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600" yWindow="240" windowWidth="15480" windowHeight="11235" tabRatio="599"/>
  </bookViews>
  <sheets>
    <sheet name="Deckblatt" sheetId="620" r:id="rId1"/>
    <sheet name="Inhalt" sheetId="81" r:id="rId2"/>
    <sheet name="Vorbemerkung" sheetId="4" r:id="rId3"/>
    <sheet name="Konto2019" sheetId="850" r:id="rId4"/>
    <sheet name="Tab3411_2019" sheetId="851" r:id="rId5"/>
    <sheet name="1_Vj_1999" sheetId="766" r:id="rId6"/>
    <sheet name="2_Vj_1999" sheetId="767" r:id="rId7"/>
    <sheet name="3_Vj_1999" sheetId="768" r:id="rId8"/>
    <sheet name="4_Vj_1999" sheetId="769" r:id="rId9"/>
    <sheet name="1_Vj_2000" sheetId="770" r:id="rId10"/>
    <sheet name="2_Vj_2000" sheetId="771" r:id="rId11"/>
    <sheet name="3_Vj_2000" sheetId="772" r:id="rId12"/>
    <sheet name="4_Vj_2000" sheetId="773" r:id="rId13"/>
    <sheet name="1_Vj_2001" sheetId="774" r:id="rId14"/>
    <sheet name="2_Vj_2001" sheetId="775" r:id="rId15"/>
    <sheet name="3_Vj_2001" sheetId="776" r:id="rId16"/>
    <sheet name="4_Vj_2001" sheetId="777" r:id="rId17"/>
    <sheet name="1_Vj_2002" sheetId="778" r:id="rId18"/>
    <sheet name="2_Vj_2002" sheetId="779" r:id="rId19"/>
    <sheet name="3_Vj_2002" sheetId="780" r:id="rId20"/>
    <sheet name="4_Vj_2002" sheetId="781" r:id="rId21"/>
    <sheet name="1_Vj_2003" sheetId="782" r:id="rId22"/>
    <sheet name="2_Vj_2003" sheetId="783" r:id="rId23"/>
    <sheet name="3_Vj_2003" sheetId="784" r:id="rId24"/>
    <sheet name="4_Vj_2003" sheetId="785" r:id="rId25"/>
    <sheet name="1_Vj_2004" sheetId="786" r:id="rId26"/>
    <sheet name="2_Vj_2004" sheetId="787" r:id="rId27"/>
    <sheet name="3_Vj_2004" sheetId="788" r:id="rId28"/>
    <sheet name="4_Vj_2004" sheetId="789" r:id="rId29"/>
    <sheet name="1_Vj_2005" sheetId="790" r:id="rId30"/>
    <sheet name="2_Vj_2005" sheetId="791" r:id="rId31"/>
    <sheet name="3_Vj_2005" sheetId="792" r:id="rId32"/>
    <sheet name="4_Vj_2005" sheetId="793" r:id="rId33"/>
    <sheet name="1_Vj_2006" sheetId="794" r:id="rId34"/>
    <sheet name="2_Vj_2006" sheetId="795" r:id="rId35"/>
    <sheet name="3_Vj_2006" sheetId="796" r:id="rId36"/>
    <sheet name="4_Vj_2006" sheetId="797" r:id="rId37"/>
    <sheet name="1_Vj_2007" sheetId="798" r:id="rId38"/>
    <sheet name="2_Vj_2007" sheetId="799" r:id="rId39"/>
    <sheet name="3_Vj_2007" sheetId="800" r:id="rId40"/>
    <sheet name="4_Vj_2007" sheetId="801" r:id="rId41"/>
    <sheet name="1_Vj_2008" sheetId="802" r:id="rId42"/>
    <sheet name="2_Vj_2008" sheetId="803" r:id="rId43"/>
    <sheet name="3_Vj_2008" sheetId="804" r:id="rId44"/>
    <sheet name="4_Vj_2008" sheetId="805" r:id="rId45"/>
    <sheet name="1_Vj_2009" sheetId="806" r:id="rId46"/>
    <sheet name="2_Vj_2009" sheetId="807" r:id="rId47"/>
    <sheet name="3_Vj_2009" sheetId="808" r:id="rId48"/>
    <sheet name="4_Vj_2009" sheetId="809" r:id="rId49"/>
    <sheet name="1_Vj_2010" sheetId="810" r:id="rId50"/>
    <sheet name="2_Vj_2010" sheetId="811" r:id="rId51"/>
    <sheet name="3_Vj_2010" sheetId="812" r:id="rId52"/>
    <sheet name="4_Vj_2010" sheetId="813" r:id="rId53"/>
    <sheet name="1_Vj_2011" sheetId="814" r:id="rId54"/>
    <sheet name="2_Vj_2011" sheetId="815" r:id="rId55"/>
    <sheet name="3_Vj_2011" sheetId="816" r:id="rId56"/>
    <sheet name="4_Vj_2011" sheetId="817" r:id="rId57"/>
    <sheet name="1_Vj_2012" sheetId="818" r:id="rId58"/>
    <sheet name="2_Vj_2012" sheetId="819" r:id="rId59"/>
    <sheet name="3_Vj_2012" sheetId="820" r:id="rId60"/>
    <sheet name="4_Vj_2012" sheetId="821" r:id="rId61"/>
    <sheet name="1_Vj_2013" sheetId="822" r:id="rId62"/>
    <sheet name="2_Vj_2013" sheetId="823" r:id="rId63"/>
    <sheet name="3_Vj_2013" sheetId="824" r:id="rId64"/>
    <sheet name="4_Vj_2013" sheetId="825" r:id="rId65"/>
    <sheet name="1_Vj_2014" sheetId="826" r:id="rId66"/>
    <sheet name="2_Vj_2014" sheetId="827" r:id="rId67"/>
    <sheet name="3_Vj_2014" sheetId="828" r:id="rId68"/>
    <sheet name="4_Vj_2014" sheetId="829" r:id="rId69"/>
    <sheet name="1_Vj_2015" sheetId="830" r:id="rId70"/>
    <sheet name="2_Vj_2015" sheetId="831" r:id="rId71"/>
    <sheet name="3_Vj_2015" sheetId="832" r:id="rId72"/>
    <sheet name="4_Vj_2015" sheetId="833" r:id="rId73"/>
    <sheet name="1_Vj_2016" sheetId="834" r:id="rId74"/>
    <sheet name="2_Vj_2016" sheetId="835" r:id="rId75"/>
    <sheet name="3_Vj_2016" sheetId="836" r:id="rId76"/>
    <sheet name="4_Vj_2016" sheetId="837" r:id="rId77"/>
    <sheet name="1_Vj_2017" sheetId="838" r:id="rId78"/>
    <sheet name="2_Vj_2017" sheetId="839" r:id="rId79"/>
    <sheet name="3_Vj_2017" sheetId="840" r:id="rId80"/>
    <sheet name="4_Vj_2017" sheetId="841" r:id="rId81"/>
    <sheet name="1_Vj_2018" sheetId="842" r:id="rId82"/>
    <sheet name="2_Vj_2018" sheetId="843" r:id="rId83"/>
    <sheet name="3_Vj_2018" sheetId="844" r:id="rId84"/>
    <sheet name="4_Vj_2018" sheetId="845" r:id="rId85"/>
    <sheet name="1_Vj_2019" sheetId="852" r:id="rId86"/>
    <sheet name="2_Vj_2019" sheetId="853" r:id="rId87"/>
    <sheet name="3_Vj_2019" sheetId="854" r:id="rId88"/>
    <sheet name="4_Vj_2019" sheetId="855" r:id="rId89"/>
    <sheet name="1_Vj_2020" sheetId="856" r:id="rId90"/>
  </sheets>
  <definedNames>
    <definedName name="_v12">#REF!</definedName>
    <definedName name="Print_Area" localSheetId="5">'1_Vj_1999'!$A$1:$I$59</definedName>
    <definedName name="Print_Area" localSheetId="9">'1_Vj_2000'!$A$1:$I$59</definedName>
    <definedName name="Print_Area" localSheetId="13">'1_Vj_2001'!$A$1:$I$59</definedName>
    <definedName name="Print_Area" localSheetId="17">'1_Vj_2002'!$A$1:$I$59</definedName>
    <definedName name="Print_Area" localSheetId="21">'1_Vj_2003'!$A$1:$I$59</definedName>
    <definedName name="Print_Area" localSheetId="25">'1_Vj_2004'!$A$1:$I$59</definedName>
    <definedName name="Print_Area" localSheetId="29">'1_Vj_2005'!$A$1:$I$59</definedName>
    <definedName name="Print_Area" localSheetId="33">'1_Vj_2006'!$A$1:$I$59</definedName>
    <definedName name="Print_Area" localSheetId="37">'1_Vj_2007'!$A$1:$I$59</definedName>
    <definedName name="Print_Area" localSheetId="41">'1_Vj_2008'!$A$1:$I$59</definedName>
    <definedName name="Print_Area" localSheetId="45">'1_Vj_2009'!$A$1:$I$59</definedName>
    <definedName name="Print_Area" localSheetId="49">'1_Vj_2010'!$A$1:$I$59</definedName>
    <definedName name="Print_Area" localSheetId="53">'1_Vj_2011'!$A$1:$I$59</definedName>
    <definedName name="Print_Area" localSheetId="57">'1_Vj_2012'!$A$1:$I$59</definedName>
    <definedName name="Print_Area" localSheetId="61">'1_Vj_2013'!$A$1:$I$59</definedName>
    <definedName name="Print_Area" localSheetId="65">'1_Vj_2014'!$A$1:$I$59</definedName>
    <definedName name="Print_Area" localSheetId="69">'1_Vj_2015'!$A$1:$I$59</definedName>
    <definedName name="Print_Area" localSheetId="73">'1_Vj_2016'!$A$1:$I$59</definedName>
    <definedName name="Print_Area" localSheetId="77">'1_Vj_2017'!$A$1:$I$59</definedName>
    <definedName name="Print_Area" localSheetId="81">'1_Vj_2018'!$A$1:$I$59</definedName>
    <definedName name="Print_Area" localSheetId="85">'1_Vj_2019'!$A$1:$I$59</definedName>
    <definedName name="Print_Area" localSheetId="89">'1_Vj_2020'!$A$1:$I$59</definedName>
    <definedName name="Print_Area" localSheetId="6">'2_Vj_1999'!$A$1:$I$59</definedName>
    <definedName name="Print_Area" localSheetId="10">'2_Vj_2000'!$A$1:$I$59</definedName>
    <definedName name="Print_Area" localSheetId="14">'2_Vj_2001'!$A$1:$I$59</definedName>
    <definedName name="Print_Area" localSheetId="18">'2_Vj_2002'!$A$1:$I$59</definedName>
    <definedName name="Print_Area" localSheetId="22">'2_Vj_2003'!$A$1:$I$59</definedName>
    <definedName name="Print_Area" localSheetId="26">'2_Vj_2004'!$A$1:$I$59</definedName>
    <definedName name="Print_Area" localSheetId="30">'2_Vj_2005'!$A$1:$I$59</definedName>
    <definedName name="Print_Area" localSheetId="34">'2_Vj_2006'!$A$1:$I$59</definedName>
    <definedName name="Print_Area" localSheetId="38">'2_Vj_2007'!$A$1:$I$59</definedName>
    <definedName name="Print_Area" localSheetId="42">'2_Vj_2008'!$A$1:$I$59</definedName>
    <definedName name="Print_Area" localSheetId="46">'2_Vj_2009'!$A$1:$I$59</definedName>
    <definedName name="Print_Area" localSheetId="50">'2_Vj_2010'!$A$1:$I$59</definedName>
    <definedName name="Print_Area" localSheetId="54">'2_Vj_2011'!$A$1:$I$59</definedName>
    <definedName name="Print_Area" localSheetId="58">'2_Vj_2012'!$A$1:$I$59</definedName>
    <definedName name="Print_Area" localSheetId="62">'2_Vj_2013'!$A$1:$I$59</definedName>
    <definedName name="Print_Area" localSheetId="66">'2_Vj_2014'!$A$1:$I$59</definedName>
    <definedName name="Print_Area" localSheetId="70">'2_Vj_2015'!$A$1:$I$59</definedName>
    <definedName name="Print_Area" localSheetId="74">'2_Vj_2016'!$A$1:$I$59</definedName>
    <definedName name="Print_Area" localSheetId="78">'2_Vj_2017'!$A$1:$I$59</definedName>
    <definedName name="Print_Area" localSheetId="82">'2_Vj_2018'!$A$1:$I$59</definedName>
    <definedName name="Print_Area" localSheetId="86">'2_Vj_2019'!$A$1:$I$59</definedName>
    <definedName name="Print_Area" localSheetId="7">'3_Vj_1999'!$A$1:$I$59</definedName>
    <definedName name="Print_Area" localSheetId="11">'3_Vj_2000'!$A$1:$I$59</definedName>
    <definedName name="Print_Area" localSheetId="15">'3_Vj_2001'!$A$1:$I$59</definedName>
    <definedName name="Print_Area" localSheetId="19">'3_Vj_2002'!$A$1:$I$59</definedName>
    <definedName name="Print_Area" localSheetId="23">'3_Vj_2003'!$A$1:$I$59</definedName>
    <definedName name="Print_Area" localSheetId="27">'3_Vj_2004'!$A$1:$I$59</definedName>
    <definedName name="Print_Area" localSheetId="31">'3_Vj_2005'!$A$1:$I$59</definedName>
    <definedName name="Print_Area" localSheetId="35">'3_Vj_2006'!$A$1:$I$59</definedName>
    <definedName name="Print_Area" localSheetId="39">'3_Vj_2007'!$A$1:$I$59</definedName>
    <definedName name="Print_Area" localSheetId="43">'3_Vj_2008'!$A$1:$I$59</definedName>
    <definedName name="Print_Area" localSheetId="47">'3_Vj_2009'!$A$1:$I$59</definedName>
    <definedName name="Print_Area" localSheetId="51">'3_Vj_2010'!$A$1:$I$59</definedName>
    <definedName name="Print_Area" localSheetId="55">'3_Vj_2011'!$A$1:$I$59</definedName>
    <definedName name="Print_Area" localSheetId="59">'3_Vj_2012'!$A$1:$I$59</definedName>
    <definedName name="Print_Area" localSheetId="63">'3_Vj_2013'!$A$1:$I$59</definedName>
    <definedName name="Print_Area" localSheetId="67">'3_Vj_2014'!$A$1:$I$59</definedName>
    <definedName name="Print_Area" localSheetId="71">'3_Vj_2015'!$A$1:$I$59</definedName>
    <definedName name="Print_Area" localSheetId="75">'3_Vj_2016'!$A$1:$I$59</definedName>
    <definedName name="Print_Area" localSheetId="79">'3_Vj_2017'!$A$1:$I$59</definedName>
    <definedName name="Print_Area" localSheetId="83">'3_Vj_2018'!$A$1:$I$59</definedName>
    <definedName name="Print_Area" localSheetId="87">'3_Vj_2019'!$A$1:$I$59</definedName>
    <definedName name="Print_Area" localSheetId="8">'4_Vj_1999'!$A$1:$I$59</definedName>
    <definedName name="Print_Area" localSheetId="12">'4_Vj_2000'!$A$1:$I$59</definedName>
    <definedName name="Print_Area" localSheetId="16">'4_Vj_2001'!$A$1:$I$59</definedName>
    <definedName name="Print_Area" localSheetId="20">'4_Vj_2002'!$A$1:$I$59</definedName>
    <definedName name="Print_Area" localSheetId="24">'4_Vj_2003'!$A$1:$I$59</definedName>
    <definedName name="Print_Area" localSheetId="28">'4_Vj_2004'!$A$1:$I$59</definedName>
    <definedName name="Print_Area" localSheetId="32">'4_Vj_2005'!$A$1:$I$59</definedName>
    <definedName name="Print_Area" localSheetId="36">'4_Vj_2006'!$A$1:$I$59</definedName>
    <definedName name="Print_Area" localSheetId="40">'4_Vj_2007'!$A$1:$I$59</definedName>
    <definedName name="Print_Area" localSheetId="44">'4_Vj_2008'!$A$1:$I$59</definedName>
    <definedName name="Print_Area" localSheetId="48">'4_Vj_2009'!$A$1:$I$59</definedName>
    <definedName name="Print_Area" localSheetId="52">'4_Vj_2010'!$A$1:$I$59</definedName>
    <definedName name="Print_Area" localSheetId="56">'4_Vj_2011'!$A$1:$I$59</definedName>
    <definedName name="Print_Area" localSheetId="60">'4_Vj_2012'!$A$1:$I$59</definedName>
    <definedName name="Print_Area" localSheetId="64">'4_Vj_2013'!$A$1:$I$59</definedName>
    <definedName name="Print_Area" localSheetId="68">'4_Vj_2014'!$A$1:$I$59</definedName>
    <definedName name="Print_Area" localSheetId="72">'4_Vj_2015'!$A$1:$I$59</definedName>
    <definedName name="Print_Area" localSheetId="76">'4_Vj_2016'!$A$1:$I$59</definedName>
    <definedName name="Print_Area" localSheetId="80">'4_Vj_2017'!$A$1:$I$59</definedName>
    <definedName name="Print_Area" localSheetId="84">'4_Vj_2018'!$A$1:$I$59</definedName>
    <definedName name="Print_Area" localSheetId="88">'4_Vj_2019'!$A$1:$I$59</definedName>
    <definedName name="Print_Area" localSheetId="0">Deckblatt!$A$1:$H$61</definedName>
    <definedName name="Print_Area" localSheetId="3">Konto2019!$A$1:$I$226</definedName>
    <definedName name="Print_Area" localSheetId="4">Tab3411_2019!$A$1:$I$59</definedName>
    <definedName name="Text20" localSheetId="0">Deckblatt!$B$58</definedName>
    <definedName name="Text9" localSheetId="0">Deckblatt!$B$57</definedName>
  </definedNames>
  <calcPr calcId="162913" calcOnSave="0"/>
</workbook>
</file>

<file path=xl/calcChain.xml><?xml version="1.0" encoding="utf-8"?>
<calcChain xmlns="http://schemas.openxmlformats.org/spreadsheetml/2006/main">
  <c r="H45" i="856" l="1"/>
  <c r="H48" i="856" s="1"/>
  <c r="D45" i="856"/>
  <c r="D48" i="856" s="1"/>
  <c r="I45" i="856"/>
  <c r="I48" i="856" s="1"/>
  <c r="G45" i="856"/>
  <c r="G48" i="856" s="1"/>
  <c r="F45" i="856"/>
  <c r="F48" i="856" s="1"/>
  <c r="E45" i="856"/>
  <c r="E48" i="856" s="1"/>
  <c r="I16" i="856"/>
  <c r="I22" i="856" s="1"/>
  <c r="I31" i="856" s="1"/>
  <c r="I34" i="856" s="1"/>
  <c r="I40" i="856" s="1"/>
  <c r="I10" i="856"/>
  <c r="H10" i="856"/>
  <c r="H12" i="856" s="1"/>
  <c r="H16" i="856" s="1"/>
  <c r="H22" i="856" s="1"/>
  <c r="H31" i="856" s="1"/>
  <c r="H34" i="856" s="1"/>
  <c r="H40" i="856" s="1"/>
  <c r="G10" i="856"/>
  <c r="G12" i="856" s="1"/>
  <c r="G16" i="856" s="1"/>
  <c r="G22" i="856" s="1"/>
  <c r="G31" i="856" s="1"/>
  <c r="G34" i="856" s="1"/>
  <c r="G40" i="856" s="1"/>
  <c r="F10" i="856"/>
  <c r="F12" i="856" s="1"/>
  <c r="F16" i="856" s="1"/>
  <c r="F22" i="856" s="1"/>
  <c r="F31" i="856" s="1"/>
  <c r="F34" i="856" s="1"/>
  <c r="F40" i="856" s="1"/>
  <c r="E10" i="856"/>
  <c r="E12" i="856" s="1"/>
  <c r="E16" i="856" s="1"/>
  <c r="E22" i="856" s="1"/>
  <c r="E31" i="856" s="1"/>
  <c r="E34" i="856" s="1"/>
  <c r="E40" i="856" s="1"/>
  <c r="D10" i="856"/>
  <c r="D12" i="856" s="1"/>
  <c r="D16" i="856" s="1"/>
  <c r="D22" i="856" s="1"/>
  <c r="D31" i="856" s="1"/>
  <c r="D34" i="856" s="1"/>
  <c r="D40" i="856" s="1"/>
  <c r="H45" i="855"/>
  <c r="H48" i="855" s="1"/>
  <c r="D45" i="855"/>
  <c r="D48" i="855" s="1"/>
  <c r="I45" i="855"/>
  <c r="I48" i="855" s="1"/>
  <c r="G45" i="855"/>
  <c r="G48" i="855" s="1"/>
  <c r="F45" i="855"/>
  <c r="F48" i="855" s="1"/>
  <c r="E45" i="855"/>
  <c r="E48" i="855" s="1"/>
  <c r="I16" i="855"/>
  <c r="I22" i="855" s="1"/>
  <c r="I31" i="855" s="1"/>
  <c r="I34" i="855" s="1"/>
  <c r="I40" i="855" s="1"/>
  <c r="I10" i="855"/>
  <c r="H10" i="855"/>
  <c r="H12" i="855" s="1"/>
  <c r="H16" i="855" s="1"/>
  <c r="H22" i="855" s="1"/>
  <c r="H31" i="855" s="1"/>
  <c r="H34" i="855" s="1"/>
  <c r="H40" i="855" s="1"/>
  <c r="G10" i="855"/>
  <c r="G12" i="855" s="1"/>
  <c r="G16" i="855" s="1"/>
  <c r="G22" i="855" s="1"/>
  <c r="G31" i="855" s="1"/>
  <c r="G34" i="855" s="1"/>
  <c r="G40" i="855" s="1"/>
  <c r="F10" i="855"/>
  <c r="F12" i="855" s="1"/>
  <c r="F16" i="855" s="1"/>
  <c r="F22" i="855" s="1"/>
  <c r="F31" i="855" s="1"/>
  <c r="F34" i="855" s="1"/>
  <c r="F40" i="855" s="1"/>
  <c r="E10" i="855"/>
  <c r="E12" i="855" s="1"/>
  <c r="E16" i="855" s="1"/>
  <c r="E22" i="855" s="1"/>
  <c r="E31" i="855" s="1"/>
  <c r="E34" i="855" s="1"/>
  <c r="E40" i="855" s="1"/>
  <c r="D10" i="855"/>
  <c r="D12" i="855" s="1"/>
  <c r="D16" i="855" s="1"/>
  <c r="D22" i="855" s="1"/>
  <c r="D31" i="855" s="1"/>
  <c r="D34" i="855" s="1"/>
  <c r="D40" i="855" s="1"/>
  <c r="H45" i="854"/>
  <c r="H48" i="854" s="1"/>
  <c r="D45" i="854"/>
  <c r="D48" i="854" s="1"/>
  <c r="I45" i="854"/>
  <c r="I48" i="854" s="1"/>
  <c r="G45" i="854"/>
  <c r="G48" i="854" s="1"/>
  <c r="F45" i="854"/>
  <c r="F48" i="854" s="1"/>
  <c r="E45" i="854"/>
  <c r="E48" i="854" s="1"/>
  <c r="I16" i="854"/>
  <c r="I22" i="854" s="1"/>
  <c r="I31" i="854" s="1"/>
  <c r="I34" i="854" s="1"/>
  <c r="I40" i="854" s="1"/>
  <c r="H10" i="854"/>
  <c r="H12" i="854" s="1"/>
  <c r="H16" i="854" s="1"/>
  <c r="H22" i="854" s="1"/>
  <c r="H31" i="854" s="1"/>
  <c r="H34" i="854" s="1"/>
  <c r="H40" i="854" s="1"/>
  <c r="I10" i="854"/>
  <c r="G10" i="854"/>
  <c r="G12" i="854" s="1"/>
  <c r="G16" i="854" s="1"/>
  <c r="G22" i="854" s="1"/>
  <c r="G31" i="854" s="1"/>
  <c r="G34" i="854" s="1"/>
  <c r="G40" i="854" s="1"/>
  <c r="E10" i="854"/>
  <c r="E12" i="854" s="1"/>
  <c r="E16" i="854" s="1"/>
  <c r="E22" i="854" s="1"/>
  <c r="E31" i="854" s="1"/>
  <c r="E34" i="854" s="1"/>
  <c r="E40" i="854" s="1"/>
  <c r="D10" i="854"/>
  <c r="D12" i="854" s="1"/>
  <c r="D16" i="854" s="1"/>
  <c r="D22" i="854" s="1"/>
  <c r="D31" i="854" s="1"/>
  <c r="D34" i="854" s="1"/>
  <c r="D40" i="854" s="1"/>
  <c r="H45" i="853"/>
  <c r="D45" i="853"/>
  <c r="D48" i="853" s="1"/>
  <c r="I45" i="853"/>
  <c r="I48" i="853" s="1"/>
  <c r="G45" i="853"/>
  <c r="G48" i="853" s="1"/>
  <c r="F45" i="853"/>
  <c r="F48" i="853" s="1"/>
  <c r="E45" i="853"/>
  <c r="E48" i="853" s="1"/>
  <c r="I16" i="853"/>
  <c r="I22" i="853" s="1"/>
  <c r="I31" i="853" s="1"/>
  <c r="I34" i="853" s="1"/>
  <c r="I40" i="853" s="1"/>
  <c r="I10" i="853"/>
  <c r="H10" i="853"/>
  <c r="H12" i="853" s="1"/>
  <c r="H16" i="853" s="1"/>
  <c r="H22" i="853" s="1"/>
  <c r="H31" i="853" s="1"/>
  <c r="H34" i="853" s="1"/>
  <c r="H40" i="853" s="1"/>
  <c r="G10" i="853"/>
  <c r="G12" i="853" s="1"/>
  <c r="G16" i="853" s="1"/>
  <c r="G22" i="853" s="1"/>
  <c r="G31" i="853" s="1"/>
  <c r="G34" i="853" s="1"/>
  <c r="G40" i="853" s="1"/>
  <c r="E10" i="853"/>
  <c r="E12" i="853" s="1"/>
  <c r="E16" i="853" s="1"/>
  <c r="E22" i="853" s="1"/>
  <c r="E31" i="853" s="1"/>
  <c r="E34" i="853" s="1"/>
  <c r="E40" i="853" s="1"/>
  <c r="D10" i="853"/>
  <c r="D12" i="853" s="1"/>
  <c r="D16" i="853" s="1"/>
  <c r="D22" i="853" s="1"/>
  <c r="D31" i="853" s="1"/>
  <c r="D34" i="853" s="1"/>
  <c r="D40" i="853" s="1"/>
  <c r="H45" i="852"/>
  <c r="D45" i="852"/>
  <c r="D48" i="852" s="1"/>
  <c r="I45" i="852"/>
  <c r="I48" i="852" s="1"/>
  <c r="G45" i="852"/>
  <c r="G48" i="852" s="1"/>
  <c r="F45" i="852"/>
  <c r="F48" i="852" s="1"/>
  <c r="E45" i="852"/>
  <c r="E48" i="852" s="1"/>
  <c r="I16" i="852"/>
  <c r="I22" i="852" s="1"/>
  <c r="I31" i="852" s="1"/>
  <c r="I34" i="852" s="1"/>
  <c r="I40" i="852" s="1"/>
  <c r="I10" i="852"/>
  <c r="H10" i="852"/>
  <c r="H12" i="852" s="1"/>
  <c r="H16" i="852" s="1"/>
  <c r="H22" i="852" s="1"/>
  <c r="H31" i="852" s="1"/>
  <c r="H34" i="852" s="1"/>
  <c r="H40" i="852" s="1"/>
  <c r="G10" i="852"/>
  <c r="G12" i="852" s="1"/>
  <c r="G16" i="852" s="1"/>
  <c r="G22" i="852" s="1"/>
  <c r="G31" i="852" s="1"/>
  <c r="G34" i="852" s="1"/>
  <c r="G40" i="852" s="1"/>
  <c r="E10" i="852"/>
  <c r="E12" i="852" s="1"/>
  <c r="E16" i="852" s="1"/>
  <c r="E22" i="852" s="1"/>
  <c r="E31" i="852" s="1"/>
  <c r="E34" i="852" s="1"/>
  <c r="E40" i="852" s="1"/>
  <c r="D10" i="852"/>
  <c r="D12" i="852" s="1"/>
  <c r="D16" i="852" s="1"/>
  <c r="D22" i="852" s="1"/>
  <c r="D31" i="852" s="1"/>
  <c r="D34" i="852" s="1"/>
  <c r="D40" i="852" s="1"/>
  <c r="G45" i="851"/>
  <c r="G48" i="851" s="1"/>
  <c r="F45" i="851"/>
  <c r="F48" i="851" s="1"/>
  <c r="I45" i="851"/>
  <c r="I48" i="851" s="1"/>
  <c r="H45" i="851"/>
  <c r="H48" i="851" s="1"/>
  <c r="E45" i="851"/>
  <c r="E48" i="851" s="1"/>
  <c r="D45" i="851"/>
  <c r="D48" i="851" s="1"/>
  <c r="I16" i="851"/>
  <c r="I22" i="851" s="1"/>
  <c r="I31" i="851" s="1"/>
  <c r="I34" i="851" s="1"/>
  <c r="I40" i="851" s="1"/>
  <c r="I10" i="851"/>
  <c r="H10" i="851"/>
  <c r="H12" i="851" s="1"/>
  <c r="H16" i="851" s="1"/>
  <c r="H22" i="851" s="1"/>
  <c r="H31" i="851" s="1"/>
  <c r="H34" i="851" s="1"/>
  <c r="H40" i="851" s="1"/>
  <c r="G10" i="851"/>
  <c r="G12" i="851" s="1"/>
  <c r="G16" i="851" s="1"/>
  <c r="G22" i="851" s="1"/>
  <c r="G31" i="851" s="1"/>
  <c r="G34" i="851" s="1"/>
  <c r="G40" i="851" s="1"/>
  <c r="F10" i="851"/>
  <c r="F12" i="851" s="1"/>
  <c r="F16" i="851" s="1"/>
  <c r="F22" i="851" s="1"/>
  <c r="F31" i="851" s="1"/>
  <c r="F34" i="851" s="1"/>
  <c r="F40" i="851" s="1"/>
  <c r="E10" i="851"/>
  <c r="E12" i="851" s="1"/>
  <c r="E16" i="851" s="1"/>
  <c r="E22" i="851" s="1"/>
  <c r="E31" i="851" s="1"/>
  <c r="E34" i="851" s="1"/>
  <c r="E40" i="851" s="1"/>
  <c r="D10" i="851"/>
  <c r="D12" i="851" s="1"/>
  <c r="D16" i="851" s="1"/>
  <c r="D22" i="851" s="1"/>
  <c r="D31" i="851" s="1"/>
  <c r="D34" i="851" s="1"/>
  <c r="D40" i="851" s="1"/>
  <c r="F10" i="852" l="1"/>
  <c r="F12" i="852" s="1"/>
  <c r="F16" i="852" s="1"/>
  <c r="F22" i="852" s="1"/>
  <c r="F31" i="852" s="1"/>
  <c r="F34" i="852" s="1"/>
  <c r="F40" i="852" s="1"/>
  <c r="H48" i="853"/>
  <c r="F10" i="854"/>
  <c r="F12" i="854" s="1"/>
  <c r="F16" i="854" s="1"/>
  <c r="F22" i="854" s="1"/>
  <c r="F31" i="854" s="1"/>
  <c r="F34" i="854" s="1"/>
  <c r="F40" i="854" s="1"/>
  <c r="H48" i="852"/>
  <c r="F10" i="853"/>
  <c r="F12" i="853" s="1"/>
  <c r="F16" i="853" s="1"/>
  <c r="F22" i="853" s="1"/>
  <c r="F31" i="853" s="1"/>
  <c r="F34" i="853" s="1"/>
  <c r="F40" i="853" s="1"/>
  <c r="I45" i="845"/>
  <c r="I48" i="845" s="1"/>
  <c r="H45" i="845"/>
  <c r="H48" i="845" s="1"/>
  <c r="G45" i="845"/>
  <c r="G48" i="845" s="1"/>
  <c r="F45" i="845"/>
  <c r="F48" i="845" s="1"/>
  <c r="E45" i="845"/>
  <c r="E48" i="845" s="1"/>
  <c r="D45" i="845"/>
  <c r="D48" i="845" s="1"/>
  <c r="I16" i="845"/>
  <c r="I22" i="845" s="1"/>
  <c r="I31" i="845" s="1"/>
  <c r="I34" i="845" s="1"/>
  <c r="I40" i="845" s="1"/>
  <c r="I10" i="845"/>
  <c r="H10" i="845"/>
  <c r="H12" i="845" s="1"/>
  <c r="H16" i="845" s="1"/>
  <c r="H22" i="845" s="1"/>
  <c r="H31" i="845" s="1"/>
  <c r="H34" i="845" s="1"/>
  <c r="H40" i="845" s="1"/>
  <c r="G10" i="845"/>
  <c r="G12" i="845" s="1"/>
  <c r="G16" i="845" s="1"/>
  <c r="G22" i="845" s="1"/>
  <c r="G31" i="845" s="1"/>
  <c r="G34" i="845" s="1"/>
  <c r="G40" i="845" s="1"/>
  <c r="F10" i="845"/>
  <c r="F12" i="845" s="1"/>
  <c r="F16" i="845" s="1"/>
  <c r="F22" i="845" s="1"/>
  <c r="F31" i="845" s="1"/>
  <c r="F34" i="845" s="1"/>
  <c r="F40" i="845" s="1"/>
  <c r="E10" i="845"/>
  <c r="E12" i="845" s="1"/>
  <c r="E16" i="845" s="1"/>
  <c r="E22" i="845" s="1"/>
  <c r="E31" i="845" s="1"/>
  <c r="E34" i="845" s="1"/>
  <c r="E40" i="845" s="1"/>
  <c r="D10" i="845"/>
  <c r="D12" i="845" s="1"/>
  <c r="D16" i="845" s="1"/>
  <c r="D22" i="845" s="1"/>
  <c r="D31" i="845" s="1"/>
  <c r="D34" i="845" s="1"/>
  <c r="D40" i="845" s="1"/>
  <c r="I45" i="844"/>
  <c r="I48" i="844" s="1"/>
  <c r="H45" i="844"/>
  <c r="H48" i="844" s="1"/>
  <c r="G45" i="844"/>
  <c r="G48" i="844" s="1"/>
  <c r="F45" i="844"/>
  <c r="F48" i="844" s="1"/>
  <c r="E45" i="844"/>
  <c r="E48" i="844" s="1"/>
  <c r="D45" i="844"/>
  <c r="D48" i="844" s="1"/>
  <c r="I16" i="844"/>
  <c r="I22" i="844" s="1"/>
  <c r="I31" i="844" s="1"/>
  <c r="I34" i="844" s="1"/>
  <c r="I40" i="844" s="1"/>
  <c r="I10" i="844"/>
  <c r="H10" i="844"/>
  <c r="H12" i="844" s="1"/>
  <c r="H16" i="844" s="1"/>
  <c r="H22" i="844" s="1"/>
  <c r="H31" i="844" s="1"/>
  <c r="H34" i="844" s="1"/>
  <c r="H40" i="844" s="1"/>
  <c r="G10" i="844"/>
  <c r="G12" i="844" s="1"/>
  <c r="G16" i="844" s="1"/>
  <c r="G22" i="844" s="1"/>
  <c r="G31" i="844" s="1"/>
  <c r="G34" i="844" s="1"/>
  <c r="G40" i="844" s="1"/>
  <c r="F10" i="844"/>
  <c r="F12" i="844" s="1"/>
  <c r="F16" i="844" s="1"/>
  <c r="F22" i="844" s="1"/>
  <c r="F31" i="844" s="1"/>
  <c r="F34" i="844" s="1"/>
  <c r="F40" i="844" s="1"/>
  <c r="E10" i="844"/>
  <c r="E12" i="844" s="1"/>
  <c r="E16" i="844" s="1"/>
  <c r="E22" i="844" s="1"/>
  <c r="E31" i="844" s="1"/>
  <c r="E34" i="844" s="1"/>
  <c r="E40" i="844" s="1"/>
  <c r="D10" i="844"/>
  <c r="D12" i="844" s="1"/>
  <c r="D16" i="844" s="1"/>
  <c r="D22" i="844" s="1"/>
  <c r="D31" i="844" s="1"/>
  <c r="D34" i="844" s="1"/>
  <c r="D40" i="844" s="1"/>
  <c r="I45" i="843"/>
  <c r="I48" i="843" s="1"/>
  <c r="H45" i="843"/>
  <c r="H48" i="843" s="1"/>
  <c r="G45" i="843"/>
  <c r="G48" i="843" s="1"/>
  <c r="F45" i="843"/>
  <c r="F48" i="843" s="1"/>
  <c r="E45" i="843"/>
  <c r="E48" i="843" s="1"/>
  <c r="D45" i="843"/>
  <c r="D48" i="843" s="1"/>
  <c r="I16" i="843"/>
  <c r="I22" i="843" s="1"/>
  <c r="I31" i="843" s="1"/>
  <c r="I34" i="843" s="1"/>
  <c r="I40" i="843" s="1"/>
  <c r="I10" i="843"/>
  <c r="H10" i="843"/>
  <c r="H12" i="843" s="1"/>
  <c r="H16" i="843" s="1"/>
  <c r="H22" i="843" s="1"/>
  <c r="H31" i="843" s="1"/>
  <c r="H34" i="843" s="1"/>
  <c r="H40" i="843" s="1"/>
  <c r="G10" i="843"/>
  <c r="G12" i="843" s="1"/>
  <c r="G16" i="843" s="1"/>
  <c r="G22" i="843" s="1"/>
  <c r="G31" i="843" s="1"/>
  <c r="G34" i="843" s="1"/>
  <c r="G40" i="843" s="1"/>
  <c r="F10" i="843"/>
  <c r="F12" i="843" s="1"/>
  <c r="F16" i="843" s="1"/>
  <c r="F22" i="843" s="1"/>
  <c r="F31" i="843" s="1"/>
  <c r="F34" i="843" s="1"/>
  <c r="F40" i="843" s="1"/>
  <c r="E10" i="843"/>
  <c r="E12" i="843" s="1"/>
  <c r="E16" i="843" s="1"/>
  <c r="E22" i="843" s="1"/>
  <c r="E31" i="843" s="1"/>
  <c r="E34" i="843" s="1"/>
  <c r="E40" i="843" s="1"/>
  <c r="D10" i="843"/>
  <c r="D12" i="843" s="1"/>
  <c r="D16" i="843" s="1"/>
  <c r="D22" i="843" s="1"/>
  <c r="D31" i="843" s="1"/>
  <c r="D34" i="843" s="1"/>
  <c r="D40" i="843" s="1"/>
  <c r="F45" i="842"/>
  <c r="F48" i="842" s="1"/>
  <c r="I45" i="842"/>
  <c r="I48" i="842" s="1"/>
  <c r="H45" i="842"/>
  <c r="H48" i="842" s="1"/>
  <c r="G45" i="842"/>
  <c r="G48" i="842" s="1"/>
  <c r="E45" i="842"/>
  <c r="E48" i="842" s="1"/>
  <c r="D45" i="842"/>
  <c r="D48" i="842" s="1"/>
  <c r="I16" i="842"/>
  <c r="I22" i="842" s="1"/>
  <c r="I31" i="842" s="1"/>
  <c r="I34" i="842" s="1"/>
  <c r="I40" i="842" s="1"/>
  <c r="I10" i="842"/>
  <c r="H10" i="842"/>
  <c r="H12" i="842" s="1"/>
  <c r="H16" i="842" s="1"/>
  <c r="H22" i="842" s="1"/>
  <c r="H31" i="842" s="1"/>
  <c r="H34" i="842" s="1"/>
  <c r="H40" i="842" s="1"/>
  <c r="G10" i="842"/>
  <c r="G12" i="842" s="1"/>
  <c r="G16" i="842" s="1"/>
  <c r="G22" i="842" s="1"/>
  <c r="G31" i="842" s="1"/>
  <c r="G34" i="842" s="1"/>
  <c r="G40" i="842" s="1"/>
  <c r="F10" i="842"/>
  <c r="F12" i="842" s="1"/>
  <c r="F16" i="842" s="1"/>
  <c r="F22" i="842" s="1"/>
  <c r="F31" i="842" s="1"/>
  <c r="F34" i="842" s="1"/>
  <c r="F40" i="842" s="1"/>
  <c r="E10" i="842"/>
  <c r="E12" i="842" s="1"/>
  <c r="E16" i="842" s="1"/>
  <c r="E22" i="842" s="1"/>
  <c r="E31" i="842" s="1"/>
  <c r="E34" i="842" s="1"/>
  <c r="E40" i="842" s="1"/>
  <c r="D10" i="842"/>
  <c r="D12" i="842" s="1"/>
  <c r="D16" i="842" s="1"/>
  <c r="D22" i="842" s="1"/>
  <c r="D31" i="842" s="1"/>
  <c r="D34" i="842" s="1"/>
  <c r="D40" i="842" s="1"/>
  <c r="F45" i="841"/>
  <c r="F48" i="841" s="1"/>
  <c r="I45" i="841"/>
  <c r="I48" i="841" s="1"/>
  <c r="H45" i="841"/>
  <c r="H48" i="841" s="1"/>
  <c r="G45" i="841"/>
  <c r="G48" i="841" s="1"/>
  <c r="E45" i="841"/>
  <c r="E48" i="841" s="1"/>
  <c r="D45" i="841"/>
  <c r="D48" i="841" s="1"/>
  <c r="I16" i="841"/>
  <c r="I22" i="841" s="1"/>
  <c r="I31" i="841" s="1"/>
  <c r="I34" i="841" s="1"/>
  <c r="I40" i="841" s="1"/>
  <c r="I10" i="841"/>
  <c r="H10" i="841"/>
  <c r="H12" i="841" s="1"/>
  <c r="H16" i="841" s="1"/>
  <c r="H22" i="841" s="1"/>
  <c r="H31" i="841" s="1"/>
  <c r="H34" i="841" s="1"/>
  <c r="H40" i="841" s="1"/>
  <c r="G10" i="841"/>
  <c r="G12" i="841" s="1"/>
  <c r="G16" i="841" s="1"/>
  <c r="G22" i="841" s="1"/>
  <c r="G31" i="841" s="1"/>
  <c r="G34" i="841" s="1"/>
  <c r="G40" i="841" s="1"/>
  <c r="F10" i="841"/>
  <c r="F12" i="841" s="1"/>
  <c r="F16" i="841" s="1"/>
  <c r="F22" i="841" s="1"/>
  <c r="F31" i="841" s="1"/>
  <c r="F34" i="841" s="1"/>
  <c r="F40" i="841" s="1"/>
  <c r="E10" i="841"/>
  <c r="E12" i="841" s="1"/>
  <c r="E16" i="841" s="1"/>
  <c r="E22" i="841" s="1"/>
  <c r="E31" i="841" s="1"/>
  <c r="E34" i="841" s="1"/>
  <c r="E40" i="841" s="1"/>
  <c r="D10" i="841"/>
  <c r="D12" i="841" s="1"/>
  <c r="D16" i="841" s="1"/>
  <c r="D22" i="841" s="1"/>
  <c r="D31" i="841" s="1"/>
  <c r="D34" i="841" s="1"/>
  <c r="D40" i="841" s="1"/>
  <c r="F45" i="840"/>
  <c r="F48" i="840" s="1"/>
  <c r="I45" i="840"/>
  <c r="I48" i="840" s="1"/>
  <c r="H45" i="840"/>
  <c r="H48" i="840" s="1"/>
  <c r="G45" i="840"/>
  <c r="G48" i="840" s="1"/>
  <c r="E45" i="840"/>
  <c r="E48" i="840" s="1"/>
  <c r="D45" i="840"/>
  <c r="D48" i="840" s="1"/>
  <c r="I16" i="840"/>
  <c r="I22" i="840" s="1"/>
  <c r="I31" i="840" s="1"/>
  <c r="I34" i="840" s="1"/>
  <c r="I40" i="840" s="1"/>
  <c r="I10" i="840"/>
  <c r="H10" i="840"/>
  <c r="H12" i="840" s="1"/>
  <c r="H16" i="840" s="1"/>
  <c r="H22" i="840" s="1"/>
  <c r="H31" i="840" s="1"/>
  <c r="H34" i="840" s="1"/>
  <c r="H40" i="840" s="1"/>
  <c r="G10" i="840"/>
  <c r="G12" i="840" s="1"/>
  <c r="G16" i="840" s="1"/>
  <c r="G22" i="840" s="1"/>
  <c r="G31" i="840" s="1"/>
  <c r="G34" i="840" s="1"/>
  <c r="G40" i="840" s="1"/>
  <c r="F10" i="840"/>
  <c r="F12" i="840" s="1"/>
  <c r="F16" i="840" s="1"/>
  <c r="F22" i="840" s="1"/>
  <c r="F31" i="840" s="1"/>
  <c r="F34" i="840" s="1"/>
  <c r="F40" i="840" s="1"/>
  <c r="E10" i="840"/>
  <c r="E12" i="840" s="1"/>
  <c r="E16" i="840" s="1"/>
  <c r="E22" i="840" s="1"/>
  <c r="E31" i="840" s="1"/>
  <c r="E34" i="840" s="1"/>
  <c r="E40" i="840" s="1"/>
  <c r="D10" i="840"/>
  <c r="D12" i="840" s="1"/>
  <c r="D16" i="840" s="1"/>
  <c r="D22" i="840" s="1"/>
  <c r="D31" i="840" s="1"/>
  <c r="D34" i="840" s="1"/>
  <c r="D40" i="840" s="1"/>
  <c r="F45" i="839"/>
  <c r="F48" i="839" s="1"/>
  <c r="I45" i="839"/>
  <c r="I48" i="839" s="1"/>
  <c r="H45" i="839"/>
  <c r="H48" i="839" s="1"/>
  <c r="G45" i="839"/>
  <c r="G48" i="839" s="1"/>
  <c r="E45" i="839"/>
  <c r="E48" i="839" s="1"/>
  <c r="D45" i="839"/>
  <c r="D48" i="839" s="1"/>
  <c r="I16" i="839"/>
  <c r="I22" i="839" s="1"/>
  <c r="I31" i="839" s="1"/>
  <c r="I34" i="839" s="1"/>
  <c r="I40" i="839" s="1"/>
  <c r="I10" i="839"/>
  <c r="H10" i="839"/>
  <c r="H12" i="839" s="1"/>
  <c r="H16" i="839" s="1"/>
  <c r="H22" i="839" s="1"/>
  <c r="H31" i="839" s="1"/>
  <c r="H34" i="839" s="1"/>
  <c r="H40" i="839" s="1"/>
  <c r="G10" i="839"/>
  <c r="G12" i="839" s="1"/>
  <c r="G16" i="839" s="1"/>
  <c r="G22" i="839" s="1"/>
  <c r="G31" i="839" s="1"/>
  <c r="G34" i="839" s="1"/>
  <c r="G40" i="839" s="1"/>
  <c r="F10" i="839"/>
  <c r="F12" i="839" s="1"/>
  <c r="F16" i="839" s="1"/>
  <c r="F22" i="839" s="1"/>
  <c r="F31" i="839" s="1"/>
  <c r="F34" i="839" s="1"/>
  <c r="F40" i="839" s="1"/>
  <c r="E10" i="839"/>
  <c r="E12" i="839" s="1"/>
  <c r="E16" i="839" s="1"/>
  <c r="E22" i="839" s="1"/>
  <c r="E31" i="839" s="1"/>
  <c r="E34" i="839" s="1"/>
  <c r="E40" i="839" s="1"/>
  <c r="D10" i="839"/>
  <c r="D12" i="839" s="1"/>
  <c r="D16" i="839" s="1"/>
  <c r="D22" i="839" s="1"/>
  <c r="D31" i="839" s="1"/>
  <c r="D34" i="839" s="1"/>
  <c r="D40" i="839" s="1"/>
  <c r="I45" i="838"/>
  <c r="I48" i="838" s="1"/>
  <c r="H45" i="838"/>
  <c r="H48" i="838" s="1"/>
  <c r="G45" i="838"/>
  <c r="G48" i="838" s="1"/>
  <c r="F45" i="838"/>
  <c r="F48" i="838" s="1"/>
  <c r="E45" i="838"/>
  <c r="E48" i="838" s="1"/>
  <c r="D45" i="838"/>
  <c r="D48" i="838" s="1"/>
  <c r="I16" i="838"/>
  <c r="I22" i="838" s="1"/>
  <c r="I31" i="838" s="1"/>
  <c r="I34" i="838" s="1"/>
  <c r="I40" i="838" s="1"/>
  <c r="I10" i="838"/>
  <c r="H10" i="838"/>
  <c r="H12" i="838" s="1"/>
  <c r="H16" i="838" s="1"/>
  <c r="H22" i="838" s="1"/>
  <c r="H31" i="838" s="1"/>
  <c r="H34" i="838" s="1"/>
  <c r="H40" i="838" s="1"/>
  <c r="G10" i="838"/>
  <c r="G12" i="838" s="1"/>
  <c r="G16" i="838" s="1"/>
  <c r="G22" i="838" s="1"/>
  <c r="G31" i="838" s="1"/>
  <c r="G34" i="838" s="1"/>
  <c r="G40" i="838" s="1"/>
  <c r="F10" i="838"/>
  <c r="F12" i="838" s="1"/>
  <c r="F16" i="838" s="1"/>
  <c r="F22" i="838" s="1"/>
  <c r="F31" i="838" s="1"/>
  <c r="F34" i="838" s="1"/>
  <c r="F40" i="838" s="1"/>
  <c r="E10" i="838"/>
  <c r="E12" i="838" s="1"/>
  <c r="E16" i="838" s="1"/>
  <c r="E22" i="838" s="1"/>
  <c r="E31" i="838" s="1"/>
  <c r="E34" i="838" s="1"/>
  <c r="E40" i="838" s="1"/>
  <c r="D10" i="838"/>
  <c r="D12" i="838" s="1"/>
  <c r="D16" i="838" s="1"/>
  <c r="D22" i="838" s="1"/>
  <c r="D31" i="838" s="1"/>
  <c r="D34" i="838" s="1"/>
  <c r="D40" i="838" s="1"/>
  <c r="F45" i="837"/>
  <c r="F48" i="837" s="1"/>
  <c r="I45" i="837"/>
  <c r="I48" i="837" s="1"/>
  <c r="H45" i="837"/>
  <c r="H48" i="837" s="1"/>
  <c r="G45" i="837"/>
  <c r="G48" i="837" s="1"/>
  <c r="E45" i="837"/>
  <c r="E48" i="837" s="1"/>
  <c r="D45" i="837"/>
  <c r="D48" i="837" s="1"/>
  <c r="I16" i="837"/>
  <c r="I22" i="837" s="1"/>
  <c r="I31" i="837" s="1"/>
  <c r="I34" i="837" s="1"/>
  <c r="I40" i="837" s="1"/>
  <c r="I10" i="837"/>
  <c r="H10" i="837"/>
  <c r="H12" i="837" s="1"/>
  <c r="H16" i="837" s="1"/>
  <c r="H22" i="837" s="1"/>
  <c r="H31" i="837" s="1"/>
  <c r="H34" i="837" s="1"/>
  <c r="H40" i="837" s="1"/>
  <c r="G10" i="837"/>
  <c r="G12" i="837" s="1"/>
  <c r="G16" i="837" s="1"/>
  <c r="G22" i="837" s="1"/>
  <c r="G31" i="837" s="1"/>
  <c r="G34" i="837" s="1"/>
  <c r="G40" i="837" s="1"/>
  <c r="F10" i="837"/>
  <c r="F12" i="837" s="1"/>
  <c r="F16" i="837" s="1"/>
  <c r="F22" i="837" s="1"/>
  <c r="F31" i="837" s="1"/>
  <c r="F34" i="837" s="1"/>
  <c r="F40" i="837" s="1"/>
  <c r="E10" i="837"/>
  <c r="E12" i="837" s="1"/>
  <c r="E16" i="837" s="1"/>
  <c r="E22" i="837" s="1"/>
  <c r="E31" i="837" s="1"/>
  <c r="E34" i="837" s="1"/>
  <c r="E40" i="837" s="1"/>
  <c r="D10" i="837"/>
  <c r="D12" i="837" s="1"/>
  <c r="D16" i="837" s="1"/>
  <c r="D22" i="837" s="1"/>
  <c r="D31" i="837" s="1"/>
  <c r="D34" i="837" s="1"/>
  <c r="D40" i="837" s="1"/>
  <c r="F45" i="836"/>
  <c r="F48" i="836" s="1"/>
  <c r="I45" i="836"/>
  <c r="I48" i="836" s="1"/>
  <c r="H45" i="836"/>
  <c r="H48" i="836" s="1"/>
  <c r="G45" i="836"/>
  <c r="G48" i="836" s="1"/>
  <c r="E45" i="836"/>
  <c r="E48" i="836" s="1"/>
  <c r="D45" i="836"/>
  <c r="D48" i="836" s="1"/>
  <c r="I16" i="836"/>
  <c r="I22" i="836" s="1"/>
  <c r="I31" i="836" s="1"/>
  <c r="I34" i="836" s="1"/>
  <c r="I40" i="836" s="1"/>
  <c r="I10" i="836"/>
  <c r="H10" i="836"/>
  <c r="H12" i="836" s="1"/>
  <c r="H16" i="836" s="1"/>
  <c r="H22" i="836" s="1"/>
  <c r="H31" i="836" s="1"/>
  <c r="H34" i="836" s="1"/>
  <c r="H40" i="836" s="1"/>
  <c r="G10" i="836"/>
  <c r="G12" i="836" s="1"/>
  <c r="G16" i="836" s="1"/>
  <c r="G22" i="836" s="1"/>
  <c r="G31" i="836" s="1"/>
  <c r="G34" i="836" s="1"/>
  <c r="G40" i="836" s="1"/>
  <c r="F10" i="836"/>
  <c r="F12" i="836" s="1"/>
  <c r="F16" i="836" s="1"/>
  <c r="F22" i="836" s="1"/>
  <c r="F31" i="836" s="1"/>
  <c r="F34" i="836" s="1"/>
  <c r="F40" i="836" s="1"/>
  <c r="E10" i="836"/>
  <c r="E12" i="836" s="1"/>
  <c r="E16" i="836" s="1"/>
  <c r="E22" i="836" s="1"/>
  <c r="E31" i="836" s="1"/>
  <c r="E34" i="836" s="1"/>
  <c r="E40" i="836" s="1"/>
  <c r="D10" i="836"/>
  <c r="D12" i="836" s="1"/>
  <c r="D16" i="836" s="1"/>
  <c r="D22" i="836" s="1"/>
  <c r="D31" i="836" s="1"/>
  <c r="D34" i="836" s="1"/>
  <c r="D40" i="836" s="1"/>
  <c r="F45" i="835"/>
  <c r="F48" i="835" s="1"/>
  <c r="I45" i="835"/>
  <c r="I48" i="835" s="1"/>
  <c r="H45" i="835"/>
  <c r="H48" i="835" s="1"/>
  <c r="G45" i="835"/>
  <c r="G48" i="835" s="1"/>
  <c r="E45" i="835"/>
  <c r="E48" i="835" s="1"/>
  <c r="D45" i="835"/>
  <c r="D48" i="835" s="1"/>
  <c r="I16" i="835"/>
  <c r="I22" i="835" s="1"/>
  <c r="I31" i="835" s="1"/>
  <c r="I34" i="835" s="1"/>
  <c r="I40" i="835" s="1"/>
  <c r="I10" i="835"/>
  <c r="H10" i="835"/>
  <c r="H12" i="835" s="1"/>
  <c r="H16" i="835" s="1"/>
  <c r="H22" i="835" s="1"/>
  <c r="H31" i="835" s="1"/>
  <c r="H34" i="835" s="1"/>
  <c r="H40" i="835" s="1"/>
  <c r="G10" i="835"/>
  <c r="G12" i="835" s="1"/>
  <c r="G16" i="835" s="1"/>
  <c r="G22" i="835" s="1"/>
  <c r="G31" i="835" s="1"/>
  <c r="G34" i="835" s="1"/>
  <c r="G40" i="835" s="1"/>
  <c r="F10" i="835"/>
  <c r="F12" i="835" s="1"/>
  <c r="F16" i="835" s="1"/>
  <c r="F22" i="835" s="1"/>
  <c r="F31" i="835" s="1"/>
  <c r="F34" i="835" s="1"/>
  <c r="F40" i="835" s="1"/>
  <c r="E10" i="835"/>
  <c r="E12" i="835" s="1"/>
  <c r="E16" i="835" s="1"/>
  <c r="E22" i="835" s="1"/>
  <c r="E31" i="835" s="1"/>
  <c r="E34" i="835" s="1"/>
  <c r="E40" i="835" s="1"/>
  <c r="D10" i="835"/>
  <c r="D12" i="835" s="1"/>
  <c r="D16" i="835" s="1"/>
  <c r="D22" i="835" s="1"/>
  <c r="D31" i="835" s="1"/>
  <c r="D34" i="835" s="1"/>
  <c r="D40" i="835" s="1"/>
  <c r="F45" i="834"/>
  <c r="F48" i="834" s="1"/>
  <c r="I45" i="834"/>
  <c r="I48" i="834" s="1"/>
  <c r="H45" i="834"/>
  <c r="H48" i="834" s="1"/>
  <c r="G45" i="834"/>
  <c r="G48" i="834" s="1"/>
  <c r="E45" i="834"/>
  <c r="E48" i="834" s="1"/>
  <c r="D45" i="834"/>
  <c r="D48" i="834" s="1"/>
  <c r="I16" i="834"/>
  <c r="I22" i="834" s="1"/>
  <c r="I31" i="834" s="1"/>
  <c r="I34" i="834" s="1"/>
  <c r="I40" i="834" s="1"/>
  <c r="I10" i="834"/>
  <c r="H10" i="834"/>
  <c r="H12" i="834" s="1"/>
  <c r="H16" i="834" s="1"/>
  <c r="H22" i="834" s="1"/>
  <c r="H31" i="834" s="1"/>
  <c r="H34" i="834" s="1"/>
  <c r="H40" i="834" s="1"/>
  <c r="G10" i="834"/>
  <c r="G12" i="834" s="1"/>
  <c r="G16" i="834" s="1"/>
  <c r="G22" i="834" s="1"/>
  <c r="G31" i="834" s="1"/>
  <c r="G34" i="834" s="1"/>
  <c r="G40" i="834" s="1"/>
  <c r="F10" i="834"/>
  <c r="F12" i="834" s="1"/>
  <c r="F16" i="834" s="1"/>
  <c r="F22" i="834" s="1"/>
  <c r="F31" i="834" s="1"/>
  <c r="F34" i="834" s="1"/>
  <c r="F40" i="834" s="1"/>
  <c r="E10" i="834"/>
  <c r="E12" i="834" s="1"/>
  <c r="E16" i="834" s="1"/>
  <c r="E22" i="834" s="1"/>
  <c r="E31" i="834" s="1"/>
  <c r="E34" i="834" s="1"/>
  <c r="E40" i="834" s="1"/>
  <c r="D10" i="834"/>
  <c r="D12" i="834" s="1"/>
  <c r="D16" i="834" s="1"/>
  <c r="D22" i="834" s="1"/>
  <c r="D31" i="834" s="1"/>
  <c r="D34" i="834" s="1"/>
  <c r="D40" i="834" s="1"/>
  <c r="F45" i="833"/>
  <c r="F48" i="833" s="1"/>
  <c r="I45" i="833"/>
  <c r="I48" i="833" s="1"/>
  <c r="H45" i="833"/>
  <c r="H48" i="833" s="1"/>
  <c r="G45" i="833"/>
  <c r="G48" i="833" s="1"/>
  <c r="E45" i="833"/>
  <c r="E48" i="833" s="1"/>
  <c r="D45" i="833"/>
  <c r="D48" i="833" s="1"/>
  <c r="I16" i="833"/>
  <c r="I22" i="833" s="1"/>
  <c r="I31" i="833" s="1"/>
  <c r="I34" i="833" s="1"/>
  <c r="I40" i="833" s="1"/>
  <c r="I10" i="833"/>
  <c r="H10" i="833"/>
  <c r="H12" i="833" s="1"/>
  <c r="H16" i="833" s="1"/>
  <c r="H22" i="833" s="1"/>
  <c r="H31" i="833" s="1"/>
  <c r="H34" i="833" s="1"/>
  <c r="H40" i="833" s="1"/>
  <c r="G10" i="833"/>
  <c r="G12" i="833" s="1"/>
  <c r="G16" i="833" s="1"/>
  <c r="G22" i="833" s="1"/>
  <c r="G31" i="833" s="1"/>
  <c r="G34" i="833" s="1"/>
  <c r="G40" i="833" s="1"/>
  <c r="F10" i="833"/>
  <c r="F12" i="833" s="1"/>
  <c r="F16" i="833" s="1"/>
  <c r="F22" i="833" s="1"/>
  <c r="F31" i="833" s="1"/>
  <c r="F34" i="833" s="1"/>
  <c r="F40" i="833" s="1"/>
  <c r="E10" i="833"/>
  <c r="E12" i="833" s="1"/>
  <c r="E16" i="833" s="1"/>
  <c r="E22" i="833" s="1"/>
  <c r="E31" i="833" s="1"/>
  <c r="E34" i="833" s="1"/>
  <c r="E40" i="833" s="1"/>
  <c r="D10" i="833"/>
  <c r="D12" i="833" s="1"/>
  <c r="D16" i="833" s="1"/>
  <c r="D22" i="833" s="1"/>
  <c r="D31" i="833" s="1"/>
  <c r="D34" i="833" s="1"/>
  <c r="D40" i="833" s="1"/>
  <c r="F45" i="832"/>
  <c r="F48" i="832" s="1"/>
  <c r="I45" i="832"/>
  <c r="I48" i="832" s="1"/>
  <c r="H45" i="832"/>
  <c r="H48" i="832" s="1"/>
  <c r="G45" i="832"/>
  <c r="G48" i="832" s="1"/>
  <c r="E45" i="832"/>
  <c r="E48" i="832" s="1"/>
  <c r="D45" i="832"/>
  <c r="D48" i="832" s="1"/>
  <c r="I16" i="832"/>
  <c r="I22" i="832" s="1"/>
  <c r="I31" i="832" s="1"/>
  <c r="I34" i="832" s="1"/>
  <c r="I40" i="832" s="1"/>
  <c r="I10" i="832"/>
  <c r="H10" i="832"/>
  <c r="H12" i="832" s="1"/>
  <c r="H16" i="832" s="1"/>
  <c r="H22" i="832" s="1"/>
  <c r="H31" i="832" s="1"/>
  <c r="H34" i="832" s="1"/>
  <c r="H40" i="832" s="1"/>
  <c r="G10" i="832"/>
  <c r="G12" i="832" s="1"/>
  <c r="G16" i="832" s="1"/>
  <c r="G22" i="832" s="1"/>
  <c r="G31" i="832" s="1"/>
  <c r="G34" i="832" s="1"/>
  <c r="G40" i="832" s="1"/>
  <c r="F10" i="832"/>
  <c r="F12" i="832" s="1"/>
  <c r="F16" i="832" s="1"/>
  <c r="F22" i="832" s="1"/>
  <c r="F31" i="832" s="1"/>
  <c r="F34" i="832" s="1"/>
  <c r="F40" i="832" s="1"/>
  <c r="E10" i="832"/>
  <c r="E12" i="832" s="1"/>
  <c r="E16" i="832" s="1"/>
  <c r="E22" i="832" s="1"/>
  <c r="E31" i="832" s="1"/>
  <c r="E34" i="832" s="1"/>
  <c r="E40" i="832" s="1"/>
  <c r="D10" i="832"/>
  <c r="D12" i="832" s="1"/>
  <c r="D16" i="832" s="1"/>
  <c r="D22" i="832" s="1"/>
  <c r="D31" i="832" s="1"/>
  <c r="D34" i="832" s="1"/>
  <c r="D40" i="832" s="1"/>
  <c r="F45" i="831"/>
  <c r="F48" i="831" s="1"/>
  <c r="I45" i="831"/>
  <c r="I48" i="831" s="1"/>
  <c r="H45" i="831"/>
  <c r="H48" i="831" s="1"/>
  <c r="G45" i="831"/>
  <c r="G48" i="831" s="1"/>
  <c r="E45" i="831"/>
  <c r="E48" i="831" s="1"/>
  <c r="D45" i="831"/>
  <c r="D48" i="831" s="1"/>
  <c r="I16" i="831"/>
  <c r="I22" i="831" s="1"/>
  <c r="I31" i="831" s="1"/>
  <c r="I34" i="831" s="1"/>
  <c r="I40" i="831" s="1"/>
  <c r="I10" i="831"/>
  <c r="H10" i="831"/>
  <c r="H12" i="831" s="1"/>
  <c r="H16" i="831" s="1"/>
  <c r="H22" i="831" s="1"/>
  <c r="H31" i="831" s="1"/>
  <c r="H34" i="831" s="1"/>
  <c r="H40" i="831" s="1"/>
  <c r="G10" i="831"/>
  <c r="G12" i="831" s="1"/>
  <c r="G16" i="831" s="1"/>
  <c r="G22" i="831" s="1"/>
  <c r="G31" i="831" s="1"/>
  <c r="G34" i="831" s="1"/>
  <c r="G40" i="831" s="1"/>
  <c r="F10" i="831"/>
  <c r="F12" i="831" s="1"/>
  <c r="F16" i="831" s="1"/>
  <c r="F22" i="831" s="1"/>
  <c r="F31" i="831" s="1"/>
  <c r="F34" i="831" s="1"/>
  <c r="F40" i="831" s="1"/>
  <c r="E10" i="831"/>
  <c r="E12" i="831" s="1"/>
  <c r="E16" i="831" s="1"/>
  <c r="E22" i="831" s="1"/>
  <c r="E31" i="831" s="1"/>
  <c r="E34" i="831" s="1"/>
  <c r="E40" i="831" s="1"/>
  <c r="D10" i="831"/>
  <c r="D12" i="831" s="1"/>
  <c r="D16" i="831" s="1"/>
  <c r="D22" i="831" s="1"/>
  <c r="D31" i="831" s="1"/>
  <c r="D34" i="831" s="1"/>
  <c r="D40" i="831" s="1"/>
  <c r="I45" i="830"/>
  <c r="I48" i="830" s="1"/>
  <c r="F45" i="830"/>
  <c r="F48" i="830" s="1"/>
  <c r="E45" i="830"/>
  <c r="E48" i="830" s="1"/>
  <c r="H45" i="830"/>
  <c r="H48" i="830" s="1"/>
  <c r="G45" i="830"/>
  <c r="G48" i="830" s="1"/>
  <c r="D45" i="830"/>
  <c r="D48" i="830" s="1"/>
  <c r="I16" i="830"/>
  <c r="I22" i="830" s="1"/>
  <c r="I31" i="830" s="1"/>
  <c r="I34" i="830" s="1"/>
  <c r="I40" i="830" s="1"/>
  <c r="I10" i="830"/>
  <c r="H10" i="830"/>
  <c r="H12" i="830" s="1"/>
  <c r="H16" i="830" s="1"/>
  <c r="H22" i="830" s="1"/>
  <c r="H31" i="830" s="1"/>
  <c r="H34" i="830" s="1"/>
  <c r="H40" i="830" s="1"/>
  <c r="G10" i="830"/>
  <c r="G12" i="830" s="1"/>
  <c r="G16" i="830" s="1"/>
  <c r="G22" i="830" s="1"/>
  <c r="G31" i="830" s="1"/>
  <c r="G34" i="830" s="1"/>
  <c r="G40" i="830" s="1"/>
  <c r="F10" i="830"/>
  <c r="F12" i="830" s="1"/>
  <c r="F16" i="830" s="1"/>
  <c r="F22" i="830" s="1"/>
  <c r="F31" i="830" s="1"/>
  <c r="F34" i="830" s="1"/>
  <c r="F40" i="830" s="1"/>
  <c r="E10" i="830"/>
  <c r="E12" i="830" s="1"/>
  <c r="E16" i="830" s="1"/>
  <c r="E22" i="830" s="1"/>
  <c r="E31" i="830" s="1"/>
  <c r="E34" i="830" s="1"/>
  <c r="E40" i="830" s="1"/>
  <c r="D10" i="830"/>
  <c r="D12" i="830" s="1"/>
  <c r="D16" i="830" s="1"/>
  <c r="D22" i="830" s="1"/>
  <c r="D31" i="830" s="1"/>
  <c r="D34" i="830" s="1"/>
  <c r="D40" i="830" s="1"/>
  <c r="I45" i="829"/>
  <c r="I48" i="829" s="1"/>
  <c r="F45" i="829"/>
  <c r="F48" i="829" s="1"/>
  <c r="E45" i="829"/>
  <c r="E48" i="829" s="1"/>
  <c r="H45" i="829"/>
  <c r="H48" i="829" s="1"/>
  <c r="G45" i="829"/>
  <c r="G48" i="829" s="1"/>
  <c r="D45" i="829"/>
  <c r="D48" i="829" s="1"/>
  <c r="I16" i="829"/>
  <c r="I22" i="829" s="1"/>
  <c r="I31" i="829" s="1"/>
  <c r="I34" i="829" s="1"/>
  <c r="I40" i="829" s="1"/>
  <c r="I10" i="829"/>
  <c r="H10" i="829"/>
  <c r="H12" i="829" s="1"/>
  <c r="H16" i="829" s="1"/>
  <c r="H22" i="829" s="1"/>
  <c r="H31" i="829" s="1"/>
  <c r="H34" i="829" s="1"/>
  <c r="H40" i="829" s="1"/>
  <c r="G10" i="829"/>
  <c r="G12" i="829" s="1"/>
  <c r="G16" i="829" s="1"/>
  <c r="G22" i="829" s="1"/>
  <c r="G31" i="829" s="1"/>
  <c r="G34" i="829" s="1"/>
  <c r="G40" i="829" s="1"/>
  <c r="F10" i="829"/>
  <c r="F12" i="829" s="1"/>
  <c r="F16" i="829" s="1"/>
  <c r="F22" i="829" s="1"/>
  <c r="F31" i="829" s="1"/>
  <c r="F34" i="829" s="1"/>
  <c r="F40" i="829" s="1"/>
  <c r="E10" i="829"/>
  <c r="E12" i="829" s="1"/>
  <c r="E16" i="829" s="1"/>
  <c r="E22" i="829" s="1"/>
  <c r="E31" i="829" s="1"/>
  <c r="E34" i="829" s="1"/>
  <c r="E40" i="829" s="1"/>
  <c r="D10" i="829"/>
  <c r="D12" i="829" s="1"/>
  <c r="D16" i="829" s="1"/>
  <c r="D22" i="829" s="1"/>
  <c r="D31" i="829" s="1"/>
  <c r="D34" i="829" s="1"/>
  <c r="D40" i="829" s="1"/>
  <c r="I45" i="828"/>
  <c r="I48" i="828" s="1"/>
  <c r="E45" i="828"/>
  <c r="E48" i="828" s="1"/>
  <c r="H45" i="828"/>
  <c r="H48" i="828" s="1"/>
  <c r="G45" i="828"/>
  <c r="G48" i="828" s="1"/>
  <c r="F45" i="828"/>
  <c r="F48" i="828" s="1"/>
  <c r="D45" i="828"/>
  <c r="D48" i="828" s="1"/>
  <c r="I16" i="828"/>
  <c r="I22" i="828" s="1"/>
  <c r="I31" i="828" s="1"/>
  <c r="I34" i="828" s="1"/>
  <c r="I40" i="828" s="1"/>
  <c r="I10" i="828"/>
  <c r="H10" i="828"/>
  <c r="H12" i="828" s="1"/>
  <c r="H16" i="828" s="1"/>
  <c r="H22" i="828" s="1"/>
  <c r="H31" i="828" s="1"/>
  <c r="H34" i="828" s="1"/>
  <c r="H40" i="828" s="1"/>
  <c r="G10" i="828"/>
  <c r="G12" i="828" s="1"/>
  <c r="G16" i="828" s="1"/>
  <c r="G22" i="828" s="1"/>
  <c r="G31" i="828" s="1"/>
  <c r="G34" i="828" s="1"/>
  <c r="G40" i="828" s="1"/>
  <c r="F10" i="828"/>
  <c r="F12" i="828" s="1"/>
  <c r="F16" i="828" s="1"/>
  <c r="F22" i="828" s="1"/>
  <c r="F31" i="828" s="1"/>
  <c r="F34" i="828" s="1"/>
  <c r="F40" i="828" s="1"/>
  <c r="E10" i="828"/>
  <c r="E12" i="828" s="1"/>
  <c r="E16" i="828" s="1"/>
  <c r="E22" i="828" s="1"/>
  <c r="E31" i="828" s="1"/>
  <c r="E34" i="828" s="1"/>
  <c r="E40" i="828" s="1"/>
  <c r="D10" i="828"/>
  <c r="D12" i="828" s="1"/>
  <c r="D16" i="828" s="1"/>
  <c r="D22" i="828" s="1"/>
  <c r="D31" i="828" s="1"/>
  <c r="D34" i="828" s="1"/>
  <c r="D40" i="828" s="1"/>
  <c r="I45" i="827"/>
  <c r="I48" i="827" s="1"/>
  <c r="E45" i="827"/>
  <c r="E48" i="827" s="1"/>
  <c r="H45" i="827"/>
  <c r="H48" i="827" s="1"/>
  <c r="G45" i="827"/>
  <c r="G48" i="827" s="1"/>
  <c r="F45" i="827"/>
  <c r="F48" i="827" s="1"/>
  <c r="D45" i="827"/>
  <c r="D48" i="827" s="1"/>
  <c r="I16" i="827"/>
  <c r="I22" i="827" s="1"/>
  <c r="I31" i="827" s="1"/>
  <c r="I34" i="827" s="1"/>
  <c r="I40" i="827" s="1"/>
  <c r="I10" i="827"/>
  <c r="H10" i="827"/>
  <c r="H12" i="827" s="1"/>
  <c r="H16" i="827" s="1"/>
  <c r="H22" i="827" s="1"/>
  <c r="H31" i="827" s="1"/>
  <c r="H34" i="827" s="1"/>
  <c r="H40" i="827" s="1"/>
  <c r="G10" i="827"/>
  <c r="G12" i="827" s="1"/>
  <c r="G16" i="827" s="1"/>
  <c r="G22" i="827" s="1"/>
  <c r="G31" i="827" s="1"/>
  <c r="G34" i="827" s="1"/>
  <c r="G40" i="827" s="1"/>
  <c r="F10" i="827"/>
  <c r="F12" i="827" s="1"/>
  <c r="F16" i="827" s="1"/>
  <c r="F22" i="827" s="1"/>
  <c r="F31" i="827" s="1"/>
  <c r="F34" i="827" s="1"/>
  <c r="F40" i="827" s="1"/>
  <c r="E10" i="827"/>
  <c r="E12" i="827" s="1"/>
  <c r="E16" i="827" s="1"/>
  <c r="E22" i="827" s="1"/>
  <c r="E31" i="827" s="1"/>
  <c r="E34" i="827" s="1"/>
  <c r="E40" i="827" s="1"/>
  <c r="D10" i="827"/>
  <c r="D12" i="827" s="1"/>
  <c r="D16" i="827" s="1"/>
  <c r="D22" i="827" s="1"/>
  <c r="D31" i="827" s="1"/>
  <c r="D34" i="827" s="1"/>
  <c r="D40" i="827" s="1"/>
  <c r="I45" i="826"/>
  <c r="I48" i="826" s="1"/>
  <c r="E45" i="826"/>
  <c r="E48" i="826" s="1"/>
  <c r="H45" i="826"/>
  <c r="H48" i="826" s="1"/>
  <c r="G45" i="826"/>
  <c r="G48" i="826" s="1"/>
  <c r="F45" i="826"/>
  <c r="F48" i="826" s="1"/>
  <c r="D45" i="826"/>
  <c r="D48" i="826" s="1"/>
  <c r="I16" i="826"/>
  <c r="I22" i="826" s="1"/>
  <c r="I31" i="826" s="1"/>
  <c r="I34" i="826" s="1"/>
  <c r="I40" i="826" s="1"/>
  <c r="I10" i="826"/>
  <c r="H10" i="826"/>
  <c r="H12" i="826" s="1"/>
  <c r="H16" i="826" s="1"/>
  <c r="H22" i="826" s="1"/>
  <c r="H31" i="826" s="1"/>
  <c r="H34" i="826" s="1"/>
  <c r="H40" i="826" s="1"/>
  <c r="G10" i="826"/>
  <c r="G12" i="826" s="1"/>
  <c r="G16" i="826" s="1"/>
  <c r="G22" i="826" s="1"/>
  <c r="G31" i="826" s="1"/>
  <c r="G34" i="826" s="1"/>
  <c r="G40" i="826" s="1"/>
  <c r="F10" i="826"/>
  <c r="F12" i="826" s="1"/>
  <c r="F16" i="826" s="1"/>
  <c r="F22" i="826" s="1"/>
  <c r="F31" i="826" s="1"/>
  <c r="F34" i="826" s="1"/>
  <c r="F40" i="826" s="1"/>
  <c r="E10" i="826"/>
  <c r="E12" i="826" s="1"/>
  <c r="E16" i="826" s="1"/>
  <c r="E22" i="826" s="1"/>
  <c r="E31" i="826" s="1"/>
  <c r="E34" i="826" s="1"/>
  <c r="E40" i="826" s="1"/>
  <c r="D10" i="826"/>
  <c r="D12" i="826" s="1"/>
  <c r="D16" i="826" s="1"/>
  <c r="D22" i="826" s="1"/>
  <c r="D31" i="826" s="1"/>
  <c r="D34" i="826" s="1"/>
  <c r="D40" i="826" s="1"/>
  <c r="I45" i="825"/>
  <c r="I48" i="825" s="1"/>
  <c r="E45" i="825"/>
  <c r="E48" i="825" s="1"/>
  <c r="H45" i="825"/>
  <c r="H48" i="825" s="1"/>
  <c r="G45" i="825"/>
  <c r="G48" i="825" s="1"/>
  <c r="F45" i="825"/>
  <c r="F48" i="825" s="1"/>
  <c r="D45" i="825"/>
  <c r="D48" i="825" s="1"/>
  <c r="I16" i="825"/>
  <c r="I22" i="825" s="1"/>
  <c r="I31" i="825" s="1"/>
  <c r="I34" i="825" s="1"/>
  <c r="I40" i="825" s="1"/>
  <c r="I10" i="825"/>
  <c r="H10" i="825"/>
  <c r="H12" i="825" s="1"/>
  <c r="H16" i="825" s="1"/>
  <c r="H22" i="825" s="1"/>
  <c r="H31" i="825" s="1"/>
  <c r="H34" i="825" s="1"/>
  <c r="H40" i="825" s="1"/>
  <c r="G10" i="825"/>
  <c r="G12" i="825" s="1"/>
  <c r="G16" i="825" s="1"/>
  <c r="G22" i="825" s="1"/>
  <c r="G31" i="825" s="1"/>
  <c r="G34" i="825" s="1"/>
  <c r="G40" i="825" s="1"/>
  <c r="F10" i="825"/>
  <c r="F12" i="825" s="1"/>
  <c r="F16" i="825" s="1"/>
  <c r="F22" i="825" s="1"/>
  <c r="F31" i="825" s="1"/>
  <c r="F34" i="825" s="1"/>
  <c r="F40" i="825" s="1"/>
  <c r="E10" i="825"/>
  <c r="E12" i="825" s="1"/>
  <c r="E16" i="825" s="1"/>
  <c r="E22" i="825" s="1"/>
  <c r="E31" i="825" s="1"/>
  <c r="E34" i="825" s="1"/>
  <c r="E40" i="825" s="1"/>
  <c r="D10" i="825"/>
  <c r="D12" i="825" s="1"/>
  <c r="D16" i="825" s="1"/>
  <c r="D22" i="825" s="1"/>
  <c r="D31" i="825" s="1"/>
  <c r="D34" i="825" s="1"/>
  <c r="D40" i="825" s="1"/>
  <c r="I45" i="824"/>
  <c r="I48" i="824" s="1"/>
  <c r="E45" i="824"/>
  <c r="H45" i="824"/>
  <c r="H48" i="824" s="1"/>
  <c r="G45" i="824"/>
  <c r="G48" i="824" s="1"/>
  <c r="F45" i="824"/>
  <c r="F48" i="824" s="1"/>
  <c r="D45" i="824"/>
  <c r="D48" i="824" s="1"/>
  <c r="I16" i="824"/>
  <c r="I22" i="824" s="1"/>
  <c r="I31" i="824" s="1"/>
  <c r="I34" i="824" s="1"/>
  <c r="I40" i="824" s="1"/>
  <c r="I10" i="824"/>
  <c r="H10" i="824"/>
  <c r="H12" i="824" s="1"/>
  <c r="H16" i="824" s="1"/>
  <c r="H22" i="824" s="1"/>
  <c r="H31" i="824" s="1"/>
  <c r="H34" i="824" s="1"/>
  <c r="H40" i="824" s="1"/>
  <c r="G10" i="824"/>
  <c r="G12" i="824" s="1"/>
  <c r="G16" i="824" s="1"/>
  <c r="G22" i="824" s="1"/>
  <c r="G31" i="824" s="1"/>
  <c r="G34" i="824" s="1"/>
  <c r="G40" i="824" s="1"/>
  <c r="F10" i="824"/>
  <c r="F12" i="824" s="1"/>
  <c r="F16" i="824" s="1"/>
  <c r="F22" i="824" s="1"/>
  <c r="F31" i="824" s="1"/>
  <c r="F34" i="824" s="1"/>
  <c r="F40" i="824" s="1"/>
  <c r="E10" i="824"/>
  <c r="E12" i="824" s="1"/>
  <c r="E16" i="824" s="1"/>
  <c r="E22" i="824" s="1"/>
  <c r="E31" i="824" s="1"/>
  <c r="E34" i="824" s="1"/>
  <c r="E40" i="824" s="1"/>
  <c r="D10" i="824"/>
  <c r="D12" i="824" s="1"/>
  <c r="D16" i="824" s="1"/>
  <c r="D22" i="824" s="1"/>
  <c r="D31" i="824" s="1"/>
  <c r="D34" i="824" s="1"/>
  <c r="D40" i="824" s="1"/>
  <c r="F45" i="823"/>
  <c r="F48" i="823" s="1"/>
  <c r="I45" i="823"/>
  <c r="I48" i="823" s="1"/>
  <c r="H45" i="823"/>
  <c r="H48" i="823" s="1"/>
  <c r="G45" i="823"/>
  <c r="G48" i="823" s="1"/>
  <c r="E45" i="823"/>
  <c r="E48" i="823" s="1"/>
  <c r="D45" i="823"/>
  <c r="D48" i="823" s="1"/>
  <c r="I16" i="823"/>
  <c r="I22" i="823" s="1"/>
  <c r="I31" i="823" s="1"/>
  <c r="I34" i="823" s="1"/>
  <c r="I40" i="823" s="1"/>
  <c r="I10" i="823"/>
  <c r="H10" i="823"/>
  <c r="H12" i="823" s="1"/>
  <c r="H16" i="823" s="1"/>
  <c r="H22" i="823" s="1"/>
  <c r="H31" i="823" s="1"/>
  <c r="H34" i="823" s="1"/>
  <c r="H40" i="823" s="1"/>
  <c r="G10" i="823"/>
  <c r="G12" i="823" s="1"/>
  <c r="G16" i="823" s="1"/>
  <c r="G22" i="823" s="1"/>
  <c r="G31" i="823" s="1"/>
  <c r="G34" i="823" s="1"/>
  <c r="G40" i="823" s="1"/>
  <c r="F10" i="823"/>
  <c r="F12" i="823" s="1"/>
  <c r="F16" i="823" s="1"/>
  <c r="F22" i="823" s="1"/>
  <c r="F31" i="823" s="1"/>
  <c r="F34" i="823" s="1"/>
  <c r="F40" i="823" s="1"/>
  <c r="E10" i="823"/>
  <c r="E12" i="823" s="1"/>
  <c r="E16" i="823" s="1"/>
  <c r="E22" i="823" s="1"/>
  <c r="E31" i="823" s="1"/>
  <c r="E34" i="823" s="1"/>
  <c r="E40" i="823" s="1"/>
  <c r="D10" i="823"/>
  <c r="D12" i="823" s="1"/>
  <c r="D16" i="823" s="1"/>
  <c r="D22" i="823" s="1"/>
  <c r="D31" i="823" s="1"/>
  <c r="D34" i="823" s="1"/>
  <c r="D40" i="823" s="1"/>
  <c r="F45" i="822"/>
  <c r="F48" i="822" s="1"/>
  <c r="I45" i="822"/>
  <c r="I48" i="822" s="1"/>
  <c r="H45" i="822"/>
  <c r="H48" i="822" s="1"/>
  <c r="G45" i="822"/>
  <c r="G48" i="822" s="1"/>
  <c r="E45" i="822"/>
  <c r="E48" i="822" s="1"/>
  <c r="D45" i="822"/>
  <c r="D48" i="822" s="1"/>
  <c r="I16" i="822"/>
  <c r="I22" i="822" s="1"/>
  <c r="I31" i="822" s="1"/>
  <c r="I34" i="822" s="1"/>
  <c r="I40" i="822" s="1"/>
  <c r="I10" i="822"/>
  <c r="H10" i="822"/>
  <c r="H12" i="822" s="1"/>
  <c r="H16" i="822" s="1"/>
  <c r="H22" i="822" s="1"/>
  <c r="H31" i="822" s="1"/>
  <c r="H34" i="822" s="1"/>
  <c r="H40" i="822" s="1"/>
  <c r="G10" i="822"/>
  <c r="G12" i="822" s="1"/>
  <c r="G16" i="822" s="1"/>
  <c r="G22" i="822" s="1"/>
  <c r="G31" i="822" s="1"/>
  <c r="G34" i="822" s="1"/>
  <c r="G40" i="822" s="1"/>
  <c r="F10" i="822"/>
  <c r="F12" i="822" s="1"/>
  <c r="F16" i="822" s="1"/>
  <c r="F22" i="822" s="1"/>
  <c r="F31" i="822" s="1"/>
  <c r="F34" i="822" s="1"/>
  <c r="F40" i="822" s="1"/>
  <c r="E10" i="822"/>
  <c r="E12" i="822" s="1"/>
  <c r="E16" i="822" s="1"/>
  <c r="E22" i="822" s="1"/>
  <c r="E31" i="822" s="1"/>
  <c r="E34" i="822" s="1"/>
  <c r="E40" i="822" s="1"/>
  <c r="D10" i="822"/>
  <c r="D12" i="822" s="1"/>
  <c r="D16" i="822" s="1"/>
  <c r="D22" i="822" s="1"/>
  <c r="D31" i="822" s="1"/>
  <c r="D34" i="822" s="1"/>
  <c r="D40" i="822" s="1"/>
  <c r="F45" i="821"/>
  <c r="F48" i="821" s="1"/>
  <c r="I45" i="821"/>
  <c r="I48" i="821" s="1"/>
  <c r="H45" i="821"/>
  <c r="H48" i="821" s="1"/>
  <c r="G45" i="821"/>
  <c r="G48" i="821" s="1"/>
  <c r="E45" i="821"/>
  <c r="E48" i="821" s="1"/>
  <c r="D45" i="821"/>
  <c r="D48" i="821" s="1"/>
  <c r="I16" i="821"/>
  <c r="I22" i="821" s="1"/>
  <c r="I31" i="821" s="1"/>
  <c r="I34" i="821" s="1"/>
  <c r="I40" i="821" s="1"/>
  <c r="I10" i="821"/>
  <c r="H10" i="821"/>
  <c r="H12" i="821" s="1"/>
  <c r="H16" i="821" s="1"/>
  <c r="H22" i="821" s="1"/>
  <c r="H31" i="821" s="1"/>
  <c r="H34" i="821" s="1"/>
  <c r="H40" i="821" s="1"/>
  <c r="G10" i="821"/>
  <c r="G12" i="821" s="1"/>
  <c r="G16" i="821" s="1"/>
  <c r="G22" i="821" s="1"/>
  <c r="G31" i="821" s="1"/>
  <c r="G34" i="821" s="1"/>
  <c r="G40" i="821" s="1"/>
  <c r="F10" i="821"/>
  <c r="F12" i="821" s="1"/>
  <c r="F16" i="821" s="1"/>
  <c r="F22" i="821" s="1"/>
  <c r="F31" i="821" s="1"/>
  <c r="F34" i="821" s="1"/>
  <c r="F40" i="821" s="1"/>
  <c r="E10" i="821"/>
  <c r="E12" i="821" s="1"/>
  <c r="E16" i="821" s="1"/>
  <c r="E22" i="821" s="1"/>
  <c r="E31" i="821" s="1"/>
  <c r="E34" i="821" s="1"/>
  <c r="E40" i="821" s="1"/>
  <c r="D10" i="821"/>
  <c r="D12" i="821" s="1"/>
  <c r="D16" i="821" s="1"/>
  <c r="D22" i="821" s="1"/>
  <c r="D31" i="821" s="1"/>
  <c r="D34" i="821" s="1"/>
  <c r="D40" i="821" s="1"/>
  <c r="F45" i="820"/>
  <c r="F48" i="820" s="1"/>
  <c r="I45" i="820"/>
  <c r="I48" i="820" s="1"/>
  <c r="H45" i="820"/>
  <c r="H48" i="820" s="1"/>
  <c r="G45" i="820"/>
  <c r="G48" i="820" s="1"/>
  <c r="E45" i="820"/>
  <c r="E48" i="820" s="1"/>
  <c r="D45" i="820"/>
  <c r="D48" i="820" s="1"/>
  <c r="I16" i="820"/>
  <c r="I22" i="820" s="1"/>
  <c r="I31" i="820" s="1"/>
  <c r="I34" i="820" s="1"/>
  <c r="I40" i="820" s="1"/>
  <c r="I10" i="820"/>
  <c r="H10" i="820"/>
  <c r="H12" i="820" s="1"/>
  <c r="H16" i="820" s="1"/>
  <c r="H22" i="820" s="1"/>
  <c r="H31" i="820" s="1"/>
  <c r="H34" i="820" s="1"/>
  <c r="H40" i="820" s="1"/>
  <c r="G10" i="820"/>
  <c r="G12" i="820" s="1"/>
  <c r="G16" i="820" s="1"/>
  <c r="G22" i="820" s="1"/>
  <c r="G31" i="820" s="1"/>
  <c r="G34" i="820" s="1"/>
  <c r="G40" i="820" s="1"/>
  <c r="F10" i="820"/>
  <c r="F12" i="820" s="1"/>
  <c r="F16" i="820" s="1"/>
  <c r="F22" i="820" s="1"/>
  <c r="F31" i="820" s="1"/>
  <c r="F34" i="820" s="1"/>
  <c r="F40" i="820" s="1"/>
  <c r="E10" i="820"/>
  <c r="E12" i="820" s="1"/>
  <c r="E16" i="820" s="1"/>
  <c r="E22" i="820" s="1"/>
  <c r="E31" i="820" s="1"/>
  <c r="E34" i="820" s="1"/>
  <c r="E40" i="820" s="1"/>
  <c r="D10" i="820"/>
  <c r="D12" i="820" s="1"/>
  <c r="D16" i="820" s="1"/>
  <c r="D22" i="820" s="1"/>
  <c r="D31" i="820" s="1"/>
  <c r="D34" i="820" s="1"/>
  <c r="D40" i="820" s="1"/>
  <c r="I45" i="819"/>
  <c r="I48" i="819" s="1"/>
  <c r="H45" i="819"/>
  <c r="H48" i="819" s="1"/>
  <c r="G45" i="819"/>
  <c r="G48" i="819" s="1"/>
  <c r="F45" i="819"/>
  <c r="F48" i="819" s="1"/>
  <c r="E45" i="819"/>
  <c r="E48" i="819" s="1"/>
  <c r="D45" i="819"/>
  <c r="D48" i="819" s="1"/>
  <c r="I16" i="819"/>
  <c r="I22" i="819" s="1"/>
  <c r="I31" i="819" s="1"/>
  <c r="I34" i="819" s="1"/>
  <c r="I40" i="819" s="1"/>
  <c r="I10" i="819"/>
  <c r="H10" i="819"/>
  <c r="H12" i="819" s="1"/>
  <c r="H16" i="819" s="1"/>
  <c r="H22" i="819" s="1"/>
  <c r="H31" i="819" s="1"/>
  <c r="H34" i="819" s="1"/>
  <c r="H40" i="819" s="1"/>
  <c r="G10" i="819"/>
  <c r="G12" i="819" s="1"/>
  <c r="G16" i="819" s="1"/>
  <c r="G22" i="819" s="1"/>
  <c r="G31" i="819" s="1"/>
  <c r="G34" i="819" s="1"/>
  <c r="G40" i="819" s="1"/>
  <c r="F10" i="819"/>
  <c r="F12" i="819" s="1"/>
  <c r="F16" i="819" s="1"/>
  <c r="F22" i="819" s="1"/>
  <c r="F31" i="819" s="1"/>
  <c r="F34" i="819" s="1"/>
  <c r="F40" i="819" s="1"/>
  <c r="E10" i="819"/>
  <c r="E12" i="819" s="1"/>
  <c r="E16" i="819" s="1"/>
  <c r="E22" i="819" s="1"/>
  <c r="E31" i="819" s="1"/>
  <c r="E34" i="819" s="1"/>
  <c r="E40" i="819" s="1"/>
  <c r="D10" i="819"/>
  <c r="D12" i="819" s="1"/>
  <c r="D16" i="819" s="1"/>
  <c r="D22" i="819" s="1"/>
  <c r="D31" i="819" s="1"/>
  <c r="D34" i="819" s="1"/>
  <c r="D40" i="819" s="1"/>
  <c r="I45" i="818"/>
  <c r="I48" i="818" s="1"/>
  <c r="H45" i="818"/>
  <c r="H48" i="818" s="1"/>
  <c r="G45" i="818"/>
  <c r="G48" i="818" s="1"/>
  <c r="F45" i="818"/>
  <c r="F48" i="818" s="1"/>
  <c r="E45" i="818"/>
  <c r="E48" i="818" s="1"/>
  <c r="D45" i="818"/>
  <c r="D48" i="818" s="1"/>
  <c r="I16" i="818"/>
  <c r="I22" i="818" s="1"/>
  <c r="I31" i="818" s="1"/>
  <c r="I34" i="818" s="1"/>
  <c r="I40" i="818" s="1"/>
  <c r="I10" i="818"/>
  <c r="H10" i="818"/>
  <c r="H12" i="818" s="1"/>
  <c r="H16" i="818" s="1"/>
  <c r="H22" i="818" s="1"/>
  <c r="H31" i="818" s="1"/>
  <c r="H34" i="818" s="1"/>
  <c r="H40" i="818" s="1"/>
  <c r="G10" i="818"/>
  <c r="G12" i="818" s="1"/>
  <c r="G16" i="818" s="1"/>
  <c r="G22" i="818" s="1"/>
  <c r="G31" i="818" s="1"/>
  <c r="G34" i="818" s="1"/>
  <c r="G40" i="818" s="1"/>
  <c r="F10" i="818"/>
  <c r="F12" i="818" s="1"/>
  <c r="F16" i="818" s="1"/>
  <c r="F22" i="818" s="1"/>
  <c r="F31" i="818" s="1"/>
  <c r="F34" i="818" s="1"/>
  <c r="F40" i="818" s="1"/>
  <c r="E10" i="818"/>
  <c r="E12" i="818" s="1"/>
  <c r="E16" i="818" s="1"/>
  <c r="E22" i="818" s="1"/>
  <c r="E31" i="818" s="1"/>
  <c r="E34" i="818" s="1"/>
  <c r="E40" i="818" s="1"/>
  <c r="D10" i="818"/>
  <c r="D12" i="818" s="1"/>
  <c r="D16" i="818" s="1"/>
  <c r="D22" i="818" s="1"/>
  <c r="D31" i="818" s="1"/>
  <c r="D34" i="818" s="1"/>
  <c r="D40" i="818" s="1"/>
  <c r="I45" i="817"/>
  <c r="I48" i="817" s="1"/>
  <c r="H45" i="817"/>
  <c r="H48" i="817" s="1"/>
  <c r="G45" i="817"/>
  <c r="G48" i="817" s="1"/>
  <c r="F45" i="817"/>
  <c r="F48" i="817" s="1"/>
  <c r="E45" i="817"/>
  <c r="E48" i="817" s="1"/>
  <c r="D45" i="817"/>
  <c r="D48" i="817" s="1"/>
  <c r="I16" i="817"/>
  <c r="I22" i="817" s="1"/>
  <c r="I31" i="817" s="1"/>
  <c r="I34" i="817" s="1"/>
  <c r="I40" i="817" s="1"/>
  <c r="I10" i="817"/>
  <c r="H10" i="817"/>
  <c r="H12" i="817" s="1"/>
  <c r="H16" i="817" s="1"/>
  <c r="H22" i="817" s="1"/>
  <c r="H31" i="817" s="1"/>
  <c r="H34" i="817" s="1"/>
  <c r="H40" i="817" s="1"/>
  <c r="G10" i="817"/>
  <c r="G12" i="817" s="1"/>
  <c r="G16" i="817" s="1"/>
  <c r="G22" i="817" s="1"/>
  <c r="G31" i="817" s="1"/>
  <c r="G34" i="817" s="1"/>
  <c r="G40" i="817" s="1"/>
  <c r="F10" i="817"/>
  <c r="F12" i="817" s="1"/>
  <c r="F16" i="817" s="1"/>
  <c r="F22" i="817" s="1"/>
  <c r="F31" i="817" s="1"/>
  <c r="F34" i="817" s="1"/>
  <c r="F40" i="817" s="1"/>
  <c r="E10" i="817"/>
  <c r="E12" i="817" s="1"/>
  <c r="E16" i="817" s="1"/>
  <c r="E22" i="817" s="1"/>
  <c r="E31" i="817" s="1"/>
  <c r="E34" i="817" s="1"/>
  <c r="E40" i="817" s="1"/>
  <c r="D10" i="817"/>
  <c r="D12" i="817" s="1"/>
  <c r="D16" i="817" s="1"/>
  <c r="D22" i="817" s="1"/>
  <c r="D31" i="817" s="1"/>
  <c r="D34" i="817" s="1"/>
  <c r="D40" i="817" s="1"/>
  <c r="I45" i="816"/>
  <c r="I48" i="816" s="1"/>
  <c r="H45" i="816"/>
  <c r="H48" i="816" s="1"/>
  <c r="G45" i="816"/>
  <c r="G48" i="816" s="1"/>
  <c r="F45" i="816"/>
  <c r="F48" i="816" s="1"/>
  <c r="E45" i="816"/>
  <c r="E48" i="816" s="1"/>
  <c r="D45" i="816"/>
  <c r="D48" i="816" s="1"/>
  <c r="I16" i="816"/>
  <c r="I22" i="816" s="1"/>
  <c r="I31" i="816" s="1"/>
  <c r="I34" i="816" s="1"/>
  <c r="I40" i="816" s="1"/>
  <c r="I10" i="816"/>
  <c r="H10" i="816"/>
  <c r="H12" i="816" s="1"/>
  <c r="H16" i="816" s="1"/>
  <c r="H22" i="816" s="1"/>
  <c r="H31" i="816" s="1"/>
  <c r="H34" i="816" s="1"/>
  <c r="H40" i="816" s="1"/>
  <c r="G10" i="816"/>
  <c r="G12" i="816" s="1"/>
  <c r="G16" i="816" s="1"/>
  <c r="G22" i="816" s="1"/>
  <c r="G31" i="816" s="1"/>
  <c r="G34" i="816" s="1"/>
  <c r="G40" i="816" s="1"/>
  <c r="F10" i="816"/>
  <c r="F12" i="816" s="1"/>
  <c r="F16" i="816" s="1"/>
  <c r="F22" i="816" s="1"/>
  <c r="F31" i="816" s="1"/>
  <c r="F34" i="816" s="1"/>
  <c r="F40" i="816" s="1"/>
  <c r="E10" i="816"/>
  <c r="E12" i="816" s="1"/>
  <c r="E16" i="816" s="1"/>
  <c r="E22" i="816" s="1"/>
  <c r="E31" i="816" s="1"/>
  <c r="E34" i="816" s="1"/>
  <c r="E40" i="816" s="1"/>
  <c r="D10" i="816"/>
  <c r="D12" i="816" s="1"/>
  <c r="D16" i="816" s="1"/>
  <c r="D22" i="816" s="1"/>
  <c r="D31" i="816" s="1"/>
  <c r="D34" i="816" s="1"/>
  <c r="D40" i="816" s="1"/>
  <c r="I45" i="815"/>
  <c r="I48" i="815" s="1"/>
  <c r="H45" i="815"/>
  <c r="H48" i="815" s="1"/>
  <c r="G45" i="815"/>
  <c r="G48" i="815" s="1"/>
  <c r="F45" i="815"/>
  <c r="F48" i="815" s="1"/>
  <c r="E45" i="815"/>
  <c r="E48" i="815" s="1"/>
  <c r="D45" i="815"/>
  <c r="D48" i="815" s="1"/>
  <c r="I16" i="815"/>
  <c r="I22" i="815" s="1"/>
  <c r="I31" i="815" s="1"/>
  <c r="I34" i="815" s="1"/>
  <c r="I40" i="815" s="1"/>
  <c r="I10" i="815"/>
  <c r="H10" i="815"/>
  <c r="H12" i="815" s="1"/>
  <c r="H16" i="815" s="1"/>
  <c r="H22" i="815" s="1"/>
  <c r="H31" i="815" s="1"/>
  <c r="H34" i="815" s="1"/>
  <c r="H40" i="815" s="1"/>
  <c r="G10" i="815"/>
  <c r="G12" i="815" s="1"/>
  <c r="G16" i="815" s="1"/>
  <c r="G22" i="815" s="1"/>
  <c r="G31" i="815" s="1"/>
  <c r="G34" i="815" s="1"/>
  <c r="G40" i="815" s="1"/>
  <c r="F10" i="815"/>
  <c r="F12" i="815" s="1"/>
  <c r="F16" i="815" s="1"/>
  <c r="F22" i="815" s="1"/>
  <c r="F31" i="815" s="1"/>
  <c r="F34" i="815" s="1"/>
  <c r="F40" i="815" s="1"/>
  <c r="E10" i="815"/>
  <c r="E12" i="815" s="1"/>
  <c r="E16" i="815" s="1"/>
  <c r="E22" i="815" s="1"/>
  <c r="E31" i="815" s="1"/>
  <c r="E34" i="815" s="1"/>
  <c r="E40" i="815" s="1"/>
  <c r="D10" i="815"/>
  <c r="D12" i="815" s="1"/>
  <c r="D16" i="815" s="1"/>
  <c r="D22" i="815" s="1"/>
  <c r="D31" i="815" s="1"/>
  <c r="D34" i="815" s="1"/>
  <c r="D40" i="815" s="1"/>
  <c r="I45" i="814"/>
  <c r="I48" i="814" s="1"/>
  <c r="H45" i="814"/>
  <c r="H48" i="814" s="1"/>
  <c r="G45" i="814"/>
  <c r="G48" i="814" s="1"/>
  <c r="F45" i="814"/>
  <c r="F48" i="814" s="1"/>
  <c r="E45" i="814"/>
  <c r="E48" i="814" s="1"/>
  <c r="D45" i="814"/>
  <c r="D48" i="814" s="1"/>
  <c r="I16" i="814"/>
  <c r="I22" i="814" s="1"/>
  <c r="I31" i="814" s="1"/>
  <c r="I34" i="814" s="1"/>
  <c r="I40" i="814" s="1"/>
  <c r="H10" i="814"/>
  <c r="H12" i="814" s="1"/>
  <c r="H16" i="814" s="1"/>
  <c r="H22" i="814" s="1"/>
  <c r="H31" i="814" s="1"/>
  <c r="H34" i="814" s="1"/>
  <c r="H40" i="814" s="1"/>
  <c r="I10" i="814"/>
  <c r="G10" i="814"/>
  <c r="G12" i="814" s="1"/>
  <c r="G16" i="814" s="1"/>
  <c r="G22" i="814" s="1"/>
  <c r="G31" i="814" s="1"/>
  <c r="G34" i="814" s="1"/>
  <c r="G40" i="814" s="1"/>
  <c r="F10" i="814"/>
  <c r="F12" i="814" s="1"/>
  <c r="F16" i="814" s="1"/>
  <c r="F22" i="814" s="1"/>
  <c r="F31" i="814" s="1"/>
  <c r="F34" i="814" s="1"/>
  <c r="F40" i="814" s="1"/>
  <c r="E10" i="814"/>
  <c r="E12" i="814" s="1"/>
  <c r="E16" i="814" s="1"/>
  <c r="E22" i="814" s="1"/>
  <c r="E31" i="814" s="1"/>
  <c r="E34" i="814" s="1"/>
  <c r="E40" i="814" s="1"/>
  <c r="D10" i="814"/>
  <c r="D12" i="814" s="1"/>
  <c r="D16" i="814" s="1"/>
  <c r="D22" i="814" s="1"/>
  <c r="D31" i="814" s="1"/>
  <c r="D34" i="814" s="1"/>
  <c r="D40" i="814" s="1"/>
  <c r="I45" i="813"/>
  <c r="I48" i="813" s="1"/>
  <c r="F45" i="813"/>
  <c r="F48" i="813" s="1"/>
  <c r="E45" i="813"/>
  <c r="E48" i="813" s="1"/>
  <c r="H45" i="813"/>
  <c r="H48" i="813" s="1"/>
  <c r="G45" i="813"/>
  <c r="G48" i="813" s="1"/>
  <c r="D45" i="813"/>
  <c r="D48" i="813" s="1"/>
  <c r="I16" i="813"/>
  <c r="I22" i="813" s="1"/>
  <c r="I31" i="813" s="1"/>
  <c r="I34" i="813" s="1"/>
  <c r="I40" i="813" s="1"/>
  <c r="I10" i="813"/>
  <c r="H10" i="813"/>
  <c r="H12" i="813" s="1"/>
  <c r="H16" i="813" s="1"/>
  <c r="H22" i="813" s="1"/>
  <c r="H31" i="813" s="1"/>
  <c r="H34" i="813" s="1"/>
  <c r="H40" i="813" s="1"/>
  <c r="G10" i="813"/>
  <c r="G12" i="813" s="1"/>
  <c r="G16" i="813" s="1"/>
  <c r="G22" i="813" s="1"/>
  <c r="G31" i="813" s="1"/>
  <c r="G34" i="813" s="1"/>
  <c r="G40" i="813" s="1"/>
  <c r="F10" i="813"/>
  <c r="F12" i="813" s="1"/>
  <c r="F16" i="813" s="1"/>
  <c r="F22" i="813" s="1"/>
  <c r="F31" i="813" s="1"/>
  <c r="F34" i="813" s="1"/>
  <c r="F40" i="813" s="1"/>
  <c r="E10" i="813"/>
  <c r="E12" i="813" s="1"/>
  <c r="E16" i="813" s="1"/>
  <c r="E22" i="813" s="1"/>
  <c r="E31" i="813" s="1"/>
  <c r="E34" i="813" s="1"/>
  <c r="E40" i="813" s="1"/>
  <c r="D10" i="813"/>
  <c r="D12" i="813" s="1"/>
  <c r="D16" i="813" s="1"/>
  <c r="D22" i="813" s="1"/>
  <c r="D31" i="813" s="1"/>
  <c r="D34" i="813" s="1"/>
  <c r="D40" i="813" s="1"/>
  <c r="I45" i="812"/>
  <c r="I48" i="812" s="1"/>
  <c r="E45" i="812"/>
  <c r="E48" i="812" s="1"/>
  <c r="H45" i="812"/>
  <c r="H48" i="812" s="1"/>
  <c r="G45" i="812"/>
  <c r="G48" i="812" s="1"/>
  <c r="F45" i="812"/>
  <c r="F48" i="812" s="1"/>
  <c r="D45" i="812"/>
  <c r="D48" i="812" s="1"/>
  <c r="I16" i="812"/>
  <c r="I22" i="812" s="1"/>
  <c r="I31" i="812" s="1"/>
  <c r="I34" i="812" s="1"/>
  <c r="I40" i="812" s="1"/>
  <c r="I10" i="812"/>
  <c r="H10" i="812"/>
  <c r="H12" i="812" s="1"/>
  <c r="H16" i="812" s="1"/>
  <c r="H22" i="812" s="1"/>
  <c r="H31" i="812" s="1"/>
  <c r="H34" i="812" s="1"/>
  <c r="H40" i="812" s="1"/>
  <c r="G10" i="812"/>
  <c r="G12" i="812" s="1"/>
  <c r="G16" i="812" s="1"/>
  <c r="G22" i="812" s="1"/>
  <c r="G31" i="812" s="1"/>
  <c r="G34" i="812" s="1"/>
  <c r="G40" i="812" s="1"/>
  <c r="F10" i="812"/>
  <c r="F12" i="812" s="1"/>
  <c r="F16" i="812" s="1"/>
  <c r="F22" i="812" s="1"/>
  <c r="F31" i="812" s="1"/>
  <c r="F34" i="812" s="1"/>
  <c r="F40" i="812" s="1"/>
  <c r="E10" i="812"/>
  <c r="E12" i="812" s="1"/>
  <c r="E16" i="812" s="1"/>
  <c r="E22" i="812" s="1"/>
  <c r="E31" i="812" s="1"/>
  <c r="E34" i="812" s="1"/>
  <c r="E40" i="812" s="1"/>
  <c r="D10" i="812"/>
  <c r="D12" i="812" s="1"/>
  <c r="D16" i="812" s="1"/>
  <c r="D22" i="812" s="1"/>
  <c r="D31" i="812" s="1"/>
  <c r="D34" i="812" s="1"/>
  <c r="D40" i="812" s="1"/>
  <c r="I45" i="811"/>
  <c r="I48" i="811" s="1"/>
  <c r="E45" i="811"/>
  <c r="E48" i="811" s="1"/>
  <c r="H45" i="811"/>
  <c r="H48" i="811" s="1"/>
  <c r="G45" i="811"/>
  <c r="G48" i="811" s="1"/>
  <c r="F45" i="811"/>
  <c r="F48" i="811" s="1"/>
  <c r="D45" i="811"/>
  <c r="D48" i="811" s="1"/>
  <c r="I16" i="811"/>
  <c r="I22" i="811" s="1"/>
  <c r="I31" i="811" s="1"/>
  <c r="I34" i="811" s="1"/>
  <c r="I40" i="811" s="1"/>
  <c r="I10" i="811"/>
  <c r="H10" i="811"/>
  <c r="H12" i="811" s="1"/>
  <c r="H16" i="811" s="1"/>
  <c r="H22" i="811" s="1"/>
  <c r="H31" i="811" s="1"/>
  <c r="H34" i="811" s="1"/>
  <c r="H40" i="811" s="1"/>
  <c r="G10" i="811"/>
  <c r="G12" i="811" s="1"/>
  <c r="G16" i="811" s="1"/>
  <c r="G22" i="811" s="1"/>
  <c r="G31" i="811" s="1"/>
  <c r="G34" i="811" s="1"/>
  <c r="G40" i="811" s="1"/>
  <c r="F10" i="811"/>
  <c r="F12" i="811" s="1"/>
  <c r="F16" i="811" s="1"/>
  <c r="F22" i="811" s="1"/>
  <c r="F31" i="811" s="1"/>
  <c r="F34" i="811" s="1"/>
  <c r="F40" i="811" s="1"/>
  <c r="E10" i="811"/>
  <c r="E12" i="811" s="1"/>
  <c r="E16" i="811" s="1"/>
  <c r="E22" i="811" s="1"/>
  <c r="E31" i="811" s="1"/>
  <c r="E34" i="811" s="1"/>
  <c r="E40" i="811" s="1"/>
  <c r="D10" i="811"/>
  <c r="D12" i="811" s="1"/>
  <c r="D16" i="811" s="1"/>
  <c r="D22" i="811" s="1"/>
  <c r="D31" i="811" s="1"/>
  <c r="D34" i="811" s="1"/>
  <c r="D40" i="811" s="1"/>
  <c r="I45" i="810"/>
  <c r="I48" i="810" s="1"/>
  <c r="F45" i="810"/>
  <c r="F48" i="810" s="1"/>
  <c r="E45" i="810"/>
  <c r="E48" i="810" s="1"/>
  <c r="H45" i="810"/>
  <c r="H48" i="810" s="1"/>
  <c r="G45" i="810"/>
  <c r="G48" i="810" s="1"/>
  <c r="D45" i="810"/>
  <c r="D48" i="810" s="1"/>
  <c r="I16" i="810"/>
  <c r="I22" i="810" s="1"/>
  <c r="I31" i="810" s="1"/>
  <c r="I34" i="810" s="1"/>
  <c r="I40" i="810" s="1"/>
  <c r="I10" i="810"/>
  <c r="H10" i="810"/>
  <c r="H12" i="810" s="1"/>
  <c r="H16" i="810" s="1"/>
  <c r="H22" i="810" s="1"/>
  <c r="H31" i="810" s="1"/>
  <c r="H34" i="810" s="1"/>
  <c r="H40" i="810" s="1"/>
  <c r="G10" i="810"/>
  <c r="G12" i="810" s="1"/>
  <c r="G16" i="810" s="1"/>
  <c r="G22" i="810" s="1"/>
  <c r="G31" i="810" s="1"/>
  <c r="G34" i="810" s="1"/>
  <c r="G40" i="810" s="1"/>
  <c r="F10" i="810"/>
  <c r="F12" i="810" s="1"/>
  <c r="F16" i="810" s="1"/>
  <c r="F22" i="810" s="1"/>
  <c r="F31" i="810" s="1"/>
  <c r="F34" i="810" s="1"/>
  <c r="F40" i="810" s="1"/>
  <c r="E10" i="810"/>
  <c r="E12" i="810" s="1"/>
  <c r="E16" i="810" s="1"/>
  <c r="E22" i="810" s="1"/>
  <c r="E31" i="810" s="1"/>
  <c r="E34" i="810" s="1"/>
  <c r="E40" i="810" s="1"/>
  <c r="D10" i="810"/>
  <c r="D12" i="810" s="1"/>
  <c r="D16" i="810" s="1"/>
  <c r="D22" i="810" s="1"/>
  <c r="D31" i="810" s="1"/>
  <c r="D34" i="810" s="1"/>
  <c r="D40" i="810" s="1"/>
  <c r="I45" i="809"/>
  <c r="I48" i="809" s="1"/>
  <c r="E45" i="809"/>
  <c r="E48" i="809" s="1"/>
  <c r="H45" i="809"/>
  <c r="H48" i="809" s="1"/>
  <c r="G45" i="809"/>
  <c r="G48" i="809" s="1"/>
  <c r="F45" i="809"/>
  <c r="F48" i="809" s="1"/>
  <c r="D45" i="809"/>
  <c r="D48" i="809" s="1"/>
  <c r="I16" i="809"/>
  <c r="I22" i="809" s="1"/>
  <c r="I31" i="809" s="1"/>
  <c r="I34" i="809" s="1"/>
  <c r="I40" i="809" s="1"/>
  <c r="I10" i="809"/>
  <c r="H10" i="809"/>
  <c r="H12" i="809" s="1"/>
  <c r="H16" i="809" s="1"/>
  <c r="H22" i="809" s="1"/>
  <c r="H31" i="809" s="1"/>
  <c r="H34" i="809" s="1"/>
  <c r="H40" i="809" s="1"/>
  <c r="G10" i="809"/>
  <c r="G12" i="809" s="1"/>
  <c r="G16" i="809" s="1"/>
  <c r="G22" i="809" s="1"/>
  <c r="G31" i="809" s="1"/>
  <c r="G34" i="809" s="1"/>
  <c r="G40" i="809" s="1"/>
  <c r="F10" i="809"/>
  <c r="F12" i="809" s="1"/>
  <c r="F16" i="809" s="1"/>
  <c r="F22" i="809" s="1"/>
  <c r="F31" i="809" s="1"/>
  <c r="F34" i="809" s="1"/>
  <c r="F40" i="809" s="1"/>
  <c r="E10" i="809"/>
  <c r="E12" i="809" s="1"/>
  <c r="E16" i="809" s="1"/>
  <c r="E22" i="809" s="1"/>
  <c r="E31" i="809" s="1"/>
  <c r="E34" i="809" s="1"/>
  <c r="E40" i="809" s="1"/>
  <c r="D10" i="809"/>
  <c r="D12" i="809" s="1"/>
  <c r="D16" i="809" s="1"/>
  <c r="D22" i="809" s="1"/>
  <c r="D31" i="809" s="1"/>
  <c r="D34" i="809" s="1"/>
  <c r="D40" i="809" s="1"/>
  <c r="I45" i="808"/>
  <c r="I48" i="808" s="1"/>
  <c r="E45" i="808"/>
  <c r="E48" i="808" s="1"/>
  <c r="H45" i="808"/>
  <c r="H48" i="808" s="1"/>
  <c r="G45" i="808"/>
  <c r="G48" i="808" s="1"/>
  <c r="F45" i="808"/>
  <c r="F48" i="808" s="1"/>
  <c r="D45" i="808"/>
  <c r="D48" i="808" s="1"/>
  <c r="I16" i="808"/>
  <c r="I22" i="808" s="1"/>
  <c r="I31" i="808" s="1"/>
  <c r="I34" i="808" s="1"/>
  <c r="I40" i="808" s="1"/>
  <c r="I10" i="808"/>
  <c r="H10" i="808"/>
  <c r="H12" i="808" s="1"/>
  <c r="H16" i="808" s="1"/>
  <c r="H22" i="808" s="1"/>
  <c r="H31" i="808" s="1"/>
  <c r="H34" i="808" s="1"/>
  <c r="H40" i="808" s="1"/>
  <c r="G10" i="808"/>
  <c r="G12" i="808" s="1"/>
  <c r="G16" i="808" s="1"/>
  <c r="G22" i="808" s="1"/>
  <c r="G31" i="808" s="1"/>
  <c r="G34" i="808" s="1"/>
  <c r="G40" i="808" s="1"/>
  <c r="F10" i="808"/>
  <c r="F12" i="808" s="1"/>
  <c r="F16" i="808" s="1"/>
  <c r="F22" i="808" s="1"/>
  <c r="F31" i="808" s="1"/>
  <c r="F34" i="808" s="1"/>
  <c r="F40" i="808" s="1"/>
  <c r="E10" i="808"/>
  <c r="E12" i="808" s="1"/>
  <c r="E16" i="808" s="1"/>
  <c r="E22" i="808" s="1"/>
  <c r="E31" i="808" s="1"/>
  <c r="E34" i="808" s="1"/>
  <c r="E40" i="808" s="1"/>
  <c r="D10" i="808"/>
  <c r="D12" i="808" s="1"/>
  <c r="D16" i="808" s="1"/>
  <c r="D22" i="808" s="1"/>
  <c r="D31" i="808" s="1"/>
  <c r="D34" i="808" s="1"/>
  <c r="D40" i="808" s="1"/>
  <c r="I45" i="807"/>
  <c r="I48" i="807" s="1"/>
  <c r="E45" i="807"/>
  <c r="E48" i="807" s="1"/>
  <c r="H45" i="807"/>
  <c r="H48" i="807" s="1"/>
  <c r="G45" i="807"/>
  <c r="G48" i="807" s="1"/>
  <c r="F45" i="807"/>
  <c r="F48" i="807" s="1"/>
  <c r="D45" i="807"/>
  <c r="D48" i="807" s="1"/>
  <c r="I16" i="807"/>
  <c r="I22" i="807" s="1"/>
  <c r="I31" i="807" s="1"/>
  <c r="I34" i="807" s="1"/>
  <c r="I40" i="807" s="1"/>
  <c r="I10" i="807"/>
  <c r="H10" i="807"/>
  <c r="H12" i="807" s="1"/>
  <c r="H16" i="807" s="1"/>
  <c r="H22" i="807" s="1"/>
  <c r="H31" i="807" s="1"/>
  <c r="H34" i="807" s="1"/>
  <c r="H40" i="807" s="1"/>
  <c r="G10" i="807"/>
  <c r="G12" i="807" s="1"/>
  <c r="G16" i="807" s="1"/>
  <c r="G22" i="807" s="1"/>
  <c r="G31" i="807" s="1"/>
  <c r="G34" i="807" s="1"/>
  <c r="G40" i="807" s="1"/>
  <c r="F10" i="807"/>
  <c r="F12" i="807" s="1"/>
  <c r="F16" i="807" s="1"/>
  <c r="F22" i="807" s="1"/>
  <c r="F31" i="807" s="1"/>
  <c r="F34" i="807" s="1"/>
  <c r="F40" i="807" s="1"/>
  <c r="E10" i="807"/>
  <c r="E12" i="807" s="1"/>
  <c r="E16" i="807" s="1"/>
  <c r="E22" i="807" s="1"/>
  <c r="E31" i="807" s="1"/>
  <c r="E34" i="807" s="1"/>
  <c r="E40" i="807" s="1"/>
  <c r="D10" i="807"/>
  <c r="D12" i="807" s="1"/>
  <c r="D16" i="807" s="1"/>
  <c r="D22" i="807" s="1"/>
  <c r="D31" i="807" s="1"/>
  <c r="D34" i="807" s="1"/>
  <c r="D40" i="807" s="1"/>
  <c r="I45" i="806"/>
  <c r="I48" i="806" s="1"/>
  <c r="H45" i="806"/>
  <c r="H48" i="806" s="1"/>
  <c r="G45" i="806"/>
  <c r="G48" i="806" s="1"/>
  <c r="F45" i="806"/>
  <c r="F48" i="806" s="1"/>
  <c r="E45" i="806"/>
  <c r="E48" i="806" s="1"/>
  <c r="D45" i="806"/>
  <c r="D48" i="806" s="1"/>
  <c r="I16" i="806"/>
  <c r="I22" i="806" s="1"/>
  <c r="I31" i="806" s="1"/>
  <c r="I34" i="806" s="1"/>
  <c r="I40" i="806" s="1"/>
  <c r="I10" i="806"/>
  <c r="H10" i="806"/>
  <c r="H12" i="806" s="1"/>
  <c r="H16" i="806" s="1"/>
  <c r="H22" i="806" s="1"/>
  <c r="H31" i="806" s="1"/>
  <c r="H34" i="806" s="1"/>
  <c r="H40" i="806" s="1"/>
  <c r="G10" i="806"/>
  <c r="G12" i="806" s="1"/>
  <c r="G16" i="806" s="1"/>
  <c r="G22" i="806" s="1"/>
  <c r="G31" i="806" s="1"/>
  <c r="G34" i="806" s="1"/>
  <c r="G40" i="806" s="1"/>
  <c r="F10" i="806"/>
  <c r="F12" i="806" s="1"/>
  <c r="F16" i="806" s="1"/>
  <c r="F22" i="806" s="1"/>
  <c r="F31" i="806" s="1"/>
  <c r="F34" i="806" s="1"/>
  <c r="F40" i="806" s="1"/>
  <c r="E10" i="806"/>
  <c r="E12" i="806" s="1"/>
  <c r="E16" i="806" s="1"/>
  <c r="E22" i="806" s="1"/>
  <c r="E31" i="806" s="1"/>
  <c r="E34" i="806" s="1"/>
  <c r="E40" i="806" s="1"/>
  <c r="D10" i="806"/>
  <c r="D12" i="806" s="1"/>
  <c r="D16" i="806" s="1"/>
  <c r="D22" i="806" s="1"/>
  <c r="D31" i="806" s="1"/>
  <c r="D34" i="806" s="1"/>
  <c r="D40" i="806" s="1"/>
  <c r="I45" i="805"/>
  <c r="I48" i="805" s="1"/>
  <c r="H45" i="805"/>
  <c r="H48" i="805" s="1"/>
  <c r="G45" i="805"/>
  <c r="G48" i="805" s="1"/>
  <c r="F45" i="805"/>
  <c r="F48" i="805" s="1"/>
  <c r="E45" i="805"/>
  <c r="E48" i="805" s="1"/>
  <c r="D45" i="805"/>
  <c r="D48" i="805" s="1"/>
  <c r="I16" i="805"/>
  <c r="I22" i="805" s="1"/>
  <c r="I31" i="805" s="1"/>
  <c r="I34" i="805" s="1"/>
  <c r="I40" i="805" s="1"/>
  <c r="I10" i="805"/>
  <c r="H10" i="805"/>
  <c r="H12" i="805" s="1"/>
  <c r="H16" i="805" s="1"/>
  <c r="H22" i="805" s="1"/>
  <c r="H31" i="805" s="1"/>
  <c r="H34" i="805" s="1"/>
  <c r="H40" i="805" s="1"/>
  <c r="G10" i="805"/>
  <c r="G12" i="805" s="1"/>
  <c r="G16" i="805" s="1"/>
  <c r="G22" i="805" s="1"/>
  <c r="G31" i="805" s="1"/>
  <c r="G34" i="805" s="1"/>
  <c r="G40" i="805" s="1"/>
  <c r="F10" i="805"/>
  <c r="F12" i="805" s="1"/>
  <c r="F16" i="805" s="1"/>
  <c r="F22" i="805" s="1"/>
  <c r="F31" i="805" s="1"/>
  <c r="F34" i="805" s="1"/>
  <c r="F40" i="805" s="1"/>
  <c r="E10" i="805"/>
  <c r="E12" i="805" s="1"/>
  <c r="E16" i="805" s="1"/>
  <c r="E22" i="805" s="1"/>
  <c r="E31" i="805" s="1"/>
  <c r="E34" i="805" s="1"/>
  <c r="E40" i="805" s="1"/>
  <c r="D10" i="805"/>
  <c r="D12" i="805" s="1"/>
  <c r="D16" i="805" s="1"/>
  <c r="D22" i="805" s="1"/>
  <c r="D31" i="805" s="1"/>
  <c r="D34" i="805" s="1"/>
  <c r="D40" i="805" s="1"/>
  <c r="G45" i="804"/>
  <c r="G48" i="804" s="1"/>
  <c r="I45" i="804"/>
  <c r="I48" i="804" s="1"/>
  <c r="H45" i="804"/>
  <c r="H48" i="804" s="1"/>
  <c r="F45" i="804"/>
  <c r="F48" i="804" s="1"/>
  <c r="E45" i="804"/>
  <c r="E48" i="804" s="1"/>
  <c r="D45" i="804"/>
  <c r="D48" i="804" s="1"/>
  <c r="I16" i="804"/>
  <c r="I22" i="804" s="1"/>
  <c r="I31" i="804" s="1"/>
  <c r="I34" i="804" s="1"/>
  <c r="I40" i="804" s="1"/>
  <c r="I10" i="804"/>
  <c r="H10" i="804"/>
  <c r="H12" i="804" s="1"/>
  <c r="H16" i="804" s="1"/>
  <c r="H22" i="804" s="1"/>
  <c r="H31" i="804" s="1"/>
  <c r="H34" i="804" s="1"/>
  <c r="H40" i="804" s="1"/>
  <c r="G10" i="804"/>
  <c r="G12" i="804" s="1"/>
  <c r="G16" i="804" s="1"/>
  <c r="G22" i="804" s="1"/>
  <c r="G31" i="804" s="1"/>
  <c r="G34" i="804" s="1"/>
  <c r="G40" i="804" s="1"/>
  <c r="F10" i="804"/>
  <c r="F12" i="804" s="1"/>
  <c r="F16" i="804" s="1"/>
  <c r="F22" i="804" s="1"/>
  <c r="F31" i="804" s="1"/>
  <c r="F34" i="804" s="1"/>
  <c r="F40" i="804" s="1"/>
  <c r="E10" i="804"/>
  <c r="E12" i="804" s="1"/>
  <c r="E16" i="804" s="1"/>
  <c r="E22" i="804" s="1"/>
  <c r="E31" i="804" s="1"/>
  <c r="E34" i="804" s="1"/>
  <c r="E40" i="804" s="1"/>
  <c r="D10" i="804"/>
  <c r="D12" i="804" s="1"/>
  <c r="D16" i="804" s="1"/>
  <c r="D22" i="804" s="1"/>
  <c r="D31" i="804" s="1"/>
  <c r="D34" i="804" s="1"/>
  <c r="D40" i="804" s="1"/>
  <c r="H45" i="803"/>
  <c r="H48" i="803" s="1"/>
  <c r="D45" i="803"/>
  <c r="D48" i="803" s="1"/>
  <c r="I45" i="803"/>
  <c r="I48" i="803" s="1"/>
  <c r="G45" i="803"/>
  <c r="G48" i="803" s="1"/>
  <c r="F45" i="803"/>
  <c r="F48" i="803" s="1"/>
  <c r="E45" i="803"/>
  <c r="E48" i="803" s="1"/>
  <c r="I16" i="803"/>
  <c r="I22" i="803" s="1"/>
  <c r="I31" i="803" s="1"/>
  <c r="I34" i="803" s="1"/>
  <c r="I40" i="803" s="1"/>
  <c r="I10" i="803"/>
  <c r="H10" i="803"/>
  <c r="H12" i="803" s="1"/>
  <c r="H16" i="803" s="1"/>
  <c r="H22" i="803" s="1"/>
  <c r="H31" i="803" s="1"/>
  <c r="H34" i="803" s="1"/>
  <c r="H40" i="803" s="1"/>
  <c r="G10" i="803"/>
  <c r="G12" i="803" s="1"/>
  <c r="G16" i="803" s="1"/>
  <c r="G22" i="803" s="1"/>
  <c r="G31" i="803" s="1"/>
  <c r="G34" i="803" s="1"/>
  <c r="G40" i="803" s="1"/>
  <c r="F10" i="803"/>
  <c r="F12" i="803" s="1"/>
  <c r="F16" i="803" s="1"/>
  <c r="F22" i="803" s="1"/>
  <c r="F31" i="803" s="1"/>
  <c r="F34" i="803" s="1"/>
  <c r="F40" i="803" s="1"/>
  <c r="E10" i="803"/>
  <c r="E12" i="803" s="1"/>
  <c r="E16" i="803" s="1"/>
  <c r="E22" i="803" s="1"/>
  <c r="E31" i="803" s="1"/>
  <c r="E34" i="803" s="1"/>
  <c r="E40" i="803" s="1"/>
  <c r="D10" i="803"/>
  <c r="D12" i="803" s="1"/>
  <c r="D16" i="803" s="1"/>
  <c r="D22" i="803" s="1"/>
  <c r="D31" i="803" s="1"/>
  <c r="D34" i="803" s="1"/>
  <c r="D40" i="803" s="1"/>
  <c r="F45" i="802"/>
  <c r="F48" i="802" s="1"/>
  <c r="I45" i="802"/>
  <c r="I48" i="802" s="1"/>
  <c r="H45" i="802"/>
  <c r="H48" i="802" s="1"/>
  <c r="G45" i="802"/>
  <c r="G48" i="802" s="1"/>
  <c r="E45" i="802"/>
  <c r="E48" i="802" s="1"/>
  <c r="D45" i="802"/>
  <c r="D48" i="802" s="1"/>
  <c r="I16" i="802"/>
  <c r="I22" i="802" s="1"/>
  <c r="I31" i="802" s="1"/>
  <c r="I34" i="802" s="1"/>
  <c r="I40" i="802" s="1"/>
  <c r="I10" i="802"/>
  <c r="H10" i="802"/>
  <c r="H12" i="802" s="1"/>
  <c r="H16" i="802" s="1"/>
  <c r="H22" i="802" s="1"/>
  <c r="H31" i="802" s="1"/>
  <c r="H34" i="802" s="1"/>
  <c r="H40" i="802" s="1"/>
  <c r="G10" i="802"/>
  <c r="G12" i="802" s="1"/>
  <c r="G16" i="802" s="1"/>
  <c r="G22" i="802" s="1"/>
  <c r="G31" i="802" s="1"/>
  <c r="G34" i="802" s="1"/>
  <c r="G40" i="802" s="1"/>
  <c r="F10" i="802"/>
  <c r="F12" i="802" s="1"/>
  <c r="F16" i="802" s="1"/>
  <c r="F22" i="802" s="1"/>
  <c r="F31" i="802" s="1"/>
  <c r="F34" i="802" s="1"/>
  <c r="F40" i="802" s="1"/>
  <c r="E10" i="802"/>
  <c r="E12" i="802" s="1"/>
  <c r="E16" i="802" s="1"/>
  <c r="E22" i="802" s="1"/>
  <c r="E31" i="802" s="1"/>
  <c r="E34" i="802" s="1"/>
  <c r="E40" i="802" s="1"/>
  <c r="D10" i="802"/>
  <c r="D12" i="802" s="1"/>
  <c r="D16" i="802" s="1"/>
  <c r="D22" i="802" s="1"/>
  <c r="D31" i="802" s="1"/>
  <c r="D34" i="802" s="1"/>
  <c r="D40" i="802" s="1"/>
  <c r="F45" i="801"/>
  <c r="F48" i="801" s="1"/>
  <c r="I45" i="801"/>
  <c r="I48" i="801" s="1"/>
  <c r="H45" i="801"/>
  <c r="H48" i="801" s="1"/>
  <c r="G45" i="801"/>
  <c r="G48" i="801" s="1"/>
  <c r="E45" i="801"/>
  <c r="E48" i="801" s="1"/>
  <c r="D45" i="801"/>
  <c r="D48" i="801" s="1"/>
  <c r="I16" i="801"/>
  <c r="I22" i="801" s="1"/>
  <c r="I31" i="801" s="1"/>
  <c r="I34" i="801" s="1"/>
  <c r="I40" i="801" s="1"/>
  <c r="I10" i="801"/>
  <c r="H10" i="801"/>
  <c r="H12" i="801" s="1"/>
  <c r="H16" i="801" s="1"/>
  <c r="H22" i="801" s="1"/>
  <c r="H31" i="801" s="1"/>
  <c r="H34" i="801" s="1"/>
  <c r="H40" i="801" s="1"/>
  <c r="G10" i="801"/>
  <c r="G12" i="801" s="1"/>
  <c r="G16" i="801" s="1"/>
  <c r="G22" i="801" s="1"/>
  <c r="G31" i="801" s="1"/>
  <c r="G34" i="801" s="1"/>
  <c r="G40" i="801" s="1"/>
  <c r="F10" i="801"/>
  <c r="F12" i="801" s="1"/>
  <c r="F16" i="801" s="1"/>
  <c r="F22" i="801" s="1"/>
  <c r="F31" i="801" s="1"/>
  <c r="F34" i="801" s="1"/>
  <c r="F40" i="801" s="1"/>
  <c r="E10" i="801"/>
  <c r="E12" i="801" s="1"/>
  <c r="E16" i="801" s="1"/>
  <c r="E22" i="801" s="1"/>
  <c r="E31" i="801" s="1"/>
  <c r="E34" i="801" s="1"/>
  <c r="E40" i="801" s="1"/>
  <c r="D10" i="801"/>
  <c r="D12" i="801" s="1"/>
  <c r="D16" i="801" s="1"/>
  <c r="D22" i="801" s="1"/>
  <c r="D31" i="801" s="1"/>
  <c r="D34" i="801" s="1"/>
  <c r="D40" i="801" s="1"/>
  <c r="F45" i="800"/>
  <c r="F48" i="800" s="1"/>
  <c r="I45" i="800"/>
  <c r="I48" i="800" s="1"/>
  <c r="H45" i="800"/>
  <c r="H48" i="800" s="1"/>
  <c r="G45" i="800"/>
  <c r="G48" i="800" s="1"/>
  <c r="E45" i="800"/>
  <c r="E48" i="800" s="1"/>
  <c r="D45" i="800"/>
  <c r="D48" i="800" s="1"/>
  <c r="I16" i="800"/>
  <c r="I22" i="800" s="1"/>
  <c r="I31" i="800" s="1"/>
  <c r="I34" i="800" s="1"/>
  <c r="I40" i="800" s="1"/>
  <c r="I10" i="800"/>
  <c r="H10" i="800"/>
  <c r="H12" i="800" s="1"/>
  <c r="H16" i="800" s="1"/>
  <c r="H22" i="800" s="1"/>
  <c r="H31" i="800" s="1"/>
  <c r="H34" i="800" s="1"/>
  <c r="H40" i="800" s="1"/>
  <c r="G10" i="800"/>
  <c r="G12" i="800" s="1"/>
  <c r="G16" i="800" s="1"/>
  <c r="G22" i="800" s="1"/>
  <c r="G31" i="800" s="1"/>
  <c r="G34" i="800" s="1"/>
  <c r="G40" i="800" s="1"/>
  <c r="F10" i="800"/>
  <c r="F12" i="800" s="1"/>
  <c r="F16" i="800" s="1"/>
  <c r="F22" i="800" s="1"/>
  <c r="F31" i="800" s="1"/>
  <c r="F34" i="800" s="1"/>
  <c r="F40" i="800" s="1"/>
  <c r="E10" i="800"/>
  <c r="E12" i="800" s="1"/>
  <c r="E16" i="800" s="1"/>
  <c r="E22" i="800" s="1"/>
  <c r="E31" i="800" s="1"/>
  <c r="E34" i="800" s="1"/>
  <c r="E40" i="800" s="1"/>
  <c r="D10" i="800"/>
  <c r="D12" i="800" s="1"/>
  <c r="D16" i="800" s="1"/>
  <c r="D22" i="800" s="1"/>
  <c r="D31" i="800" s="1"/>
  <c r="D34" i="800" s="1"/>
  <c r="D40" i="800" s="1"/>
  <c r="F45" i="799"/>
  <c r="F48" i="799" s="1"/>
  <c r="I45" i="799"/>
  <c r="I48" i="799" s="1"/>
  <c r="H45" i="799"/>
  <c r="H48" i="799" s="1"/>
  <c r="G45" i="799"/>
  <c r="G48" i="799" s="1"/>
  <c r="E45" i="799"/>
  <c r="E48" i="799" s="1"/>
  <c r="D45" i="799"/>
  <c r="D48" i="799" s="1"/>
  <c r="I16" i="799"/>
  <c r="I22" i="799" s="1"/>
  <c r="I31" i="799" s="1"/>
  <c r="I34" i="799" s="1"/>
  <c r="I40" i="799" s="1"/>
  <c r="I10" i="799"/>
  <c r="H10" i="799"/>
  <c r="H12" i="799" s="1"/>
  <c r="H16" i="799" s="1"/>
  <c r="H22" i="799" s="1"/>
  <c r="H31" i="799" s="1"/>
  <c r="H34" i="799" s="1"/>
  <c r="H40" i="799" s="1"/>
  <c r="G10" i="799"/>
  <c r="G12" i="799" s="1"/>
  <c r="G16" i="799" s="1"/>
  <c r="G22" i="799" s="1"/>
  <c r="G31" i="799" s="1"/>
  <c r="G34" i="799" s="1"/>
  <c r="G40" i="799" s="1"/>
  <c r="F10" i="799"/>
  <c r="F12" i="799" s="1"/>
  <c r="F16" i="799" s="1"/>
  <c r="F22" i="799" s="1"/>
  <c r="F31" i="799" s="1"/>
  <c r="F34" i="799" s="1"/>
  <c r="F40" i="799" s="1"/>
  <c r="E10" i="799"/>
  <c r="E12" i="799" s="1"/>
  <c r="E16" i="799" s="1"/>
  <c r="E22" i="799" s="1"/>
  <c r="E31" i="799" s="1"/>
  <c r="E34" i="799" s="1"/>
  <c r="E40" i="799" s="1"/>
  <c r="D10" i="799"/>
  <c r="D12" i="799" s="1"/>
  <c r="D16" i="799" s="1"/>
  <c r="D22" i="799" s="1"/>
  <c r="D31" i="799" s="1"/>
  <c r="D34" i="799" s="1"/>
  <c r="D40" i="799" s="1"/>
  <c r="F45" i="798"/>
  <c r="F48" i="798" s="1"/>
  <c r="I45" i="798"/>
  <c r="I48" i="798" s="1"/>
  <c r="H45" i="798"/>
  <c r="H48" i="798" s="1"/>
  <c r="G45" i="798"/>
  <c r="G48" i="798" s="1"/>
  <c r="E45" i="798"/>
  <c r="E48" i="798" s="1"/>
  <c r="D45" i="798"/>
  <c r="D48" i="798" s="1"/>
  <c r="I16" i="798"/>
  <c r="I22" i="798" s="1"/>
  <c r="I31" i="798" s="1"/>
  <c r="I34" i="798" s="1"/>
  <c r="I40" i="798" s="1"/>
  <c r="I10" i="798"/>
  <c r="H10" i="798"/>
  <c r="H12" i="798" s="1"/>
  <c r="H16" i="798" s="1"/>
  <c r="H22" i="798" s="1"/>
  <c r="H31" i="798" s="1"/>
  <c r="H34" i="798" s="1"/>
  <c r="H40" i="798" s="1"/>
  <c r="G10" i="798"/>
  <c r="G12" i="798" s="1"/>
  <c r="G16" i="798" s="1"/>
  <c r="G22" i="798" s="1"/>
  <c r="G31" i="798" s="1"/>
  <c r="G34" i="798" s="1"/>
  <c r="G40" i="798" s="1"/>
  <c r="F10" i="798"/>
  <c r="F12" i="798" s="1"/>
  <c r="F16" i="798" s="1"/>
  <c r="F22" i="798" s="1"/>
  <c r="F31" i="798" s="1"/>
  <c r="F34" i="798" s="1"/>
  <c r="F40" i="798" s="1"/>
  <c r="E10" i="798"/>
  <c r="E12" i="798" s="1"/>
  <c r="E16" i="798" s="1"/>
  <c r="E22" i="798" s="1"/>
  <c r="E31" i="798" s="1"/>
  <c r="E34" i="798" s="1"/>
  <c r="E40" i="798" s="1"/>
  <c r="D10" i="798"/>
  <c r="D12" i="798" s="1"/>
  <c r="D16" i="798" s="1"/>
  <c r="D22" i="798" s="1"/>
  <c r="D31" i="798" s="1"/>
  <c r="D34" i="798" s="1"/>
  <c r="D40" i="798" s="1"/>
  <c r="F45" i="797"/>
  <c r="F48" i="797" s="1"/>
  <c r="I45" i="797"/>
  <c r="I48" i="797" s="1"/>
  <c r="H45" i="797"/>
  <c r="H48" i="797" s="1"/>
  <c r="G45" i="797"/>
  <c r="G48" i="797" s="1"/>
  <c r="E45" i="797"/>
  <c r="E48" i="797" s="1"/>
  <c r="D45" i="797"/>
  <c r="D48" i="797" s="1"/>
  <c r="I16" i="797"/>
  <c r="I22" i="797" s="1"/>
  <c r="I31" i="797" s="1"/>
  <c r="I34" i="797" s="1"/>
  <c r="I40" i="797" s="1"/>
  <c r="I10" i="797"/>
  <c r="H10" i="797"/>
  <c r="H12" i="797" s="1"/>
  <c r="H16" i="797" s="1"/>
  <c r="H22" i="797" s="1"/>
  <c r="H31" i="797" s="1"/>
  <c r="H34" i="797" s="1"/>
  <c r="H40" i="797" s="1"/>
  <c r="G10" i="797"/>
  <c r="G12" i="797" s="1"/>
  <c r="G16" i="797" s="1"/>
  <c r="G22" i="797" s="1"/>
  <c r="G31" i="797" s="1"/>
  <c r="G34" i="797" s="1"/>
  <c r="G40" i="797" s="1"/>
  <c r="F10" i="797"/>
  <c r="F12" i="797" s="1"/>
  <c r="F16" i="797" s="1"/>
  <c r="F22" i="797" s="1"/>
  <c r="F31" i="797" s="1"/>
  <c r="F34" i="797" s="1"/>
  <c r="F40" i="797" s="1"/>
  <c r="E10" i="797"/>
  <c r="E12" i="797" s="1"/>
  <c r="E16" i="797" s="1"/>
  <c r="E22" i="797" s="1"/>
  <c r="E31" i="797" s="1"/>
  <c r="E34" i="797" s="1"/>
  <c r="E40" i="797" s="1"/>
  <c r="D10" i="797"/>
  <c r="D12" i="797" s="1"/>
  <c r="D16" i="797" s="1"/>
  <c r="D22" i="797" s="1"/>
  <c r="D31" i="797" s="1"/>
  <c r="D34" i="797" s="1"/>
  <c r="D40" i="797" s="1"/>
  <c r="F45" i="796"/>
  <c r="F48" i="796" s="1"/>
  <c r="I45" i="796"/>
  <c r="I48" i="796" s="1"/>
  <c r="H45" i="796"/>
  <c r="H48" i="796" s="1"/>
  <c r="G45" i="796"/>
  <c r="G48" i="796" s="1"/>
  <c r="E45" i="796"/>
  <c r="E48" i="796" s="1"/>
  <c r="D45" i="796"/>
  <c r="D48" i="796" s="1"/>
  <c r="I16" i="796"/>
  <c r="I22" i="796" s="1"/>
  <c r="I31" i="796" s="1"/>
  <c r="I34" i="796" s="1"/>
  <c r="I40" i="796" s="1"/>
  <c r="I10" i="796"/>
  <c r="H10" i="796"/>
  <c r="H12" i="796" s="1"/>
  <c r="H16" i="796" s="1"/>
  <c r="H22" i="796" s="1"/>
  <c r="H31" i="796" s="1"/>
  <c r="H34" i="796" s="1"/>
  <c r="H40" i="796" s="1"/>
  <c r="G10" i="796"/>
  <c r="G12" i="796" s="1"/>
  <c r="G16" i="796" s="1"/>
  <c r="G22" i="796" s="1"/>
  <c r="G31" i="796" s="1"/>
  <c r="G34" i="796" s="1"/>
  <c r="G40" i="796" s="1"/>
  <c r="F10" i="796"/>
  <c r="F12" i="796" s="1"/>
  <c r="F16" i="796" s="1"/>
  <c r="F22" i="796" s="1"/>
  <c r="F31" i="796" s="1"/>
  <c r="F34" i="796" s="1"/>
  <c r="F40" i="796" s="1"/>
  <c r="E10" i="796"/>
  <c r="E12" i="796" s="1"/>
  <c r="E16" i="796" s="1"/>
  <c r="E22" i="796" s="1"/>
  <c r="E31" i="796" s="1"/>
  <c r="E34" i="796" s="1"/>
  <c r="E40" i="796" s="1"/>
  <c r="D10" i="796"/>
  <c r="D12" i="796" s="1"/>
  <c r="D16" i="796" s="1"/>
  <c r="D22" i="796" s="1"/>
  <c r="D31" i="796" s="1"/>
  <c r="D34" i="796" s="1"/>
  <c r="D40" i="796" s="1"/>
  <c r="F45" i="795"/>
  <c r="F48" i="795" s="1"/>
  <c r="I45" i="795"/>
  <c r="I48" i="795" s="1"/>
  <c r="H45" i="795"/>
  <c r="H48" i="795" s="1"/>
  <c r="G45" i="795"/>
  <c r="G48" i="795" s="1"/>
  <c r="E45" i="795"/>
  <c r="E48" i="795" s="1"/>
  <c r="D45" i="795"/>
  <c r="D48" i="795" s="1"/>
  <c r="I16" i="795"/>
  <c r="I22" i="795" s="1"/>
  <c r="I31" i="795" s="1"/>
  <c r="I34" i="795" s="1"/>
  <c r="I40" i="795" s="1"/>
  <c r="I10" i="795"/>
  <c r="H10" i="795"/>
  <c r="H12" i="795" s="1"/>
  <c r="H16" i="795" s="1"/>
  <c r="H22" i="795" s="1"/>
  <c r="H31" i="795" s="1"/>
  <c r="H34" i="795" s="1"/>
  <c r="H40" i="795" s="1"/>
  <c r="G10" i="795"/>
  <c r="G12" i="795" s="1"/>
  <c r="G16" i="795" s="1"/>
  <c r="G22" i="795" s="1"/>
  <c r="G31" i="795" s="1"/>
  <c r="G34" i="795" s="1"/>
  <c r="G40" i="795" s="1"/>
  <c r="F10" i="795"/>
  <c r="F12" i="795" s="1"/>
  <c r="F16" i="795" s="1"/>
  <c r="F22" i="795" s="1"/>
  <c r="F31" i="795" s="1"/>
  <c r="F34" i="795" s="1"/>
  <c r="F40" i="795" s="1"/>
  <c r="E10" i="795"/>
  <c r="E12" i="795" s="1"/>
  <c r="E16" i="795" s="1"/>
  <c r="E22" i="795" s="1"/>
  <c r="E31" i="795" s="1"/>
  <c r="E34" i="795" s="1"/>
  <c r="E40" i="795" s="1"/>
  <c r="D10" i="795"/>
  <c r="D12" i="795" s="1"/>
  <c r="D16" i="795" s="1"/>
  <c r="D22" i="795" s="1"/>
  <c r="D31" i="795" s="1"/>
  <c r="D34" i="795" s="1"/>
  <c r="D40" i="795" s="1"/>
  <c r="F45" i="794"/>
  <c r="F48" i="794" s="1"/>
  <c r="I45" i="794"/>
  <c r="I48" i="794" s="1"/>
  <c r="H45" i="794"/>
  <c r="H48" i="794" s="1"/>
  <c r="G45" i="794"/>
  <c r="G48" i="794" s="1"/>
  <c r="E45" i="794"/>
  <c r="E48" i="794" s="1"/>
  <c r="D45" i="794"/>
  <c r="D48" i="794" s="1"/>
  <c r="I16" i="794"/>
  <c r="I22" i="794" s="1"/>
  <c r="I31" i="794" s="1"/>
  <c r="I34" i="794" s="1"/>
  <c r="I40" i="794" s="1"/>
  <c r="I10" i="794"/>
  <c r="H10" i="794"/>
  <c r="H12" i="794" s="1"/>
  <c r="H16" i="794" s="1"/>
  <c r="H22" i="794" s="1"/>
  <c r="H31" i="794" s="1"/>
  <c r="H34" i="794" s="1"/>
  <c r="H40" i="794" s="1"/>
  <c r="G10" i="794"/>
  <c r="G12" i="794" s="1"/>
  <c r="G16" i="794" s="1"/>
  <c r="G22" i="794" s="1"/>
  <c r="G31" i="794" s="1"/>
  <c r="G34" i="794" s="1"/>
  <c r="G40" i="794" s="1"/>
  <c r="F10" i="794"/>
  <c r="F12" i="794" s="1"/>
  <c r="F16" i="794" s="1"/>
  <c r="F22" i="794" s="1"/>
  <c r="F31" i="794" s="1"/>
  <c r="F34" i="794" s="1"/>
  <c r="F40" i="794" s="1"/>
  <c r="E10" i="794"/>
  <c r="E12" i="794" s="1"/>
  <c r="E16" i="794" s="1"/>
  <c r="E22" i="794" s="1"/>
  <c r="E31" i="794" s="1"/>
  <c r="E34" i="794" s="1"/>
  <c r="E40" i="794" s="1"/>
  <c r="D10" i="794"/>
  <c r="D12" i="794" s="1"/>
  <c r="D16" i="794" s="1"/>
  <c r="D22" i="794" s="1"/>
  <c r="D31" i="794" s="1"/>
  <c r="D34" i="794" s="1"/>
  <c r="D40" i="794" s="1"/>
  <c r="F45" i="793"/>
  <c r="F48" i="793" s="1"/>
  <c r="I45" i="793"/>
  <c r="I48" i="793" s="1"/>
  <c r="H45" i="793"/>
  <c r="H48" i="793" s="1"/>
  <c r="G45" i="793"/>
  <c r="G48" i="793" s="1"/>
  <c r="E45" i="793"/>
  <c r="E48" i="793" s="1"/>
  <c r="D45" i="793"/>
  <c r="D48" i="793" s="1"/>
  <c r="I16" i="793"/>
  <c r="I22" i="793" s="1"/>
  <c r="I31" i="793" s="1"/>
  <c r="I34" i="793" s="1"/>
  <c r="I40" i="793" s="1"/>
  <c r="I10" i="793"/>
  <c r="G10" i="793"/>
  <c r="G12" i="793" s="1"/>
  <c r="G16" i="793" s="1"/>
  <c r="G22" i="793" s="1"/>
  <c r="G31" i="793" s="1"/>
  <c r="G34" i="793" s="1"/>
  <c r="G40" i="793" s="1"/>
  <c r="F10" i="793"/>
  <c r="F12" i="793" s="1"/>
  <c r="F16" i="793" s="1"/>
  <c r="F22" i="793" s="1"/>
  <c r="F31" i="793" s="1"/>
  <c r="F34" i="793" s="1"/>
  <c r="F40" i="793" s="1"/>
  <c r="E10" i="793"/>
  <c r="E12" i="793" s="1"/>
  <c r="E16" i="793" s="1"/>
  <c r="E22" i="793" s="1"/>
  <c r="E31" i="793" s="1"/>
  <c r="E34" i="793" s="1"/>
  <c r="E40" i="793" s="1"/>
  <c r="F45" i="792"/>
  <c r="I45" i="792"/>
  <c r="I48" i="792" s="1"/>
  <c r="H45" i="792"/>
  <c r="H48" i="792" s="1"/>
  <c r="G45" i="792"/>
  <c r="G48" i="792" s="1"/>
  <c r="E45" i="792"/>
  <c r="E48" i="792" s="1"/>
  <c r="D45" i="792"/>
  <c r="D48" i="792" s="1"/>
  <c r="I16" i="792"/>
  <c r="I22" i="792" s="1"/>
  <c r="I31" i="792" s="1"/>
  <c r="I34" i="792" s="1"/>
  <c r="I40" i="792" s="1"/>
  <c r="I10" i="792"/>
  <c r="H10" i="792"/>
  <c r="H12" i="792" s="1"/>
  <c r="H16" i="792" s="1"/>
  <c r="H22" i="792" s="1"/>
  <c r="H31" i="792" s="1"/>
  <c r="H34" i="792" s="1"/>
  <c r="H40" i="792" s="1"/>
  <c r="G10" i="792"/>
  <c r="G12" i="792" s="1"/>
  <c r="G16" i="792" s="1"/>
  <c r="G22" i="792" s="1"/>
  <c r="G31" i="792" s="1"/>
  <c r="G34" i="792" s="1"/>
  <c r="G40" i="792" s="1"/>
  <c r="F10" i="792"/>
  <c r="F12" i="792" s="1"/>
  <c r="F16" i="792" s="1"/>
  <c r="F22" i="792" s="1"/>
  <c r="F31" i="792" s="1"/>
  <c r="F34" i="792" s="1"/>
  <c r="F40" i="792" s="1"/>
  <c r="E10" i="792"/>
  <c r="E12" i="792" s="1"/>
  <c r="E16" i="792" s="1"/>
  <c r="E22" i="792" s="1"/>
  <c r="E31" i="792" s="1"/>
  <c r="E34" i="792" s="1"/>
  <c r="E40" i="792" s="1"/>
  <c r="D10" i="792"/>
  <c r="D12" i="792" s="1"/>
  <c r="D16" i="792" s="1"/>
  <c r="D22" i="792" s="1"/>
  <c r="D31" i="792" s="1"/>
  <c r="D34" i="792" s="1"/>
  <c r="D40" i="792" s="1"/>
  <c r="I45" i="791"/>
  <c r="I48" i="791" s="1"/>
  <c r="E45" i="791"/>
  <c r="E48" i="791" s="1"/>
  <c r="H45" i="791"/>
  <c r="H48" i="791" s="1"/>
  <c r="G45" i="791"/>
  <c r="G48" i="791" s="1"/>
  <c r="F45" i="791"/>
  <c r="F48" i="791" s="1"/>
  <c r="D45" i="791"/>
  <c r="D48" i="791" s="1"/>
  <c r="I16" i="791"/>
  <c r="I22" i="791" s="1"/>
  <c r="I31" i="791" s="1"/>
  <c r="I34" i="791" s="1"/>
  <c r="I40" i="791" s="1"/>
  <c r="I10" i="791"/>
  <c r="H10" i="791"/>
  <c r="H12" i="791" s="1"/>
  <c r="H16" i="791" s="1"/>
  <c r="H22" i="791" s="1"/>
  <c r="H31" i="791" s="1"/>
  <c r="H34" i="791" s="1"/>
  <c r="H40" i="791" s="1"/>
  <c r="G10" i="791"/>
  <c r="G12" i="791" s="1"/>
  <c r="G16" i="791" s="1"/>
  <c r="G22" i="791" s="1"/>
  <c r="G31" i="791" s="1"/>
  <c r="G34" i="791" s="1"/>
  <c r="G40" i="791" s="1"/>
  <c r="F10" i="791"/>
  <c r="F12" i="791" s="1"/>
  <c r="F16" i="791" s="1"/>
  <c r="F22" i="791" s="1"/>
  <c r="F31" i="791" s="1"/>
  <c r="F34" i="791" s="1"/>
  <c r="F40" i="791" s="1"/>
  <c r="E10" i="791"/>
  <c r="E12" i="791" s="1"/>
  <c r="E16" i="791" s="1"/>
  <c r="E22" i="791" s="1"/>
  <c r="E31" i="791" s="1"/>
  <c r="E34" i="791" s="1"/>
  <c r="E40" i="791" s="1"/>
  <c r="D10" i="791"/>
  <c r="D12" i="791" s="1"/>
  <c r="D16" i="791" s="1"/>
  <c r="D22" i="791" s="1"/>
  <c r="D31" i="791" s="1"/>
  <c r="D34" i="791" s="1"/>
  <c r="D40" i="791" s="1"/>
  <c r="I45" i="790"/>
  <c r="I48" i="790" s="1"/>
  <c r="E45" i="790"/>
  <c r="E48" i="790" s="1"/>
  <c r="H45" i="790"/>
  <c r="H48" i="790" s="1"/>
  <c r="G45" i="790"/>
  <c r="G48" i="790" s="1"/>
  <c r="F45" i="790"/>
  <c r="F48" i="790" s="1"/>
  <c r="D45" i="790"/>
  <c r="D48" i="790" s="1"/>
  <c r="I16" i="790"/>
  <c r="I22" i="790" s="1"/>
  <c r="I31" i="790" s="1"/>
  <c r="I34" i="790" s="1"/>
  <c r="I40" i="790" s="1"/>
  <c r="I10" i="790"/>
  <c r="H10" i="790"/>
  <c r="H12" i="790" s="1"/>
  <c r="H16" i="790" s="1"/>
  <c r="H22" i="790" s="1"/>
  <c r="H31" i="790" s="1"/>
  <c r="H34" i="790" s="1"/>
  <c r="H40" i="790" s="1"/>
  <c r="G10" i="790"/>
  <c r="G12" i="790" s="1"/>
  <c r="G16" i="790" s="1"/>
  <c r="G22" i="790" s="1"/>
  <c r="G31" i="790" s="1"/>
  <c r="G34" i="790" s="1"/>
  <c r="G40" i="790" s="1"/>
  <c r="F10" i="790"/>
  <c r="F12" i="790" s="1"/>
  <c r="F16" i="790" s="1"/>
  <c r="F22" i="790" s="1"/>
  <c r="F31" i="790" s="1"/>
  <c r="F34" i="790" s="1"/>
  <c r="F40" i="790" s="1"/>
  <c r="E10" i="790"/>
  <c r="E12" i="790" s="1"/>
  <c r="E16" i="790" s="1"/>
  <c r="E22" i="790" s="1"/>
  <c r="E31" i="790" s="1"/>
  <c r="E34" i="790" s="1"/>
  <c r="E40" i="790" s="1"/>
  <c r="D10" i="790"/>
  <c r="D12" i="790" s="1"/>
  <c r="D16" i="790" s="1"/>
  <c r="D22" i="790" s="1"/>
  <c r="D31" i="790" s="1"/>
  <c r="D34" i="790" s="1"/>
  <c r="D40" i="790" s="1"/>
  <c r="I45" i="789"/>
  <c r="I48" i="789" s="1"/>
  <c r="E45" i="789"/>
  <c r="E48" i="789" s="1"/>
  <c r="H45" i="789"/>
  <c r="H48" i="789" s="1"/>
  <c r="G45" i="789"/>
  <c r="G48" i="789" s="1"/>
  <c r="F45" i="789"/>
  <c r="F48" i="789" s="1"/>
  <c r="D45" i="789"/>
  <c r="D48" i="789" s="1"/>
  <c r="I16" i="789"/>
  <c r="I22" i="789" s="1"/>
  <c r="I31" i="789" s="1"/>
  <c r="I34" i="789" s="1"/>
  <c r="I40" i="789" s="1"/>
  <c r="I10" i="789"/>
  <c r="H10" i="789"/>
  <c r="H12" i="789" s="1"/>
  <c r="H16" i="789" s="1"/>
  <c r="H22" i="789" s="1"/>
  <c r="H31" i="789" s="1"/>
  <c r="H34" i="789" s="1"/>
  <c r="H40" i="789" s="1"/>
  <c r="G10" i="789"/>
  <c r="G12" i="789" s="1"/>
  <c r="G16" i="789" s="1"/>
  <c r="G22" i="789" s="1"/>
  <c r="G31" i="789" s="1"/>
  <c r="G34" i="789" s="1"/>
  <c r="G40" i="789" s="1"/>
  <c r="F10" i="789"/>
  <c r="F12" i="789" s="1"/>
  <c r="F16" i="789" s="1"/>
  <c r="F22" i="789" s="1"/>
  <c r="F31" i="789" s="1"/>
  <c r="F34" i="789" s="1"/>
  <c r="F40" i="789" s="1"/>
  <c r="E10" i="789"/>
  <c r="E12" i="789" s="1"/>
  <c r="E16" i="789" s="1"/>
  <c r="E22" i="789" s="1"/>
  <c r="E31" i="789" s="1"/>
  <c r="E34" i="789" s="1"/>
  <c r="E40" i="789" s="1"/>
  <c r="D10" i="789"/>
  <c r="D12" i="789" s="1"/>
  <c r="D16" i="789" s="1"/>
  <c r="D22" i="789" s="1"/>
  <c r="D31" i="789" s="1"/>
  <c r="D34" i="789" s="1"/>
  <c r="D40" i="789" s="1"/>
  <c r="I45" i="788"/>
  <c r="I48" i="788" s="1"/>
  <c r="H45" i="788"/>
  <c r="H48" i="788" s="1"/>
  <c r="G45" i="788"/>
  <c r="G48" i="788" s="1"/>
  <c r="F45" i="788"/>
  <c r="F48" i="788" s="1"/>
  <c r="E45" i="788"/>
  <c r="E48" i="788" s="1"/>
  <c r="D45" i="788"/>
  <c r="D48" i="788" s="1"/>
  <c r="I16" i="788"/>
  <c r="I22" i="788" s="1"/>
  <c r="I31" i="788" s="1"/>
  <c r="I34" i="788" s="1"/>
  <c r="I40" i="788" s="1"/>
  <c r="I10" i="788"/>
  <c r="H10" i="788"/>
  <c r="H12" i="788" s="1"/>
  <c r="H16" i="788" s="1"/>
  <c r="H22" i="788" s="1"/>
  <c r="H31" i="788" s="1"/>
  <c r="H34" i="788" s="1"/>
  <c r="H40" i="788" s="1"/>
  <c r="G10" i="788"/>
  <c r="G12" i="788" s="1"/>
  <c r="G16" i="788" s="1"/>
  <c r="G22" i="788" s="1"/>
  <c r="G31" i="788" s="1"/>
  <c r="G34" i="788" s="1"/>
  <c r="G40" i="788" s="1"/>
  <c r="F10" i="788"/>
  <c r="F12" i="788" s="1"/>
  <c r="F16" i="788" s="1"/>
  <c r="F22" i="788" s="1"/>
  <c r="F31" i="788" s="1"/>
  <c r="F34" i="788" s="1"/>
  <c r="F40" i="788" s="1"/>
  <c r="E10" i="788"/>
  <c r="E12" i="788" s="1"/>
  <c r="E16" i="788" s="1"/>
  <c r="E22" i="788" s="1"/>
  <c r="E31" i="788" s="1"/>
  <c r="E34" i="788" s="1"/>
  <c r="E40" i="788" s="1"/>
  <c r="D10" i="788"/>
  <c r="D12" i="788" s="1"/>
  <c r="D16" i="788" s="1"/>
  <c r="D22" i="788" s="1"/>
  <c r="D31" i="788" s="1"/>
  <c r="D34" i="788" s="1"/>
  <c r="D40" i="788" s="1"/>
  <c r="I45" i="787"/>
  <c r="I48" i="787" s="1"/>
  <c r="E45" i="787"/>
  <c r="E48" i="787" s="1"/>
  <c r="H45" i="787"/>
  <c r="H48" i="787" s="1"/>
  <c r="G45" i="787"/>
  <c r="G48" i="787" s="1"/>
  <c r="F45" i="787"/>
  <c r="F48" i="787" s="1"/>
  <c r="D45" i="787"/>
  <c r="D48" i="787" s="1"/>
  <c r="I16" i="787"/>
  <c r="I22" i="787" s="1"/>
  <c r="I31" i="787" s="1"/>
  <c r="I34" i="787" s="1"/>
  <c r="I40" i="787" s="1"/>
  <c r="I10" i="787"/>
  <c r="H10" i="787"/>
  <c r="H12" i="787" s="1"/>
  <c r="H16" i="787" s="1"/>
  <c r="H22" i="787" s="1"/>
  <c r="H31" i="787" s="1"/>
  <c r="H34" i="787" s="1"/>
  <c r="H40" i="787" s="1"/>
  <c r="G10" i="787"/>
  <c r="G12" i="787" s="1"/>
  <c r="G16" i="787" s="1"/>
  <c r="G22" i="787" s="1"/>
  <c r="G31" i="787" s="1"/>
  <c r="G34" i="787" s="1"/>
  <c r="G40" i="787" s="1"/>
  <c r="F10" i="787"/>
  <c r="F12" i="787" s="1"/>
  <c r="F16" i="787" s="1"/>
  <c r="F22" i="787" s="1"/>
  <c r="F31" i="787" s="1"/>
  <c r="F34" i="787" s="1"/>
  <c r="F40" i="787" s="1"/>
  <c r="E10" i="787"/>
  <c r="E12" i="787" s="1"/>
  <c r="E16" i="787" s="1"/>
  <c r="E22" i="787" s="1"/>
  <c r="E31" i="787" s="1"/>
  <c r="E34" i="787" s="1"/>
  <c r="E40" i="787" s="1"/>
  <c r="D10" i="787"/>
  <c r="D12" i="787" s="1"/>
  <c r="D16" i="787" s="1"/>
  <c r="D22" i="787" s="1"/>
  <c r="D31" i="787" s="1"/>
  <c r="D34" i="787" s="1"/>
  <c r="D40" i="787" s="1"/>
  <c r="I45" i="786"/>
  <c r="I48" i="786" s="1"/>
  <c r="H45" i="786"/>
  <c r="H48" i="786" s="1"/>
  <c r="G45" i="786"/>
  <c r="G48" i="786" s="1"/>
  <c r="F45" i="786"/>
  <c r="F48" i="786" s="1"/>
  <c r="E45" i="786"/>
  <c r="E48" i="786" s="1"/>
  <c r="D45" i="786"/>
  <c r="D48" i="786" s="1"/>
  <c r="I16" i="786"/>
  <c r="I22" i="786" s="1"/>
  <c r="I31" i="786" s="1"/>
  <c r="I34" i="786" s="1"/>
  <c r="I40" i="786" s="1"/>
  <c r="I10" i="786"/>
  <c r="H10" i="786"/>
  <c r="H12" i="786" s="1"/>
  <c r="H16" i="786" s="1"/>
  <c r="H22" i="786" s="1"/>
  <c r="H31" i="786" s="1"/>
  <c r="H34" i="786" s="1"/>
  <c r="H40" i="786" s="1"/>
  <c r="G10" i="786"/>
  <c r="G12" i="786" s="1"/>
  <c r="G16" i="786" s="1"/>
  <c r="G22" i="786" s="1"/>
  <c r="G31" i="786" s="1"/>
  <c r="G34" i="786" s="1"/>
  <c r="G40" i="786" s="1"/>
  <c r="F10" i="786"/>
  <c r="F12" i="786" s="1"/>
  <c r="F16" i="786" s="1"/>
  <c r="F22" i="786" s="1"/>
  <c r="F31" i="786" s="1"/>
  <c r="F34" i="786" s="1"/>
  <c r="F40" i="786" s="1"/>
  <c r="E10" i="786"/>
  <c r="E12" i="786" s="1"/>
  <c r="E16" i="786" s="1"/>
  <c r="E22" i="786" s="1"/>
  <c r="E31" i="786" s="1"/>
  <c r="E34" i="786" s="1"/>
  <c r="E40" i="786" s="1"/>
  <c r="D10" i="786"/>
  <c r="D12" i="786" s="1"/>
  <c r="D16" i="786" s="1"/>
  <c r="D22" i="786" s="1"/>
  <c r="D31" i="786" s="1"/>
  <c r="D34" i="786" s="1"/>
  <c r="D40" i="786" s="1"/>
  <c r="I45" i="785"/>
  <c r="I48" i="785" s="1"/>
  <c r="H45" i="785"/>
  <c r="H48" i="785" s="1"/>
  <c r="G45" i="785"/>
  <c r="G48" i="785" s="1"/>
  <c r="F45" i="785"/>
  <c r="F48" i="785" s="1"/>
  <c r="E45" i="785"/>
  <c r="E48" i="785" s="1"/>
  <c r="D45" i="785"/>
  <c r="D48" i="785" s="1"/>
  <c r="I16" i="785"/>
  <c r="I22" i="785" s="1"/>
  <c r="I31" i="785" s="1"/>
  <c r="I34" i="785" s="1"/>
  <c r="I40" i="785" s="1"/>
  <c r="I10" i="785"/>
  <c r="H10" i="785"/>
  <c r="H12" i="785" s="1"/>
  <c r="H16" i="785" s="1"/>
  <c r="H22" i="785" s="1"/>
  <c r="H31" i="785" s="1"/>
  <c r="H34" i="785" s="1"/>
  <c r="H40" i="785" s="1"/>
  <c r="G10" i="785"/>
  <c r="G12" i="785" s="1"/>
  <c r="G16" i="785" s="1"/>
  <c r="G22" i="785" s="1"/>
  <c r="G31" i="785" s="1"/>
  <c r="G34" i="785" s="1"/>
  <c r="G40" i="785" s="1"/>
  <c r="F10" i="785"/>
  <c r="F12" i="785" s="1"/>
  <c r="F16" i="785" s="1"/>
  <c r="F22" i="785" s="1"/>
  <c r="F31" i="785" s="1"/>
  <c r="F34" i="785" s="1"/>
  <c r="F40" i="785" s="1"/>
  <c r="E10" i="785"/>
  <c r="E12" i="785" s="1"/>
  <c r="E16" i="785" s="1"/>
  <c r="E22" i="785" s="1"/>
  <c r="E31" i="785" s="1"/>
  <c r="E34" i="785" s="1"/>
  <c r="E40" i="785" s="1"/>
  <c r="D10" i="785"/>
  <c r="D12" i="785" s="1"/>
  <c r="D16" i="785" s="1"/>
  <c r="D22" i="785" s="1"/>
  <c r="D31" i="785" s="1"/>
  <c r="D34" i="785" s="1"/>
  <c r="D40" i="785" s="1"/>
  <c r="I45" i="784"/>
  <c r="I48" i="784" s="1"/>
  <c r="H45" i="784"/>
  <c r="H48" i="784" s="1"/>
  <c r="G45" i="784"/>
  <c r="G48" i="784" s="1"/>
  <c r="F45" i="784"/>
  <c r="F48" i="784" s="1"/>
  <c r="E45" i="784"/>
  <c r="E48" i="784" s="1"/>
  <c r="D45" i="784"/>
  <c r="D48" i="784" s="1"/>
  <c r="I16" i="784"/>
  <c r="I22" i="784" s="1"/>
  <c r="I31" i="784" s="1"/>
  <c r="I34" i="784" s="1"/>
  <c r="I40" i="784" s="1"/>
  <c r="I10" i="784"/>
  <c r="H10" i="784"/>
  <c r="H12" i="784" s="1"/>
  <c r="H16" i="784" s="1"/>
  <c r="H22" i="784" s="1"/>
  <c r="H31" i="784" s="1"/>
  <c r="H34" i="784" s="1"/>
  <c r="H40" i="784" s="1"/>
  <c r="G10" i="784"/>
  <c r="G12" i="784" s="1"/>
  <c r="G16" i="784" s="1"/>
  <c r="G22" i="784" s="1"/>
  <c r="G31" i="784" s="1"/>
  <c r="G34" i="784" s="1"/>
  <c r="G40" i="784" s="1"/>
  <c r="F10" i="784"/>
  <c r="F12" i="784" s="1"/>
  <c r="F16" i="784" s="1"/>
  <c r="F22" i="784" s="1"/>
  <c r="F31" i="784" s="1"/>
  <c r="F34" i="784" s="1"/>
  <c r="F40" i="784" s="1"/>
  <c r="E10" i="784"/>
  <c r="E12" i="784" s="1"/>
  <c r="E16" i="784" s="1"/>
  <c r="E22" i="784" s="1"/>
  <c r="E31" i="784" s="1"/>
  <c r="E34" i="784" s="1"/>
  <c r="E40" i="784" s="1"/>
  <c r="D10" i="784"/>
  <c r="D12" i="784" s="1"/>
  <c r="D16" i="784" s="1"/>
  <c r="D22" i="784" s="1"/>
  <c r="D31" i="784" s="1"/>
  <c r="D34" i="784" s="1"/>
  <c r="D40" i="784" s="1"/>
  <c r="I45" i="783"/>
  <c r="I48" i="783" s="1"/>
  <c r="H45" i="783"/>
  <c r="H48" i="783" s="1"/>
  <c r="G45" i="783"/>
  <c r="G48" i="783" s="1"/>
  <c r="F45" i="783"/>
  <c r="F48" i="783" s="1"/>
  <c r="E45" i="783"/>
  <c r="E48" i="783" s="1"/>
  <c r="D45" i="783"/>
  <c r="D48" i="783" s="1"/>
  <c r="I16" i="783"/>
  <c r="I22" i="783" s="1"/>
  <c r="I31" i="783" s="1"/>
  <c r="I34" i="783" s="1"/>
  <c r="I40" i="783" s="1"/>
  <c r="I10" i="783"/>
  <c r="H10" i="783"/>
  <c r="H12" i="783" s="1"/>
  <c r="H16" i="783" s="1"/>
  <c r="H22" i="783" s="1"/>
  <c r="H31" i="783" s="1"/>
  <c r="H34" i="783" s="1"/>
  <c r="H40" i="783" s="1"/>
  <c r="G10" i="783"/>
  <c r="G12" i="783" s="1"/>
  <c r="G16" i="783" s="1"/>
  <c r="G22" i="783" s="1"/>
  <c r="G31" i="783" s="1"/>
  <c r="G34" i="783" s="1"/>
  <c r="G40" i="783" s="1"/>
  <c r="F10" i="783"/>
  <c r="F12" i="783" s="1"/>
  <c r="F16" i="783" s="1"/>
  <c r="F22" i="783" s="1"/>
  <c r="F31" i="783" s="1"/>
  <c r="F34" i="783" s="1"/>
  <c r="F40" i="783" s="1"/>
  <c r="E10" i="783"/>
  <c r="E12" i="783" s="1"/>
  <c r="E16" i="783" s="1"/>
  <c r="E22" i="783" s="1"/>
  <c r="E31" i="783" s="1"/>
  <c r="E34" i="783" s="1"/>
  <c r="E40" i="783" s="1"/>
  <c r="D10" i="783"/>
  <c r="D12" i="783" s="1"/>
  <c r="D16" i="783" s="1"/>
  <c r="D22" i="783" s="1"/>
  <c r="D31" i="783" s="1"/>
  <c r="D34" i="783" s="1"/>
  <c r="D40" i="783" s="1"/>
  <c r="G45" i="782"/>
  <c r="G48" i="782" s="1"/>
  <c r="I45" i="782"/>
  <c r="I48" i="782" s="1"/>
  <c r="H45" i="782"/>
  <c r="H48" i="782" s="1"/>
  <c r="F45" i="782"/>
  <c r="F48" i="782" s="1"/>
  <c r="E45" i="782"/>
  <c r="E48" i="782" s="1"/>
  <c r="D45" i="782"/>
  <c r="D48" i="782" s="1"/>
  <c r="I16" i="782"/>
  <c r="I22" i="782" s="1"/>
  <c r="I31" i="782" s="1"/>
  <c r="I34" i="782" s="1"/>
  <c r="I40" i="782" s="1"/>
  <c r="I10" i="782"/>
  <c r="H10" i="782"/>
  <c r="H12" i="782" s="1"/>
  <c r="H16" i="782" s="1"/>
  <c r="H22" i="782" s="1"/>
  <c r="H31" i="782" s="1"/>
  <c r="H34" i="782" s="1"/>
  <c r="H40" i="782" s="1"/>
  <c r="G10" i="782"/>
  <c r="G12" i="782" s="1"/>
  <c r="G16" i="782" s="1"/>
  <c r="G22" i="782" s="1"/>
  <c r="G31" i="782" s="1"/>
  <c r="G34" i="782" s="1"/>
  <c r="G40" i="782" s="1"/>
  <c r="F10" i="782"/>
  <c r="F12" i="782" s="1"/>
  <c r="F16" i="782" s="1"/>
  <c r="F22" i="782" s="1"/>
  <c r="F31" i="782" s="1"/>
  <c r="F34" i="782" s="1"/>
  <c r="F40" i="782" s="1"/>
  <c r="E10" i="782"/>
  <c r="E12" i="782" s="1"/>
  <c r="E16" i="782" s="1"/>
  <c r="E22" i="782" s="1"/>
  <c r="E31" i="782" s="1"/>
  <c r="E34" i="782" s="1"/>
  <c r="E40" i="782" s="1"/>
  <c r="D10" i="782"/>
  <c r="D12" i="782" s="1"/>
  <c r="D16" i="782" s="1"/>
  <c r="D22" i="782" s="1"/>
  <c r="D31" i="782" s="1"/>
  <c r="D34" i="782" s="1"/>
  <c r="D40" i="782" s="1"/>
  <c r="H45" i="781"/>
  <c r="H48" i="781" s="1"/>
  <c r="D45" i="781"/>
  <c r="D48" i="781" s="1"/>
  <c r="I45" i="781"/>
  <c r="I48" i="781" s="1"/>
  <c r="G45" i="781"/>
  <c r="G48" i="781" s="1"/>
  <c r="F45" i="781"/>
  <c r="F48" i="781" s="1"/>
  <c r="E45" i="781"/>
  <c r="E48" i="781" s="1"/>
  <c r="I16" i="781"/>
  <c r="I22" i="781" s="1"/>
  <c r="I31" i="781" s="1"/>
  <c r="I34" i="781" s="1"/>
  <c r="I40" i="781" s="1"/>
  <c r="I10" i="781"/>
  <c r="H10" i="781"/>
  <c r="H12" i="781" s="1"/>
  <c r="H16" i="781" s="1"/>
  <c r="H22" i="781" s="1"/>
  <c r="H31" i="781" s="1"/>
  <c r="H34" i="781" s="1"/>
  <c r="H40" i="781" s="1"/>
  <c r="G10" i="781"/>
  <c r="G12" i="781" s="1"/>
  <c r="G16" i="781" s="1"/>
  <c r="G22" i="781" s="1"/>
  <c r="G31" i="781" s="1"/>
  <c r="G34" i="781" s="1"/>
  <c r="G40" i="781" s="1"/>
  <c r="F10" i="781"/>
  <c r="F12" i="781" s="1"/>
  <c r="F16" i="781" s="1"/>
  <c r="F22" i="781" s="1"/>
  <c r="F31" i="781" s="1"/>
  <c r="F34" i="781" s="1"/>
  <c r="F40" i="781" s="1"/>
  <c r="E10" i="781"/>
  <c r="E12" i="781" s="1"/>
  <c r="E16" i="781" s="1"/>
  <c r="E22" i="781" s="1"/>
  <c r="E31" i="781" s="1"/>
  <c r="E34" i="781" s="1"/>
  <c r="E40" i="781" s="1"/>
  <c r="D10" i="781"/>
  <c r="D12" i="781" s="1"/>
  <c r="D16" i="781" s="1"/>
  <c r="D22" i="781" s="1"/>
  <c r="D31" i="781" s="1"/>
  <c r="D34" i="781" s="1"/>
  <c r="D40" i="781" s="1"/>
  <c r="H45" i="780"/>
  <c r="H48" i="780" s="1"/>
  <c r="D45" i="780"/>
  <c r="D48" i="780" s="1"/>
  <c r="I45" i="780"/>
  <c r="I48" i="780" s="1"/>
  <c r="G45" i="780"/>
  <c r="G48" i="780" s="1"/>
  <c r="F45" i="780"/>
  <c r="F48" i="780" s="1"/>
  <c r="E45" i="780"/>
  <c r="E48" i="780" s="1"/>
  <c r="I16" i="780"/>
  <c r="I22" i="780" s="1"/>
  <c r="I31" i="780" s="1"/>
  <c r="I34" i="780" s="1"/>
  <c r="I40" i="780" s="1"/>
  <c r="I10" i="780"/>
  <c r="H10" i="780"/>
  <c r="H12" i="780" s="1"/>
  <c r="H16" i="780" s="1"/>
  <c r="H22" i="780" s="1"/>
  <c r="H31" i="780" s="1"/>
  <c r="H34" i="780" s="1"/>
  <c r="H40" i="780" s="1"/>
  <c r="G10" i="780"/>
  <c r="G12" i="780" s="1"/>
  <c r="G16" i="780" s="1"/>
  <c r="G22" i="780" s="1"/>
  <c r="G31" i="780" s="1"/>
  <c r="G34" i="780" s="1"/>
  <c r="G40" i="780" s="1"/>
  <c r="F10" i="780"/>
  <c r="F12" i="780" s="1"/>
  <c r="F16" i="780" s="1"/>
  <c r="F22" i="780" s="1"/>
  <c r="F31" i="780" s="1"/>
  <c r="F34" i="780" s="1"/>
  <c r="F40" i="780" s="1"/>
  <c r="E10" i="780"/>
  <c r="E12" i="780" s="1"/>
  <c r="E16" i="780" s="1"/>
  <c r="E22" i="780" s="1"/>
  <c r="E31" i="780" s="1"/>
  <c r="E34" i="780" s="1"/>
  <c r="E40" i="780" s="1"/>
  <c r="D10" i="780"/>
  <c r="D12" i="780" s="1"/>
  <c r="D16" i="780" s="1"/>
  <c r="D22" i="780" s="1"/>
  <c r="D31" i="780" s="1"/>
  <c r="D34" i="780" s="1"/>
  <c r="D40" i="780" s="1"/>
  <c r="H45" i="779"/>
  <c r="H48" i="779" s="1"/>
  <c r="D45" i="779"/>
  <c r="D48" i="779" s="1"/>
  <c r="I45" i="779"/>
  <c r="I48" i="779" s="1"/>
  <c r="G45" i="779"/>
  <c r="G48" i="779" s="1"/>
  <c r="F45" i="779"/>
  <c r="F48" i="779" s="1"/>
  <c r="E45" i="779"/>
  <c r="E48" i="779" s="1"/>
  <c r="I16" i="779"/>
  <c r="I22" i="779" s="1"/>
  <c r="I31" i="779" s="1"/>
  <c r="I34" i="779" s="1"/>
  <c r="I40" i="779" s="1"/>
  <c r="I10" i="779"/>
  <c r="H10" i="779"/>
  <c r="H12" i="779" s="1"/>
  <c r="H16" i="779" s="1"/>
  <c r="H22" i="779" s="1"/>
  <c r="H31" i="779" s="1"/>
  <c r="H34" i="779" s="1"/>
  <c r="H40" i="779" s="1"/>
  <c r="G10" i="779"/>
  <c r="G12" i="779" s="1"/>
  <c r="G16" i="779" s="1"/>
  <c r="G22" i="779" s="1"/>
  <c r="G31" i="779" s="1"/>
  <c r="G34" i="779" s="1"/>
  <c r="G40" i="779" s="1"/>
  <c r="F10" i="779"/>
  <c r="F12" i="779" s="1"/>
  <c r="F16" i="779" s="1"/>
  <c r="F22" i="779" s="1"/>
  <c r="F31" i="779" s="1"/>
  <c r="F34" i="779" s="1"/>
  <c r="F40" i="779" s="1"/>
  <c r="E10" i="779"/>
  <c r="E12" i="779" s="1"/>
  <c r="E16" i="779" s="1"/>
  <c r="E22" i="779" s="1"/>
  <c r="E31" i="779" s="1"/>
  <c r="E34" i="779" s="1"/>
  <c r="E40" i="779" s="1"/>
  <c r="D10" i="779"/>
  <c r="D12" i="779" s="1"/>
  <c r="D16" i="779" s="1"/>
  <c r="D22" i="779" s="1"/>
  <c r="D31" i="779" s="1"/>
  <c r="D34" i="779" s="1"/>
  <c r="D40" i="779" s="1"/>
  <c r="H45" i="778"/>
  <c r="H48" i="778" s="1"/>
  <c r="D45" i="778"/>
  <c r="D48" i="778" s="1"/>
  <c r="I45" i="778"/>
  <c r="I48" i="778" s="1"/>
  <c r="G45" i="778"/>
  <c r="G48" i="778" s="1"/>
  <c r="F45" i="778"/>
  <c r="F48" i="778" s="1"/>
  <c r="E45" i="778"/>
  <c r="E48" i="778" s="1"/>
  <c r="I16" i="778"/>
  <c r="I22" i="778" s="1"/>
  <c r="I31" i="778" s="1"/>
  <c r="I34" i="778" s="1"/>
  <c r="I40" i="778" s="1"/>
  <c r="I10" i="778"/>
  <c r="H10" i="778"/>
  <c r="H12" i="778" s="1"/>
  <c r="H16" i="778" s="1"/>
  <c r="H22" i="778" s="1"/>
  <c r="H31" i="778" s="1"/>
  <c r="H34" i="778" s="1"/>
  <c r="H40" i="778" s="1"/>
  <c r="G10" i="778"/>
  <c r="G12" i="778" s="1"/>
  <c r="G16" i="778" s="1"/>
  <c r="G22" i="778" s="1"/>
  <c r="G31" i="778" s="1"/>
  <c r="G34" i="778" s="1"/>
  <c r="G40" i="778" s="1"/>
  <c r="F10" i="778"/>
  <c r="F12" i="778" s="1"/>
  <c r="F16" i="778" s="1"/>
  <c r="F22" i="778" s="1"/>
  <c r="F31" i="778" s="1"/>
  <c r="F34" i="778" s="1"/>
  <c r="F40" i="778" s="1"/>
  <c r="E10" i="778"/>
  <c r="E12" i="778" s="1"/>
  <c r="E16" i="778" s="1"/>
  <c r="E22" i="778" s="1"/>
  <c r="E31" i="778" s="1"/>
  <c r="E34" i="778" s="1"/>
  <c r="E40" i="778" s="1"/>
  <c r="D10" i="778"/>
  <c r="D12" i="778" s="1"/>
  <c r="D16" i="778" s="1"/>
  <c r="D22" i="778" s="1"/>
  <c r="D31" i="778" s="1"/>
  <c r="D34" i="778" s="1"/>
  <c r="D40" i="778" s="1"/>
  <c r="H45" i="777"/>
  <c r="H48" i="777" s="1"/>
  <c r="D45" i="777"/>
  <c r="D48" i="777" s="1"/>
  <c r="I45" i="777"/>
  <c r="I48" i="777" s="1"/>
  <c r="G45" i="777"/>
  <c r="G48" i="777" s="1"/>
  <c r="F45" i="777"/>
  <c r="F48" i="777" s="1"/>
  <c r="E45" i="777"/>
  <c r="E48" i="777" s="1"/>
  <c r="I16" i="777"/>
  <c r="I22" i="777" s="1"/>
  <c r="I31" i="777" s="1"/>
  <c r="I34" i="777" s="1"/>
  <c r="I40" i="777" s="1"/>
  <c r="I10" i="777"/>
  <c r="H10" i="777"/>
  <c r="H12" i="777" s="1"/>
  <c r="H16" i="777" s="1"/>
  <c r="H22" i="777" s="1"/>
  <c r="H31" i="777" s="1"/>
  <c r="H34" i="777" s="1"/>
  <c r="H40" i="777" s="1"/>
  <c r="G10" i="777"/>
  <c r="G12" i="777" s="1"/>
  <c r="G16" i="777" s="1"/>
  <c r="G22" i="777" s="1"/>
  <c r="G31" i="777" s="1"/>
  <c r="G34" i="777" s="1"/>
  <c r="G40" i="777" s="1"/>
  <c r="F10" i="777"/>
  <c r="F12" i="777" s="1"/>
  <c r="F16" i="777" s="1"/>
  <c r="F22" i="777" s="1"/>
  <c r="F31" i="777" s="1"/>
  <c r="F34" i="777" s="1"/>
  <c r="F40" i="777" s="1"/>
  <c r="E10" i="777"/>
  <c r="E12" i="777" s="1"/>
  <c r="E16" i="777" s="1"/>
  <c r="E22" i="777" s="1"/>
  <c r="E31" i="777" s="1"/>
  <c r="E34" i="777" s="1"/>
  <c r="E40" i="777" s="1"/>
  <c r="D10" i="777"/>
  <c r="D12" i="777" s="1"/>
  <c r="D16" i="777" s="1"/>
  <c r="D22" i="777" s="1"/>
  <c r="D31" i="777" s="1"/>
  <c r="D34" i="777" s="1"/>
  <c r="D40" i="777" s="1"/>
  <c r="H45" i="776"/>
  <c r="H48" i="776" s="1"/>
  <c r="E45" i="776"/>
  <c r="E48" i="776" s="1"/>
  <c r="D45" i="776"/>
  <c r="D48" i="776" s="1"/>
  <c r="I45" i="776"/>
  <c r="I48" i="776" s="1"/>
  <c r="G45" i="776"/>
  <c r="G48" i="776" s="1"/>
  <c r="F45" i="776"/>
  <c r="F48" i="776" s="1"/>
  <c r="I16" i="776"/>
  <c r="I22" i="776" s="1"/>
  <c r="I31" i="776" s="1"/>
  <c r="I34" i="776" s="1"/>
  <c r="I40" i="776" s="1"/>
  <c r="I10" i="776"/>
  <c r="H10" i="776"/>
  <c r="H12" i="776" s="1"/>
  <c r="H16" i="776" s="1"/>
  <c r="H22" i="776" s="1"/>
  <c r="H31" i="776" s="1"/>
  <c r="H34" i="776" s="1"/>
  <c r="H40" i="776" s="1"/>
  <c r="G10" i="776"/>
  <c r="G12" i="776" s="1"/>
  <c r="G16" i="776" s="1"/>
  <c r="G22" i="776" s="1"/>
  <c r="G31" i="776" s="1"/>
  <c r="G34" i="776" s="1"/>
  <c r="G40" i="776" s="1"/>
  <c r="F10" i="776"/>
  <c r="F12" i="776" s="1"/>
  <c r="F16" i="776" s="1"/>
  <c r="F22" i="776" s="1"/>
  <c r="F31" i="776" s="1"/>
  <c r="F34" i="776" s="1"/>
  <c r="F40" i="776" s="1"/>
  <c r="E10" i="776"/>
  <c r="E12" i="776" s="1"/>
  <c r="E16" i="776" s="1"/>
  <c r="E22" i="776" s="1"/>
  <c r="E31" i="776" s="1"/>
  <c r="E34" i="776" s="1"/>
  <c r="E40" i="776" s="1"/>
  <c r="D10" i="776"/>
  <c r="D12" i="776" s="1"/>
  <c r="D16" i="776" s="1"/>
  <c r="D22" i="776" s="1"/>
  <c r="D31" i="776" s="1"/>
  <c r="D34" i="776" s="1"/>
  <c r="D40" i="776" s="1"/>
  <c r="H45" i="775"/>
  <c r="H48" i="775" s="1"/>
  <c r="D45" i="775"/>
  <c r="D48" i="775" s="1"/>
  <c r="I45" i="775"/>
  <c r="I48" i="775" s="1"/>
  <c r="G45" i="775"/>
  <c r="G48" i="775" s="1"/>
  <c r="F45" i="775"/>
  <c r="F48" i="775" s="1"/>
  <c r="E45" i="775"/>
  <c r="E48" i="775" s="1"/>
  <c r="I16" i="775"/>
  <c r="I22" i="775" s="1"/>
  <c r="I31" i="775" s="1"/>
  <c r="I34" i="775" s="1"/>
  <c r="I40" i="775" s="1"/>
  <c r="I10" i="775"/>
  <c r="H10" i="775"/>
  <c r="H12" i="775" s="1"/>
  <c r="H16" i="775" s="1"/>
  <c r="H22" i="775" s="1"/>
  <c r="H31" i="775" s="1"/>
  <c r="H34" i="775" s="1"/>
  <c r="H40" i="775" s="1"/>
  <c r="G10" i="775"/>
  <c r="G12" i="775" s="1"/>
  <c r="G16" i="775" s="1"/>
  <c r="G22" i="775" s="1"/>
  <c r="G31" i="775" s="1"/>
  <c r="G34" i="775" s="1"/>
  <c r="G40" i="775" s="1"/>
  <c r="F10" i="775"/>
  <c r="F12" i="775" s="1"/>
  <c r="F16" i="775" s="1"/>
  <c r="F22" i="775" s="1"/>
  <c r="F31" i="775" s="1"/>
  <c r="F34" i="775" s="1"/>
  <c r="F40" i="775" s="1"/>
  <c r="E10" i="775"/>
  <c r="E12" i="775" s="1"/>
  <c r="E16" i="775" s="1"/>
  <c r="E22" i="775" s="1"/>
  <c r="E31" i="775" s="1"/>
  <c r="E34" i="775" s="1"/>
  <c r="E40" i="775" s="1"/>
  <c r="D10" i="775"/>
  <c r="D12" i="775" s="1"/>
  <c r="D16" i="775" s="1"/>
  <c r="D22" i="775" s="1"/>
  <c r="D31" i="775" s="1"/>
  <c r="D34" i="775" s="1"/>
  <c r="D40" i="775" s="1"/>
  <c r="H45" i="774"/>
  <c r="H48" i="774" s="1"/>
  <c r="D45" i="774"/>
  <c r="D48" i="774" s="1"/>
  <c r="I45" i="774"/>
  <c r="I48" i="774" s="1"/>
  <c r="G45" i="774"/>
  <c r="G48" i="774" s="1"/>
  <c r="F45" i="774"/>
  <c r="F48" i="774" s="1"/>
  <c r="E45" i="774"/>
  <c r="E48" i="774" s="1"/>
  <c r="I16" i="774"/>
  <c r="I22" i="774" s="1"/>
  <c r="I31" i="774" s="1"/>
  <c r="I34" i="774" s="1"/>
  <c r="I40" i="774" s="1"/>
  <c r="I10" i="774"/>
  <c r="H10" i="774"/>
  <c r="H12" i="774" s="1"/>
  <c r="H16" i="774" s="1"/>
  <c r="H22" i="774" s="1"/>
  <c r="H31" i="774" s="1"/>
  <c r="H34" i="774" s="1"/>
  <c r="H40" i="774" s="1"/>
  <c r="G10" i="774"/>
  <c r="G12" i="774" s="1"/>
  <c r="G16" i="774" s="1"/>
  <c r="G22" i="774" s="1"/>
  <c r="G31" i="774" s="1"/>
  <c r="G34" i="774" s="1"/>
  <c r="G40" i="774" s="1"/>
  <c r="F10" i="774"/>
  <c r="F12" i="774" s="1"/>
  <c r="F16" i="774" s="1"/>
  <c r="F22" i="774" s="1"/>
  <c r="F31" i="774" s="1"/>
  <c r="F34" i="774" s="1"/>
  <c r="F40" i="774" s="1"/>
  <c r="E10" i="774"/>
  <c r="E12" i="774" s="1"/>
  <c r="E16" i="774" s="1"/>
  <c r="E22" i="774" s="1"/>
  <c r="E31" i="774" s="1"/>
  <c r="E34" i="774" s="1"/>
  <c r="E40" i="774" s="1"/>
  <c r="D10" i="774"/>
  <c r="D12" i="774" s="1"/>
  <c r="D16" i="774" s="1"/>
  <c r="D22" i="774" s="1"/>
  <c r="D31" i="774" s="1"/>
  <c r="D34" i="774" s="1"/>
  <c r="D40" i="774" s="1"/>
  <c r="H45" i="773"/>
  <c r="H48" i="773" s="1"/>
  <c r="D45" i="773"/>
  <c r="D48" i="773" s="1"/>
  <c r="I45" i="773"/>
  <c r="I48" i="773" s="1"/>
  <c r="G45" i="773"/>
  <c r="G48" i="773" s="1"/>
  <c r="F45" i="773"/>
  <c r="F48" i="773" s="1"/>
  <c r="E45" i="773"/>
  <c r="E48" i="773" s="1"/>
  <c r="I16" i="773"/>
  <c r="I22" i="773" s="1"/>
  <c r="I31" i="773" s="1"/>
  <c r="I34" i="773" s="1"/>
  <c r="I40" i="773" s="1"/>
  <c r="I10" i="773"/>
  <c r="H10" i="773"/>
  <c r="H12" i="773" s="1"/>
  <c r="H16" i="773" s="1"/>
  <c r="H22" i="773" s="1"/>
  <c r="H31" i="773" s="1"/>
  <c r="H34" i="773" s="1"/>
  <c r="H40" i="773" s="1"/>
  <c r="G10" i="773"/>
  <c r="G12" i="773" s="1"/>
  <c r="G16" i="773" s="1"/>
  <c r="G22" i="773" s="1"/>
  <c r="G31" i="773" s="1"/>
  <c r="G34" i="773" s="1"/>
  <c r="G40" i="773" s="1"/>
  <c r="F10" i="773"/>
  <c r="F12" i="773" s="1"/>
  <c r="F16" i="773" s="1"/>
  <c r="F22" i="773" s="1"/>
  <c r="F31" i="773" s="1"/>
  <c r="F34" i="773" s="1"/>
  <c r="F40" i="773" s="1"/>
  <c r="E10" i="773"/>
  <c r="E12" i="773" s="1"/>
  <c r="E16" i="773" s="1"/>
  <c r="E22" i="773" s="1"/>
  <c r="E31" i="773" s="1"/>
  <c r="E34" i="773" s="1"/>
  <c r="E40" i="773" s="1"/>
  <c r="D10" i="773"/>
  <c r="D12" i="773" s="1"/>
  <c r="D16" i="773" s="1"/>
  <c r="D22" i="773" s="1"/>
  <c r="D31" i="773" s="1"/>
  <c r="D34" i="773" s="1"/>
  <c r="D40" i="773" s="1"/>
  <c r="H45" i="772"/>
  <c r="H48" i="772" s="1"/>
  <c r="D45" i="772"/>
  <c r="D48" i="772" s="1"/>
  <c r="I45" i="772"/>
  <c r="I48" i="772" s="1"/>
  <c r="G45" i="772"/>
  <c r="G48" i="772" s="1"/>
  <c r="F45" i="772"/>
  <c r="F48" i="772" s="1"/>
  <c r="E45" i="772"/>
  <c r="E48" i="772" s="1"/>
  <c r="I16" i="772"/>
  <c r="I22" i="772" s="1"/>
  <c r="I31" i="772" s="1"/>
  <c r="I34" i="772" s="1"/>
  <c r="I40" i="772" s="1"/>
  <c r="I10" i="772"/>
  <c r="H10" i="772"/>
  <c r="H12" i="772" s="1"/>
  <c r="H16" i="772" s="1"/>
  <c r="H22" i="772" s="1"/>
  <c r="H31" i="772" s="1"/>
  <c r="H34" i="772" s="1"/>
  <c r="H40" i="772" s="1"/>
  <c r="G10" i="772"/>
  <c r="G12" i="772" s="1"/>
  <c r="G16" i="772" s="1"/>
  <c r="G22" i="772" s="1"/>
  <c r="G31" i="772" s="1"/>
  <c r="G34" i="772" s="1"/>
  <c r="G40" i="772" s="1"/>
  <c r="F10" i="772"/>
  <c r="F12" i="772" s="1"/>
  <c r="F16" i="772" s="1"/>
  <c r="F22" i="772" s="1"/>
  <c r="F31" i="772" s="1"/>
  <c r="F34" i="772" s="1"/>
  <c r="F40" i="772" s="1"/>
  <c r="E10" i="772"/>
  <c r="E12" i="772" s="1"/>
  <c r="E16" i="772" s="1"/>
  <c r="E22" i="772" s="1"/>
  <c r="E31" i="772" s="1"/>
  <c r="E34" i="772" s="1"/>
  <c r="E40" i="772" s="1"/>
  <c r="D10" i="772"/>
  <c r="D12" i="772" s="1"/>
  <c r="D16" i="772" s="1"/>
  <c r="D22" i="772" s="1"/>
  <c r="D31" i="772" s="1"/>
  <c r="D34" i="772" s="1"/>
  <c r="D40" i="772" s="1"/>
  <c r="H45" i="771"/>
  <c r="H48" i="771" s="1"/>
  <c r="D45" i="771"/>
  <c r="D48" i="771" s="1"/>
  <c r="I45" i="771"/>
  <c r="I48" i="771" s="1"/>
  <c r="G45" i="771"/>
  <c r="G48" i="771" s="1"/>
  <c r="F45" i="771"/>
  <c r="F48" i="771" s="1"/>
  <c r="E45" i="771"/>
  <c r="E48" i="771" s="1"/>
  <c r="I16" i="771"/>
  <c r="I22" i="771" s="1"/>
  <c r="I31" i="771" s="1"/>
  <c r="I34" i="771" s="1"/>
  <c r="I40" i="771" s="1"/>
  <c r="I10" i="771"/>
  <c r="H10" i="771"/>
  <c r="H12" i="771" s="1"/>
  <c r="H16" i="771" s="1"/>
  <c r="H22" i="771" s="1"/>
  <c r="H31" i="771" s="1"/>
  <c r="H34" i="771" s="1"/>
  <c r="H40" i="771" s="1"/>
  <c r="G10" i="771"/>
  <c r="G12" i="771" s="1"/>
  <c r="G16" i="771" s="1"/>
  <c r="G22" i="771" s="1"/>
  <c r="G31" i="771" s="1"/>
  <c r="G34" i="771" s="1"/>
  <c r="G40" i="771" s="1"/>
  <c r="F10" i="771"/>
  <c r="F12" i="771" s="1"/>
  <c r="F16" i="771" s="1"/>
  <c r="F22" i="771" s="1"/>
  <c r="F31" i="771" s="1"/>
  <c r="F34" i="771" s="1"/>
  <c r="F40" i="771" s="1"/>
  <c r="E10" i="771"/>
  <c r="E12" i="771" s="1"/>
  <c r="E16" i="771" s="1"/>
  <c r="E22" i="771" s="1"/>
  <c r="E31" i="771" s="1"/>
  <c r="E34" i="771" s="1"/>
  <c r="E40" i="771" s="1"/>
  <c r="D10" i="771"/>
  <c r="D12" i="771" s="1"/>
  <c r="D16" i="771" s="1"/>
  <c r="D22" i="771" s="1"/>
  <c r="D31" i="771" s="1"/>
  <c r="D34" i="771" s="1"/>
  <c r="D40" i="771" s="1"/>
  <c r="H45" i="770"/>
  <c r="H48" i="770" s="1"/>
  <c r="D45" i="770"/>
  <c r="D48" i="770" s="1"/>
  <c r="I45" i="770"/>
  <c r="I48" i="770" s="1"/>
  <c r="G45" i="770"/>
  <c r="G48" i="770" s="1"/>
  <c r="F45" i="770"/>
  <c r="F48" i="770" s="1"/>
  <c r="E45" i="770"/>
  <c r="E48" i="770" s="1"/>
  <c r="I16" i="770"/>
  <c r="I22" i="770" s="1"/>
  <c r="I31" i="770" s="1"/>
  <c r="I34" i="770" s="1"/>
  <c r="I40" i="770" s="1"/>
  <c r="I10" i="770"/>
  <c r="H10" i="770"/>
  <c r="H12" i="770" s="1"/>
  <c r="H16" i="770" s="1"/>
  <c r="H22" i="770" s="1"/>
  <c r="H31" i="770" s="1"/>
  <c r="H34" i="770" s="1"/>
  <c r="H40" i="770" s="1"/>
  <c r="G10" i="770"/>
  <c r="G12" i="770" s="1"/>
  <c r="G16" i="770" s="1"/>
  <c r="G22" i="770" s="1"/>
  <c r="G31" i="770" s="1"/>
  <c r="G34" i="770" s="1"/>
  <c r="G40" i="770" s="1"/>
  <c r="F10" i="770"/>
  <c r="F12" i="770" s="1"/>
  <c r="F16" i="770" s="1"/>
  <c r="F22" i="770" s="1"/>
  <c r="F31" i="770" s="1"/>
  <c r="F34" i="770" s="1"/>
  <c r="F40" i="770" s="1"/>
  <c r="E10" i="770"/>
  <c r="E12" i="770" s="1"/>
  <c r="E16" i="770" s="1"/>
  <c r="E22" i="770" s="1"/>
  <c r="E31" i="770" s="1"/>
  <c r="E34" i="770" s="1"/>
  <c r="E40" i="770" s="1"/>
  <c r="D10" i="770"/>
  <c r="D12" i="770" s="1"/>
  <c r="D16" i="770" s="1"/>
  <c r="D22" i="770" s="1"/>
  <c r="D31" i="770" s="1"/>
  <c r="D34" i="770" s="1"/>
  <c r="D40" i="770" s="1"/>
  <c r="I45" i="769"/>
  <c r="I48" i="769" s="1"/>
  <c r="H45" i="769"/>
  <c r="H48" i="769" s="1"/>
  <c r="G45" i="769"/>
  <c r="G48" i="769" s="1"/>
  <c r="F45" i="769"/>
  <c r="F48" i="769" s="1"/>
  <c r="E45" i="769"/>
  <c r="E48" i="769" s="1"/>
  <c r="D45" i="769"/>
  <c r="D48" i="769" s="1"/>
  <c r="I16" i="769"/>
  <c r="I22" i="769" s="1"/>
  <c r="I31" i="769" s="1"/>
  <c r="I34" i="769" s="1"/>
  <c r="I40" i="769" s="1"/>
  <c r="I10" i="769"/>
  <c r="H10" i="769"/>
  <c r="H12" i="769" s="1"/>
  <c r="H16" i="769" s="1"/>
  <c r="H22" i="769" s="1"/>
  <c r="H31" i="769" s="1"/>
  <c r="H34" i="769" s="1"/>
  <c r="H40" i="769" s="1"/>
  <c r="G10" i="769"/>
  <c r="G12" i="769" s="1"/>
  <c r="G16" i="769" s="1"/>
  <c r="G22" i="769" s="1"/>
  <c r="G31" i="769" s="1"/>
  <c r="G34" i="769" s="1"/>
  <c r="G40" i="769" s="1"/>
  <c r="F10" i="769"/>
  <c r="F12" i="769" s="1"/>
  <c r="F16" i="769" s="1"/>
  <c r="F22" i="769" s="1"/>
  <c r="F31" i="769" s="1"/>
  <c r="F34" i="769" s="1"/>
  <c r="F40" i="769" s="1"/>
  <c r="E10" i="769"/>
  <c r="E12" i="769" s="1"/>
  <c r="E16" i="769" s="1"/>
  <c r="E22" i="769" s="1"/>
  <c r="E31" i="769" s="1"/>
  <c r="E34" i="769" s="1"/>
  <c r="E40" i="769" s="1"/>
  <c r="D10" i="769"/>
  <c r="D12" i="769" s="1"/>
  <c r="D16" i="769" s="1"/>
  <c r="D22" i="769" s="1"/>
  <c r="D31" i="769" s="1"/>
  <c r="D34" i="769" s="1"/>
  <c r="D40" i="769" s="1"/>
  <c r="I45" i="768"/>
  <c r="I48" i="768" s="1"/>
  <c r="H45" i="768"/>
  <c r="H48" i="768" s="1"/>
  <c r="G45" i="768"/>
  <c r="G48" i="768" s="1"/>
  <c r="F45" i="768"/>
  <c r="F48" i="768" s="1"/>
  <c r="E45" i="768"/>
  <c r="E48" i="768" s="1"/>
  <c r="D45" i="768"/>
  <c r="D48" i="768" s="1"/>
  <c r="I16" i="768"/>
  <c r="I22" i="768" s="1"/>
  <c r="I31" i="768" s="1"/>
  <c r="I34" i="768" s="1"/>
  <c r="I40" i="768" s="1"/>
  <c r="I10" i="768"/>
  <c r="H10" i="768"/>
  <c r="H12" i="768" s="1"/>
  <c r="H16" i="768" s="1"/>
  <c r="H22" i="768" s="1"/>
  <c r="H31" i="768" s="1"/>
  <c r="H34" i="768" s="1"/>
  <c r="H40" i="768" s="1"/>
  <c r="G10" i="768"/>
  <c r="G12" i="768" s="1"/>
  <c r="G16" i="768" s="1"/>
  <c r="G22" i="768" s="1"/>
  <c r="G31" i="768" s="1"/>
  <c r="G34" i="768" s="1"/>
  <c r="G40" i="768" s="1"/>
  <c r="F10" i="768"/>
  <c r="F12" i="768" s="1"/>
  <c r="F16" i="768" s="1"/>
  <c r="F22" i="768" s="1"/>
  <c r="F31" i="768" s="1"/>
  <c r="F34" i="768" s="1"/>
  <c r="F40" i="768" s="1"/>
  <c r="E10" i="768"/>
  <c r="E12" i="768" s="1"/>
  <c r="E16" i="768" s="1"/>
  <c r="E22" i="768" s="1"/>
  <c r="E31" i="768" s="1"/>
  <c r="E34" i="768" s="1"/>
  <c r="E40" i="768" s="1"/>
  <c r="D10" i="768"/>
  <c r="D12" i="768" s="1"/>
  <c r="D16" i="768" s="1"/>
  <c r="D22" i="768" s="1"/>
  <c r="D31" i="768" s="1"/>
  <c r="D34" i="768" s="1"/>
  <c r="D40" i="768" s="1"/>
  <c r="H45" i="767"/>
  <c r="H48" i="767" s="1"/>
  <c r="D45" i="767"/>
  <c r="D48" i="767" s="1"/>
  <c r="I45" i="767"/>
  <c r="I48" i="767" s="1"/>
  <c r="G45" i="767"/>
  <c r="G48" i="767" s="1"/>
  <c r="F45" i="767"/>
  <c r="F48" i="767" s="1"/>
  <c r="E45" i="767"/>
  <c r="E48" i="767" s="1"/>
  <c r="I16" i="767"/>
  <c r="I22" i="767" s="1"/>
  <c r="I31" i="767" s="1"/>
  <c r="I34" i="767" s="1"/>
  <c r="I40" i="767" s="1"/>
  <c r="I10" i="767"/>
  <c r="H10" i="767"/>
  <c r="H12" i="767" s="1"/>
  <c r="H16" i="767" s="1"/>
  <c r="H22" i="767" s="1"/>
  <c r="H31" i="767" s="1"/>
  <c r="H34" i="767" s="1"/>
  <c r="H40" i="767" s="1"/>
  <c r="G10" i="767"/>
  <c r="G12" i="767" s="1"/>
  <c r="G16" i="767" s="1"/>
  <c r="G22" i="767" s="1"/>
  <c r="G31" i="767" s="1"/>
  <c r="G34" i="767" s="1"/>
  <c r="G40" i="767" s="1"/>
  <c r="F10" i="767"/>
  <c r="F12" i="767" s="1"/>
  <c r="F16" i="767" s="1"/>
  <c r="F22" i="767" s="1"/>
  <c r="F31" i="767" s="1"/>
  <c r="F34" i="767" s="1"/>
  <c r="F40" i="767" s="1"/>
  <c r="E10" i="767"/>
  <c r="E12" i="767" s="1"/>
  <c r="E16" i="767" s="1"/>
  <c r="E22" i="767" s="1"/>
  <c r="E31" i="767" s="1"/>
  <c r="E34" i="767" s="1"/>
  <c r="E40" i="767" s="1"/>
  <c r="D10" i="767"/>
  <c r="D12" i="767" s="1"/>
  <c r="D16" i="767" s="1"/>
  <c r="D22" i="767" s="1"/>
  <c r="D31" i="767" s="1"/>
  <c r="D34" i="767" s="1"/>
  <c r="D40" i="767" s="1"/>
  <c r="I45" i="766"/>
  <c r="I48" i="766" s="1"/>
  <c r="H45" i="766"/>
  <c r="H48" i="766" s="1"/>
  <c r="E45" i="766"/>
  <c r="E48" i="766" s="1"/>
  <c r="D45" i="766"/>
  <c r="D48" i="766" s="1"/>
  <c r="G45" i="766"/>
  <c r="G48" i="766" s="1"/>
  <c r="F45" i="766"/>
  <c r="F48" i="766" s="1"/>
  <c r="I16" i="766"/>
  <c r="I22" i="766" s="1"/>
  <c r="I31" i="766" s="1"/>
  <c r="I34" i="766" s="1"/>
  <c r="I40" i="766" s="1"/>
  <c r="I10" i="766"/>
  <c r="H10" i="766"/>
  <c r="H12" i="766" s="1"/>
  <c r="H16" i="766" s="1"/>
  <c r="H22" i="766" s="1"/>
  <c r="H31" i="766" s="1"/>
  <c r="H34" i="766" s="1"/>
  <c r="H40" i="766" s="1"/>
  <c r="G10" i="766"/>
  <c r="G12" i="766" s="1"/>
  <c r="G16" i="766" s="1"/>
  <c r="G22" i="766" s="1"/>
  <c r="G31" i="766" s="1"/>
  <c r="G34" i="766" s="1"/>
  <c r="G40" i="766" s="1"/>
  <c r="F10" i="766"/>
  <c r="F12" i="766" s="1"/>
  <c r="F16" i="766" s="1"/>
  <c r="F22" i="766" s="1"/>
  <c r="F31" i="766" s="1"/>
  <c r="F34" i="766" s="1"/>
  <c r="F40" i="766" s="1"/>
  <c r="E10" i="766"/>
  <c r="E12" i="766" s="1"/>
  <c r="E16" i="766" s="1"/>
  <c r="E22" i="766" s="1"/>
  <c r="E31" i="766" s="1"/>
  <c r="E34" i="766" s="1"/>
  <c r="E40" i="766" s="1"/>
  <c r="D10" i="766"/>
  <c r="D12" i="766" s="1"/>
  <c r="D16" i="766" s="1"/>
  <c r="D22" i="766" s="1"/>
  <c r="D31" i="766" s="1"/>
  <c r="D34" i="766" s="1"/>
  <c r="D40" i="766" s="1"/>
  <c r="F48" i="792" l="1"/>
  <c r="D10" i="793"/>
  <c r="D12" i="793" s="1"/>
  <c r="D16" i="793" s="1"/>
  <c r="D22" i="793" s="1"/>
  <c r="D31" i="793" s="1"/>
  <c r="D34" i="793" s="1"/>
  <c r="D40" i="793" s="1"/>
  <c r="H10" i="793"/>
  <c r="H12" i="793" s="1"/>
  <c r="H16" i="793" s="1"/>
  <c r="H22" i="793" s="1"/>
  <c r="H31" i="793" s="1"/>
  <c r="H34" i="793" s="1"/>
  <c r="H40" i="793" s="1"/>
  <c r="E48" i="824"/>
</calcChain>
</file>

<file path=xl/sharedStrings.xml><?xml version="1.0" encoding="utf-8"?>
<sst xmlns="http://schemas.openxmlformats.org/spreadsheetml/2006/main" count="8419" uniqueCount="328">
  <si>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</si>
  <si>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</si>
  <si>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</si>
  <si>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</si>
  <si>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</si>
  <si>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</si>
  <si>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</si>
  <si>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</si>
  <si>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</si>
  <si>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</si>
  <si>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</si>
  <si>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</si>
  <si>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</si>
  <si>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</si>
  <si>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</si>
  <si>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</si>
  <si>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</si>
  <si>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</si>
  <si>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</si>
  <si>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</si>
  <si>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</si>
  <si>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</si>
  <si>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</si>
  <si>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</si>
  <si>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</si>
  <si>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</si>
  <si>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</si>
  <si>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</si>
  <si>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</si>
  <si>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</si>
  <si>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</si>
  <si>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</si>
  <si>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</si>
  <si>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</si>
  <si>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</si>
  <si>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</si>
  <si>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</si>
  <si>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</si>
  <si>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</si>
  <si>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</si>
  <si>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</si>
  <si>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</si>
  <si>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</si>
  <si>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</si>
  <si>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</si>
  <si>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</si>
  <si>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</si>
  <si>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</si>
  <si>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</si>
  <si>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</si>
  <si>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</si>
  <si>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</si>
  <si>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</si>
  <si>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</si>
  <si>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</si>
  <si>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</si>
  <si>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</si>
  <si>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</si>
  <si>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</si>
  <si>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</si>
  <si>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</si>
  <si>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</si>
  <si>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</si>
  <si>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</si>
  <si>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</si>
  <si>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</si>
  <si>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</si>
  <si>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</si>
  <si>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</si>
  <si>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</si>
  <si>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</si>
  <si>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</si>
  <si>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</si>
  <si>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</si>
  <si>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</si>
  <si>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</si>
  <si>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</si>
  <si>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</si>
  <si>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</si>
  <si>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</si>
  <si>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</si>
  <si>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</si>
  <si>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</si>
  <si>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</si>
  <si>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</si>
  <si>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</si>
  <si>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</si>
  <si>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</si>
  <si>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</si>
  <si>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</si>
  <si>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</si>
  <si>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</si>
  <si>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</si>
  <si>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</si>
  <si>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</si>
  <si>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</si>
  <si>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</si>
  <si>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</si>
  <si>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</si>
  <si>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</si>
  <si>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</si>
  <si>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</si>
  <si>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</si>
  <si>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</si>
  <si>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</si>
  <si>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</si>
  <si>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</si>
  <si>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</si>
  <si>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</si>
  <si>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</si>
  <si>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</si>
  <si>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</si>
  <si>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</si>
  <si>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</si>
  <si>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</si>
  <si>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</si>
  <si>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</si>
  <si>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</si>
  <si>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</si>
  <si>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</si>
  <si>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</si>
  <si>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</si>
  <si>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</si>
  <si>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</si>
  <si>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</si>
  <si>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</si>
  <si>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</si>
  <si>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</si>
  <si>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</si>
  <si>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</si>
  <si>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</si>
  <si>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</si>
  <si>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</si>
  <si>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</si>
  <si>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</si>
  <si>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</si>
  <si>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</si>
  <si>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</si>
  <si>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</si>
  <si>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</si>
  <si>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</si>
  <si>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</si>
  <si>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</si>
  <si>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</si>
  <si>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</si>
  <si>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</si>
  <si>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</si>
  <si>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</si>
  <si>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</si>
  <si>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</si>
  <si>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</si>
  <si>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</si>
  <si>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</si>
  <si>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</si>
  <si>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</si>
  <si>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</si>
  <si>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</si>
  <si>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</si>
  <si>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</si>
  <si>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</si>
  <si>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</si>
  <si>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</si>
  <si>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</si>
  <si>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</si>
  <si>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</si>
  <si>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</si>
  <si>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</si>
  <si>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</si>
  <si>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</si>
  <si>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</si>
  <si>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</si>
  <si>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</si>
  <si>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</si>
  <si>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</si>
  <si>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</si>
  <si>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</si>
  <si>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</si>
  <si>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</si>
  <si>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</si>
  <si>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</si>
  <si>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</si>
  <si>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</si>
  <si>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</si>
  <si>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</si>
  <si>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</si>
  <si>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</si>
  <si>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</si>
  <si>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</si>
  <si>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</si>
  <si>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</si>
  <si>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</si>
  <si>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</si>
  <si>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</si>
  <si>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</si>
  <si>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</si>
  <si>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</si>
  <si>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</si>
  <si>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</si>
  <si>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</si>
  <si>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</si>
  <si>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</si>
  <si>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</si>
  <si>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</si>
  <si>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</si>
  <si>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</si>
  <si>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</si>
  <si>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</si>
  <si>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</si>
  <si>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</si>
  <si>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</si>
  <si>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</si>
  <si>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</si>
  <si>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</si>
  <si>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</si>
  <si>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</si>
  <si>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</si>
  <si>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</si>
  <si>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</si>
  <si>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</si>
  <si>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</si>
  <si>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</si>
  <si>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</si>
  <si>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</si>
  <si>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</si>
  <si>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</si>
  <si>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</si>
  <si>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</si>
  <si>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</si>
  <si>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</si>
  <si>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</si>
  <si>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</si>
  <si>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</si>
  <si>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</si>
  <si>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</si>
  <si>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</si>
  <si>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</si>
  <si>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</si>
  <si>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</si>
  <si>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</si>
  <si>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</si>
  <si>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</si>
  <si>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</si>
  <si>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</si>
  <si>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</si>
  <si>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</si>
  <si>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</si>
  <si>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</si>
  <si>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</si>
  <si>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</si>
  <si>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</si>
  <si>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</si>
  <si>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</si>
  <si>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</si>
  <si>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</si>
  <si>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</si>
  <si>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</si>
  <si>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</si>
  <si>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</si>
  <si>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</si>
  <si>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</si>
  <si>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</si>
  <si>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</si>
  <si>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</si>
  <si>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</si>
  <si>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</si>
  <si>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</si>
  <si>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</si>
  <si>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</si>
  <si>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</si>
  <si>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</si>
  <si>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</si>
  <si>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</si>
  <si>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</si>
  <si>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</si>
  <si>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</si>
  <si>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</si>
  <si>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</si>
  <si>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</si>
  <si>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</si>
  <si>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</si>
  <si>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</si>
  <si>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</si>
  <si>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</si>
  <si>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</si>
  <si>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</si>
  <si>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</si>
  <si>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</si>
  <si>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</si>
  <si>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</si>
  <si>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</si>
  <si>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</si>
  <si>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</si>
  <si>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</si>
  <si>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</si>
  <si>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</si>
  <si>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</si>
  <si>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</si>
  <si>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</si>
  <si>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</si>
  <si>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</si>
  <si>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</si>
  <si>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</si>
  <si>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</si>
  <si>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</si>
  <si>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</si>
  <si>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</si>
  <si>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</si>
  <si>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</si>
  <si>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</si>
  <si>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</si>
  <si>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Telefon: +49 (0) 611 / 75 24 05</t>
  </si>
  <si>
    <t>1. Vj. 2018</t>
  </si>
  <si>
    <t>2. Vj. 2018</t>
  </si>
  <si>
    <t>3. Vj. 2018</t>
  </si>
  <si>
    <t>4. Vj. 2018</t>
  </si>
  <si>
    <t>1. Vj. 2019</t>
  </si>
  <si>
    <t>2. Vj. 2019</t>
  </si>
  <si>
    <t>3. Vj. 2019</t>
  </si>
  <si>
    <t>© Statistisches Bundesamt (Destatis), 2020</t>
  </si>
  <si>
    <t>Jahresergebnisse 2019</t>
  </si>
  <si>
    <t>4. Vj. 2019</t>
  </si>
  <si>
    <t>Konten 2019</t>
  </si>
  <si>
    <t>1. Vj. 2020</t>
  </si>
  <si>
    <t>1. Vierteljahr 2020</t>
  </si>
  <si>
    <t>Erschienen am 25. Mai 2020</t>
  </si>
  <si>
    <t>Stand: Mai 2020</t>
  </si>
  <si>
    <t>Vierteljahresergebnisse 1. Vj. 1999 bis 1. Vj. 2020</t>
  </si>
  <si>
    <t>Artikelnummer: 5812103203215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</si>
</sst>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56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7"/>
      <name val="Univers Condensed"/>
      <family val="2"/>
    </font>
    <font>
      <sz val="11"/>
      <color theme="1"/>
      <name val="MetaNormalLF-Roman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5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/>
    <xf numFmtId="0" fontId="4" fillId="0" borderId="0"/>
    <xf numFmtId="0" fontId="53" fillId="0" borderId="0"/>
    <xf numFmtId="0" fontId="54" fillId="0" borderId="0"/>
  </cellStyleXfs>
  <cellXfs count="168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0" fontId="48" fillId="0" borderId="2" xfId="88" applyBorder="1"/>
    <xf numFmtId="0" fontId="48" fillId="0" borderId="0" xfId="88"/>
    <xf numFmtId="0" fontId="11" fillId="0" borderId="0" xfId="88" applyFont="1"/>
    <xf numFmtId="0" fontId="19" fillId="0" borderId="0" xfId="88" applyFont="1"/>
    <xf numFmtId="0" fontId="11" fillId="0" borderId="0" xfId="88" applyFont="1" applyProtection="1">
      <protection locked="0"/>
    </xf>
    <xf numFmtId="0" fontId="7" fillId="0" borderId="0" xfId="88" applyFont="1" applyProtection="1">
      <protection locked="0"/>
    </xf>
    <xf numFmtId="0" fontId="48" fillId="0" borderId="0" xfId="88" applyProtection="1">
      <protection locked="0"/>
    </xf>
    <xf numFmtId="49" fontId="8" fillId="0" borderId="0" xfId="88" applyNumberFormat="1" applyFont="1" applyProtection="1">
      <protection locked="0"/>
    </xf>
    <xf numFmtId="0" fontId="8" fillId="0" borderId="0" xfId="88" applyFont="1" applyProtection="1">
      <protection locked="0"/>
    </xf>
    <xf numFmtId="0" fontId="9" fillId="0" borderId="0" xfId="88" applyFont="1" applyProtection="1">
      <protection locked="0"/>
    </xf>
    <xf numFmtId="0" fontId="11" fillId="0" borderId="0" xfId="88" applyFont="1" applyAlignment="1"/>
    <xf numFmtId="0" fontId="48" fillId="0" borderId="0" xfId="88" applyAlignment="1"/>
    <xf numFmtId="49" fontId="10" fillId="0" borderId="0" xfId="88" applyNumberFormat="1" applyFont="1" applyAlignment="1" applyProtection="1">
      <alignment horizontal="left"/>
      <protection locked="0"/>
    </xf>
    <xf numFmtId="0" fontId="11" fillId="0" borderId="0" xfId="88" applyFont="1" applyAlignment="1" applyProtection="1">
      <alignment horizontal="left" indent="1"/>
      <protection locked="0"/>
    </xf>
    <xf numFmtId="0" fontId="11" fillId="0" borderId="0" xfId="88" applyFont="1" applyAlignment="1">
      <alignment horizontal="left" indent="1"/>
    </xf>
    <xf numFmtId="0" fontId="11" fillId="0" borderId="0" xfId="88" applyFont="1" applyAlignment="1" applyProtection="1">
      <alignment horizontal="left"/>
      <protection locked="0"/>
    </xf>
    <xf numFmtId="0" fontId="28" fillId="0" borderId="0" xfId="89" applyFont="1" applyAlignment="1" applyProtection="1"/>
    <xf numFmtId="0" fontId="12" fillId="0" borderId="0" xfId="88" applyFont="1" applyAlignment="1">
      <alignment horizontal="left"/>
    </xf>
    <xf numFmtId="0" fontId="11" fillId="0" borderId="0" xfId="88" applyFont="1" applyAlignment="1">
      <alignment horizontal="left"/>
    </xf>
    <xf numFmtId="0" fontId="17" fillId="0" borderId="0" xfId="93" applyFont="1" applyAlignment="1">
      <alignment horizontal="centerContinuous"/>
    </xf>
    <xf numFmtId="0" fontId="16" fillId="0" borderId="0" xfId="93" applyFont="1" applyAlignment="1">
      <alignment horizontal="centerContinuous"/>
    </xf>
    <xf numFmtId="0" fontId="16" fillId="0" borderId="0" xfId="93" applyFont="1" applyAlignment="1">
      <alignment horizontal="left"/>
    </xf>
    <xf numFmtId="0" fontId="16" fillId="0" borderId="0" xfId="93" applyFont="1"/>
    <xf numFmtId="0" fontId="40" fillId="0" borderId="0" xfId="93" applyFont="1" applyAlignment="1">
      <alignment horizontal="left"/>
    </xf>
    <xf numFmtId="0" fontId="17" fillId="0" borderId="0" xfId="93" applyFont="1" applyAlignment="1">
      <alignment horizontal="left"/>
    </xf>
    <xf numFmtId="0" fontId="41" fillId="0" borderId="0" xfId="93" applyFont="1" applyAlignment="1">
      <alignment horizontal="left"/>
    </xf>
    <xf numFmtId="0" fontId="42" fillId="0" borderId="0" xfId="93" applyFont="1" applyAlignment="1">
      <alignment horizontal="left"/>
    </xf>
    <xf numFmtId="0" fontId="16" fillId="0" borderId="2" xfId="93" applyFont="1" applyBorder="1"/>
    <xf numFmtId="0" fontId="16" fillId="0" borderId="2" xfId="93" applyFont="1" applyBorder="1" applyAlignment="1">
      <alignment horizontal="center"/>
    </xf>
    <xf numFmtId="0" fontId="16" fillId="0" borderId="0" xfId="93" applyFont="1" applyBorder="1"/>
    <xf numFmtId="164" fontId="16" fillId="0" borderId="2" xfId="93" applyNumberFormat="1" applyFont="1" applyBorder="1"/>
    <xf numFmtId="164" fontId="16" fillId="0" borderId="2" xfId="93" applyNumberFormat="1" applyFont="1" applyBorder="1" applyAlignment="1">
      <alignment horizontal="centerContinuous" vertical="center"/>
    </xf>
    <xf numFmtId="0" fontId="16" fillId="0" borderId="3" xfId="93" applyFont="1" applyBorder="1" applyAlignment="1">
      <alignment horizontal="center" vertical="center" wrapText="1"/>
    </xf>
    <xf numFmtId="0" fontId="16" fillId="0" borderId="0" xfId="93" applyFont="1" applyBorder="1" applyAlignment="1">
      <alignment horizontal="center" vertical="center"/>
    </xf>
    <xf numFmtId="0" fontId="16" fillId="0" borderId="0" xfId="93" applyFont="1" applyAlignment="1">
      <alignment horizontal="center"/>
    </xf>
    <xf numFmtId="188" fontId="16" fillId="0" borderId="0" xfId="93" applyNumberFormat="1" applyFont="1"/>
    <xf numFmtId="2" fontId="16" fillId="0" borderId="0" xfId="93" applyNumberFormat="1" applyFont="1"/>
    <xf numFmtId="0" fontId="18" fillId="0" borderId="0" xfId="93" applyFont="1"/>
    <xf numFmtId="2" fontId="3" fillId="0" borderId="0" xfId="28" applyNumberFormat="1" applyFont="1"/>
    <xf numFmtId="0" fontId="3" fillId="0" borderId="0" xfId="28" applyFont="1"/>
    <xf numFmtId="0" fontId="3" fillId="0" borderId="0" xfId="28" applyFont="1" applyFill="1"/>
    <xf numFmtId="0" fontId="3" fillId="0" borderId="0" xfId="28" applyFont="1" applyFill="1" applyAlignment="1">
      <alignment horizontal="center"/>
    </xf>
    <xf numFmtId="2" fontId="3" fillId="0" borderId="10" xfId="28" applyNumberFormat="1" applyFont="1" applyBorder="1" applyAlignment="1">
      <alignment horizontal="center" vertical="center"/>
    </xf>
    <xf numFmtId="0" fontId="3" fillId="0" borderId="0" xfId="28" applyFont="1" applyFill="1" applyBorder="1" applyAlignment="1">
      <alignment horizontal="center" vertical="center"/>
    </xf>
    <xf numFmtId="0" fontId="3" fillId="0" borderId="5" xfId="28" applyFont="1" applyFill="1" applyBorder="1" applyAlignment="1">
      <alignment horizontal="center" vertical="center" wrapText="1"/>
    </xf>
    <xf numFmtId="2" fontId="3" fillId="0" borderId="4" xfId="28" applyNumberFormat="1" applyFont="1" applyBorder="1" applyAlignment="1">
      <alignment horizontal="center" vertical="center"/>
    </xf>
    <xf numFmtId="2" fontId="3" fillId="0" borderId="0" xfId="28" applyNumberFormat="1" applyFont="1" applyBorder="1" applyAlignment="1">
      <alignment horizontal="center" vertical="center"/>
    </xf>
    <xf numFmtId="0" fontId="3" fillId="0" borderId="14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wrapText="1"/>
    </xf>
    <xf numFmtId="0" fontId="3" fillId="0" borderId="8" xfId="28" applyFont="1" applyFill="1" applyBorder="1" applyAlignment="1">
      <alignment horizontal="center" vertical="center" wrapText="1"/>
    </xf>
    <xf numFmtId="2" fontId="3" fillId="0" borderId="7" xfId="28" applyNumberFormat="1" applyFont="1" applyBorder="1" applyAlignment="1">
      <alignment horizontal="center" vertical="center"/>
    </xf>
    <xf numFmtId="0" fontId="23" fillId="0" borderId="0" xfId="28" applyFont="1" applyFill="1" applyAlignment="1">
      <alignment vertical="center"/>
    </xf>
    <xf numFmtId="0" fontId="3" fillId="0" borderId="8" xfId="28" applyFont="1" applyFill="1" applyBorder="1"/>
    <xf numFmtId="2" fontId="3" fillId="0" borderId="7" xfId="28" applyNumberFormat="1" applyFont="1" applyBorder="1"/>
    <xf numFmtId="0" fontId="3" fillId="0" borderId="15" xfId="28" applyFont="1" applyFill="1" applyBorder="1" applyAlignment="1">
      <alignment horizontal="left"/>
    </xf>
    <xf numFmtId="0" fontId="3" fillId="0" borderId="16" xfId="28" applyFont="1" applyFill="1" applyBorder="1" applyAlignment="1">
      <alignment horizontal="left"/>
    </xf>
    <xf numFmtId="0" fontId="3" fillId="0" borderId="8" xfId="28" applyNumberFormat="1" applyFont="1" applyFill="1" applyBorder="1"/>
    <xf numFmtId="186" fontId="3" fillId="0" borderId="7" xfId="28" applyNumberFormat="1" applyFont="1" applyBorder="1"/>
    <xf numFmtId="186" fontId="3" fillId="0" borderId="0" xfId="28" applyNumberFormat="1" applyFont="1" applyBorder="1"/>
    <xf numFmtId="185" fontId="3" fillId="0" borderId="0" xfId="28" applyNumberFormat="1" applyFont="1" applyBorder="1"/>
    <xf numFmtId="0" fontId="3" fillId="0" borderId="8" xfId="28" applyFont="1" applyFill="1" applyBorder="1" applyAlignment="1">
      <alignment horizontal="left"/>
    </xf>
    <xf numFmtId="0" fontId="3" fillId="0" borderId="7" xfId="28" applyFont="1" applyFill="1" applyBorder="1" applyAlignment="1">
      <alignment horizontal="left"/>
    </xf>
    <xf numFmtId="0" fontId="24" fillId="0" borderId="8" xfId="28" applyFont="1" applyFill="1" applyBorder="1" applyAlignment="1">
      <alignment horizontal="left"/>
    </xf>
    <xf numFmtId="0" fontId="24" fillId="0" borderId="7" xfId="28" applyFont="1" applyFill="1" applyBorder="1" applyAlignment="1">
      <alignment horizontal="left"/>
    </xf>
    <xf numFmtId="0" fontId="3" fillId="0" borderId="7" xfId="28" applyFont="1" applyFill="1" applyBorder="1"/>
    <xf numFmtId="0" fontId="3" fillId="0" borderId="17" xfId="28" applyFont="1" applyFill="1" applyBorder="1"/>
    <xf numFmtId="0" fontId="3" fillId="0" borderId="18" xfId="28" applyFont="1" applyFill="1" applyBorder="1"/>
    <xf numFmtId="0" fontId="24" fillId="0" borderId="19" xfId="28" applyFont="1" applyFill="1" applyBorder="1" applyAlignment="1">
      <alignment horizontal="left"/>
    </xf>
    <xf numFmtId="0" fontId="24" fillId="0" borderId="0" xfId="28" applyFont="1" applyFill="1" applyBorder="1" applyAlignment="1">
      <alignment horizontal="left"/>
    </xf>
    <xf numFmtId="0" fontId="24" fillId="0" borderId="2" xfId="28" applyFont="1" applyFill="1" applyBorder="1" applyAlignment="1">
      <alignment horizontal="left"/>
    </xf>
    <xf numFmtId="179" fontId="3" fillId="0" borderId="7" xfId="28" applyNumberFormat="1" applyFont="1" applyBorder="1"/>
    <xf numFmtId="179" fontId="3" fillId="0" borderId="0" xfId="28" applyNumberFormat="1" applyFont="1" applyBorder="1"/>
    <xf numFmtId="0" fontId="3" fillId="0" borderId="12" xfId="28" applyFont="1" applyFill="1" applyBorder="1" applyAlignment="1">
      <alignment horizontal="center" wrapText="1"/>
    </xf>
    <xf numFmtId="0" fontId="3" fillId="0" borderId="20" xfId="28" applyFont="1" applyFill="1" applyBorder="1"/>
    <xf numFmtId="186" fontId="3" fillId="0" borderId="0" xfId="28" applyNumberFormat="1" applyFont="1"/>
    <xf numFmtId="0" fontId="3" fillId="0" borderId="0" xfId="28" applyFont="1" applyFill="1" applyBorder="1"/>
    <xf numFmtId="186" fontId="3" fillId="0" borderId="7" xfId="28" applyNumberFormat="1" applyFont="1" applyFill="1" applyBorder="1"/>
    <xf numFmtId="186" fontId="3" fillId="0" borderId="0" xfId="28" applyNumberFormat="1" applyFont="1" applyFill="1" applyBorder="1"/>
    <xf numFmtId="0" fontId="3" fillId="0" borderId="7" xfId="28" applyFont="1" applyFill="1" applyBorder="1" applyAlignment="1">
      <alignment horizontal="center"/>
    </xf>
    <xf numFmtId="0" fontId="23" fillId="0" borderId="0" xfId="28" applyFont="1" applyFill="1"/>
    <xf numFmtId="0" fontId="23" fillId="0" borderId="7" xfId="28" applyFont="1" applyFill="1" applyBorder="1" applyAlignment="1">
      <alignment horizontal="center"/>
    </xf>
    <xf numFmtId="0" fontId="23" fillId="0" borderId="8" xfId="28" applyNumberFormat="1" applyFont="1" applyFill="1" applyBorder="1"/>
    <xf numFmtId="0" fontId="23" fillId="0" borderId="19" xfId="28" applyFont="1" applyFill="1" applyBorder="1" applyAlignment="1">
      <alignment horizontal="left"/>
    </xf>
    <xf numFmtId="0" fontId="23" fillId="0" borderId="18" xfId="28" applyFont="1" applyFill="1" applyBorder="1" applyAlignment="1">
      <alignment horizontal="center"/>
    </xf>
    <xf numFmtId="0" fontId="25" fillId="0" borderId="19" xfId="28" applyFont="1" applyFill="1" applyBorder="1" applyAlignment="1">
      <alignment horizontal="left"/>
    </xf>
    <xf numFmtId="0" fontId="23" fillId="0" borderId="0" xfId="28" applyFont="1" applyFill="1" applyAlignment="1">
      <alignment horizontal="center"/>
    </xf>
    <xf numFmtId="0" fontId="23" fillId="0" borderId="8" xfId="28" applyFont="1" applyFill="1" applyBorder="1"/>
    <xf numFmtId="0" fontId="23" fillId="0" borderId="20" xfId="28" applyFont="1" applyFill="1" applyBorder="1"/>
    <xf numFmtId="0" fontId="23" fillId="0" borderId="16" xfId="28" applyFont="1" applyFill="1" applyBorder="1" applyAlignment="1">
      <alignment horizontal="left"/>
    </xf>
    <xf numFmtId="0" fontId="23" fillId="0" borderId="0" xfId="28" applyFont="1" applyFill="1" applyBorder="1"/>
    <xf numFmtId="0" fontId="23" fillId="0" borderId="7" xfId="28" applyFont="1" applyFill="1" applyBorder="1" applyAlignment="1">
      <alignment horizontal="left"/>
    </xf>
    <xf numFmtId="0" fontId="23" fillId="0" borderId="19" xfId="28" applyFont="1" applyFill="1" applyBorder="1"/>
    <xf numFmtId="0" fontId="3" fillId="0" borderId="18" xfId="28" applyFont="1" applyFill="1" applyBorder="1" applyAlignment="1">
      <alignment horizontal="center"/>
    </xf>
    <xf numFmtId="165" fontId="23" fillId="0" borderId="8" xfId="28" applyNumberFormat="1" applyFont="1" applyFill="1" applyBorder="1"/>
    <xf numFmtId="0" fontId="3" fillId="0" borderId="0" xfId="28" applyFont="1" applyFill="1" applyBorder="1" applyAlignment="1">
      <alignment horizontal="center"/>
    </xf>
    <xf numFmtId="185" fontId="3" fillId="0" borderId="0" xfId="28" applyNumberFormat="1" applyFont="1"/>
    <xf numFmtId="0" fontId="3" fillId="0" borderId="1" xfId="28" applyFont="1" applyFill="1" applyBorder="1" applyAlignment="1">
      <alignment horizontal="left"/>
    </xf>
    <xf numFmtId="0" fontId="26" fillId="0" borderId="2" xfId="28" applyFont="1" applyFill="1" applyBorder="1" applyAlignment="1">
      <alignment horizontal="center"/>
    </xf>
    <xf numFmtId="0" fontId="26" fillId="0" borderId="2" xfId="28" applyFont="1" applyBorder="1" applyAlignment="1">
      <alignment horizontal="center"/>
    </xf>
    <xf numFmtId="0" fontId="23" fillId="0" borderId="5" xfId="28" applyFont="1" applyFill="1" applyBorder="1"/>
    <xf numFmtId="185" fontId="3" fillId="0" borderId="7" xfId="28" applyNumberFormat="1" applyFont="1" applyBorder="1"/>
    <xf numFmtId="0" fontId="23" fillId="0" borderId="16" xfId="28" applyFont="1" applyFill="1" applyBorder="1"/>
    <xf numFmtId="0" fontId="23" fillId="0" borderId="7" xfId="28" applyFont="1" applyFill="1" applyBorder="1"/>
    <xf numFmtId="0" fontId="23" fillId="0" borderId="17" xfId="28" applyFont="1" applyFill="1" applyBorder="1"/>
    <xf numFmtId="0" fontId="23" fillId="0" borderId="18" xfId="28" applyFont="1" applyFill="1" applyBorder="1"/>
    <xf numFmtId="178" fontId="3" fillId="0" borderId="0" xfId="28" applyNumberFormat="1" applyFont="1" applyBorder="1"/>
    <xf numFmtId="178" fontId="3" fillId="0" borderId="0" xfId="28" applyNumberFormat="1" applyFont="1"/>
    <xf numFmtId="178" fontId="3" fillId="0" borderId="7" xfId="28" applyNumberFormat="1" applyFont="1" applyBorder="1"/>
    <xf numFmtId="169" fontId="3" fillId="0" borderId="8" xfId="28" applyNumberFormat="1" applyFont="1" applyFill="1" applyBorder="1"/>
    <xf numFmtId="0" fontId="26" fillId="0" borderId="0" xfId="28" applyFont="1" applyFill="1" applyAlignment="1">
      <alignment horizontal="left" vertical="center"/>
    </xf>
    <xf numFmtId="0" fontId="26" fillId="0" borderId="8" xfId="28" applyFont="1" applyFill="1" applyBorder="1" applyAlignment="1">
      <alignment horizontal="left" vertical="center"/>
    </xf>
    <xf numFmtId="187" fontId="3" fillId="0" borderId="0" xfId="28" applyNumberFormat="1" applyFont="1"/>
    <xf numFmtId="0" fontId="17" fillId="0" borderId="0" xfId="28" applyFont="1" applyAlignment="1">
      <alignment horizontal="centerContinuous"/>
    </xf>
    <xf numFmtId="0" fontId="16" fillId="0" borderId="0" xfId="28" applyFont="1" applyAlignment="1">
      <alignment horizontal="centerContinuous"/>
    </xf>
    <xf numFmtId="0" fontId="16" fillId="0" borderId="0" xfId="28" applyFont="1" applyAlignment="1">
      <alignment horizontal="left"/>
    </xf>
    <xf numFmtId="0" fontId="16" fillId="0" borderId="0" xfId="28" applyFont="1"/>
    <xf numFmtId="0" fontId="40" fillId="0" borderId="0" xfId="28" applyFont="1" applyAlignment="1">
      <alignment horizontal="left"/>
    </xf>
    <xf numFmtId="0" fontId="17" fillId="0" borderId="0" xfId="28" applyFont="1" applyAlignment="1">
      <alignment horizontal="left"/>
    </xf>
    <xf numFmtId="0" fontId="41" fillId="0" borderId="0" xfId="28" applyFont="1" applyAlignment="1">
      <alignment horizontal="left"/>
    </xf>
    <xf numFmtId="0" fontId="42" fillId="0" borderId="0" xfId="28" applyFont="1" applyAlignment="1">
      <alignment horizontal="left"/>
    </xf>
    <xf numFmtId="0" fontId="16" fillId="0" borderId="2" xfId="28" applyFont="1" applyBorder="1"/>
    <xf numFmtId="0" fontId="16" fillId="0" borderId="2" xfId="28" applyFont="1" applyBorder="1" applyAlignment="1">
      <alignment horizontal="center"/>
    </xf>
    <xf numFmtId="0" fontId="16" fillId="0" borderId="0" xfId="28" applyFont="1" applyBorder="1"/>
    <xf numFmtId="164" fontId="16" fillId="0" borderId="2" xfId="28" applyNumberFormat="1" applyFont="1" applyBorder="1"/>
    <xf numFmtId="164" fontId="16" fillId="0" borderId="2" xfId="28" applyNumberFormat="1" applyFont="1" applyBorder="1" applyAlignment="1">
      <alignment horizontal="centerContinuous" vertical="center"/>
    </xf>
    <xf numFmtId="0" fontId="16" fillId="0" borderId="3" xfId="28" applyFont="1" applyBorder="1" applyAlignment="1">
      <alignment horizontal="center" vertical="center" wrapText="1"/>
    </xf>
    <xf numFmtId="0" fontId="16" fillId="0" borderId="0" xfId="28" applyFont="1" applyBorder="1" applyAlignment="1">
      <alignment horizontal="center" vertical="center"/>
    </xf>
    <xf numFmtId="0" fontId="16" fillId="0" borderId="0" xfId="28" applyFont="1" applyAlignment="1">
      <alignment horizontal="center"/>
    </xf>
    <xf numFmtId="188" fontId="16" fillId="0" borderId="0" xfId="28" applyNumberFormat="1" applyFont="1"/>
    <xf numFmtId="2" fontId="16" fillId="0" borderId="0" xfId="28" applyNumberFormat="1" applyFont="1"/>
    <xf numFmtId="0" fontId="18" fillId="0" borderId="0" xfId="28" applyFont="1"/>
    <xf numFmtId="0" fontId="55" fillId="0" borderId="0" xfId="22" applyFont="1" applyAlignment="1" applyProtection="1"/>
    <xf numFmtId="0" fontId="6" fillId="0" borderId="2" xfId="88" applyFont="1" applyBorder="1" applyAlignment="1"/>
    <xf numFmtId="0" fontId="49" fillId="0" borderId="2" xfId="88" applyFont="1" applyBorder="1" applyAlignment="1"/>
    <xf numFmtId="0" fontId="19" fillId="0" borderId="0" xfId="88" applyFont="1" applyAlignment="1" applyProtection="1">
      <alignment vertical="center"/>
      <protection locked="0"/>
    </xf>
    <xf numFmtId="0" fontId="11" fillId="0" borderId="0" xfId="88" applyFont="1" applyAlignment="1" applyProtection="1">
      <alignment vertical="center"/>
      <protection locked="0"/>
    </xf>
    <xf numFmtId="0" fontId="11" fillId="0" borderId="0" xfId="88" applyFont="1" applyAlignment="1"/>
    <xf numFmtId="0" fontId="48" fillId="0" borderId="0" xfId="88" applyAlignment="1"/>
    <xf numFmtId="0" fontId="3" fillId="0" borderId="10" xfId="28" applyFont="1" applyFill="1" applyBorder="1" applyAlignment="1">
      <alignment horizontal="center" vertical="center" wrapText="1"/>
    </xf>
    <xf numFmtId="0" fontId="3" fillId="0" borderId="11" xfId="28" applyFont="1" applyFill="1" applyBorder="1" applyAlignment="1">
      <alignment horizontal="center" vertical="center" wrapText="1"/>
    </xf>
    <xf numFmtId="0" fontId="23" fillId="0" borderId="0" xfId="28" applyFont="1" applyAlignment="1">
      <alignment horizontal="left"/>
    </xf>
    <xf numFmtId="0" fontId="3" fillId="0" borderId="1" xfId="28" applyFont="1" applyFill="1" applyBorder="1" applyAlignment="1">
      <alignment horizontal="center" vertical="center"/>
    </xf>
    <xf numFmtId="0" fontId="3" fillId="0" borderId="5" xfId="28" applyFont="1" applyFill="1" applyBorder="1" applyAlignment="1">
      <alignment horizontal="center" vertical="center"/>
    </xf>
    <xf numFmtId="0" fontId="3" fillId="0" borderId="0" xfId="28" applyFont="1" applyFill="1" applyBorder="1" applyAlignment="1">
      <alignment horizontal="center" vertical="center"/>
    </xf>
    <xf numFmtId="0" fontId="3" fillId="0" borderId="8" xfId="28" applyFont="1" applyFill="1" applyBorder="1" applyAlignment="1">
      <alignment horizontal="center" vertical="center"/>
    </xf>
    <xf numFmtId="0" fontId="3" fillId="0" borderId="2" xfId="28" applyFont="1" applyFill="1" applyBorder="1" applyAlignment="1">
      <alignment horizontal="center" vertical="center"/>
    </xf>
    <xf numFmtId="0" fontId="3" fillId="0" borderId="13" xfId="28" applyFont="1" applyFill="1" applyBorder="1" applyAlignment="1">
      <alignment horizontal="center" vertical="center"/>
    </xf>
    <xf numFmtId="0" fontId="3" fillId="0" borderId="6" xfId="28" applyFont="1" applyFill="1" applyBorder="1" applyAlignment="1">
      <alignment horizontal="center" vertical="center" wrapText="1"/>
    </xf>
    <xf numFmtId="0" fontId="3" fillId="0" borderId="9" xfId="28" applyFont="1" applyFill="1" applyBorder="1" applyAlignment="1">
      <alignment horizontal="center" vertical="center" wrapText="1"/>
    </xf>
    <xf numFmtId="0" fontId="3" fillId="0" borderId="12" xfId="28" applyFont="1" applyFill="1" applyBorder="1" applyAlignment="1">
      <alignment horizontal="center" vertical="center" wrapText="1"/>
    </xf>
    <xf numFmtId="0" fontId="3" fillId="0" borderId="6" xfId="28" applyFont="1" applyBorder="1" applyAlignment="1">
      <alignment horizontal="center" vertical="center" wrapText="1"/>
    </xf>
    <xf numFmtId="0" fontId="3" fillId="0" borderId="9" xfId="28" applyFont="1" applyBorder="1" applyAlignment="1">
      <alignment horizontal="center" vertical="center" wrapText="1"/>
    </xf>
    <xf numFmtId="2" fontId="3" fillId="0" borderId="4" xfId="28" applyNumberFormat="1" applyFont="1" applyBorder="1" applyAlignment="1">
      <alignment horizontal="center" vertical="center" wrapText="1"/>
    </xf>
    <xf numFmtId="2" fontId="3" fillId="0" borderId="7" xfId="28" applyNumberFormat="1" applyFont="1" applyBorder="1" applyAlignment="1">
      <alignment horizontal="center" vertical="center" wrapText="1"/>
    </xf>
    <xf numFmtId="2" fontId="3" fillId="0" borderId="3" xfId="28" applyNumberFormat="1" applyFont="1" applyBorder="1" applyAlignment="1">
      <alignment horizontal="center" vertical="center" wrapText="1"/>
    </xf>
    <xf numFmtId="0" fontId="3" fillId="0" borderId="10" xfId="28" applyFont="1" applyBorder="1" applyAlignment="1">
      <alignment horizontal="center" vertical="center" wrapText="1"/>
    </xf>
    <xf numFmtId="0" fontId="3" fillId="0" borderId="11" xfId="28" applyFont="1" applyBorder="1" applyAlignment="1">
      <alignment horizontal="center" vertical="center" wrapText="1"/>
    </xf>
    <xf numFmtId="0" fontId="22" fillId="0" borderId="0" xfId="28" applyFont="1" applyAlignment="1">
      <alignment horizontal="left"/>
    </xf>
    <xf numFmtId="0" fontId="3" fillId="0" borderId="5" xfId="28" applyFont="1" applyFill="1" applyBorder="1" applyAlignment="1">
      <alignment horizontal="center" vertical="center" wrapText="1"/>
    </xf>
    <xf numFmtId="0" fontId="3" fillId="0" borderId="13" xfId="28" applyFont="1" applyFill="1" applyBorder="1" applyAlignment="1">
      <alignment horizontal="center" vertical="center" wrapText="1"/>
    </xf>
  </cellXfs>
  <cellStyles count="95">
    <cellStyle name="0mitP" xfId="1"/>
    <cellStyle name="0mitP 2" xfId="2"/>
    <cellStyle name="0ohneP" xfId="3"/>
    <cellStyle name="10mitP" xfId="4"/>
    <cellStyle name="12mitP" xfId="5"/>
    <cellStyle name="12ohneP" xfId="6"/>
    <cellStyle name="13mitP" xfId="7"/>
    <cellStyle name="1mitP" xfId="8"/>
    <cellStyle name="1mitP 2" xfId="30"/>
    <cellStyle name="1mitP_Fs-j1" xfId="34"/>
    <cellStyle name="1ohneP" xfId="9"/>
    <cellStyle name="20% - Akzent1" xfId="35"/>
    <cellStyle name="20% - Akzent2" xfId="36"/>
    <cellStyle name="20% - Akzent3" xfId="37"/>
    <cellStyle name="20% - Akzent4" xfId="38"/>
    <cellStyle name="20% - Akzent5" xfId="39"/>
    <cellStyle name="20% - Akzent6" xfId="40"/>
    <cellStyle name="2mitP" xfId="10"/>
    <cellStyle name="2ohneP" xfId="11"/>
    <cellStyle name="3mitP" xfId="12"/>
    <cellStyle name="3ohneP" xfId="13"/>
    <cellStyle name="3ohneP 2" xfId="31"/>
    <cellStyle name="3ohneP_R12_Fs-j33" xfId="41"/>
    <cellStyle name="40% - Akzent1" xfId="42"/>
    <cellStyle name="40% - Akzent2" xfId="43"/>
    <cellStyle name="40% - Akzent3" xfId="44"/>
    <cellStyle name="40% - Akzent4" xfId="45"/>
    <cellStyle name="40% - Akzent5" xfId="46"/>
    <cellStyle name="40% - Akzent6" xfId="47"/>
    <cellStyle name="4mitP" xfId="14"/>
    <cellStyle name="4mitP 2" xfId="32"/>
    <cellStyle name="4mitP_R12_Fs-j33" xfId="48"/>
    <cellStyle name="4ohneP" xfId="15"/>
    <cellStyle name="60% - Akzent1" xfId="49"/>
    <cellStyle name="60% - Akzent2" xfId="50"/>
    <cellStyle name="60% - Akzent3" xfId="51"/>
    <cellStyle name="60% - Akzent4" xfId="52"/>
    <cellStyle name="60% - Akzent5" xfId="53"/>
    <cellStyle name="60% - Akzent6" xfId="54"/>
    <cellStyle name="6mitP" xfId="16"/>
    <cellStyle name="6mitP 2" xfId="33"/>
    <cellStyle name="6mitP_R12_Fs-j33" xfId="55"/>
    <cellStyle name="6ohneP" xfId="17"/>
    <cellStyle name="7mitP" xfId="18"/>
    <cellStyle name="9mitP" xfId="19"/>
    <cellStyle name="9mitP 2" xfId="56"/>
    <cellStyle name="9mitP_R14_J33" xfId="57"/>
    <cellStyle name="9ohneP" xfId="20"/>
    <cellStyle name="BasisDreiNK" xfId="58"/>
    <cellStyle name="BasisEineNK" xfId="59"/>
    <cellStyle name="BasisOhneNK" xfId="60"/>
    <cellStyle name="BasisStandard" xfId="61"/>
    <cellStyle name="BasisZweiNK" xfId="62"/>
    <cellStyle name="Fuss" xfId="21"/>
    <cellStyle name="Haupttitel" xfId="63"/>
    <cellStyle name="Hyperlink 2" xfId="89"/>
    <cellStyle name="InhaltNormal" xfId="64"/>
    <cellStyle name="Jahr" xfId="65"/>
    <cellStyle name="Link" xfId="22" builtinId="8"/>
    <cellStyle name="LinkGemVeroeff" xfId="66"/>
    <cellStyle name="LinkGemVeroeffFett" xfId="67"/>
    <cellStyle name="makro0696" xfId="94"/>
    <cellStyle name="Messziffer" xfId="68"/>
    <cellStyle name="MesszifferD" xfId="69"/>
    <cellStyle name="mitP" xfId="23"/>
    <cellStyle name="Noch" xfId="70"/>
    <cellStyle name="ohneP" xfId="24"/>
    <cellStyle name="ProzVeränderung" xfId="71"/>
    <cellStyle name="Standard" xfId="0" builtinId="0"/>
    <cellStyle name="Standard 10" xfId="84"/>
    <cellStyle name="Standard 11" xfId="85"/>
    <cellStyle name="Standard 12" xfId="86"/>
    <cellStyle name="Standard 13" xfId="87"/>
    <cellStyle name="Standard 14" xfId="88"/>
    <cellStyle name="Standard 15" xfId="90"/>
    <cellStyle name="Standard 16" xfId="91"/>
    <cellStyle name="Standard 17" xfId="93"/>
    <cellStyle name="Standard 2" xfId="25"/>
    <cellStyle name="Standard 2 2" xfId="28"/>
    <cellStyle name="Standard 2 3" xfId="72"/>
    <cellStyle name="Standard 3" xfId="26"/>
    <cellStyle name="Standard 4" xfId="27"/>
    <cellStyle name="Standard 5" xfId="29"/>
    <cellStyle name="Standard 5 2" xfId="79"/>
    <cellStyle name="Standard 5 4" xfId="83"/>
    <cellStyle name="Standard 6" xfId="78"/>
    <cellStyle name="Standard 7" xfId="80"/>
    <cellStyle name="Standard 8" xfId="81"/>
    <cellStyle name="Standard 8 2" xfId="92"/>
    <cellStyle name="Standard 9" xfId="82"/>
    <cellStyle name="Untertitel" xfId="73"/>
    <cellStyle name="Währung 2" xfId="74"/>
    <cellStyle name="Währung 3" xfId="75"/>
    <cellStyle name="zelle mit Rand" xfId="76"/>
    <cellStyle name="Zwischentitel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195719</xdr:colOff>
      <xdr:row>35</xdr:row>
      <xdr:rowOff>52191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0780" y="4367930"/>
          <a:ext cx="2643775" cy="244309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37404</xdr:colOff>
      <xdr:row>19</xdr:row>
      <xdr:rowOff>74113</xdr:rowOff>
    </xdr:from>
    <xdr:to>
      <xdr:col>4</xdr:col>
      <xdr:colOff>408748</xdr:colOff>
      <xdr:row>37</xdr:row>
      <xdr:rowOff>132307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034" y="4327743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43</xdr:row>
          <xdr:rowOff>152400</xdr:rowOff>
        </xdr:from>
        <xdr:to>
          <xdr:col>5</xdr:col>
          <xdr:colOff>752475</xdr:colOff>
          <xdr:row>77</xdr:row>
          <xdr:rowOff>104775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</xdr:row>
          <xdr:rowOff>133350</xdr:rowOff>
        </xdr:from>
        <xdr:to>
          <xdr:col>5</xdr:col>
          <xdr:colOff>819150</xdr:colOff>
          <xdr:row>43</xdr:row>
          <xdr:rowOff>76200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Microsoft_Word_97-2003-Dokument1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3" zoomScaleNormal="73" workbookViewId="0">
      <selection activeCell="A10" sqref="A10"/>
    </sheetView>
  </sheetViews>
  <sheetFormatPr baseColWidth="10" defaultRowHeight="12.75"/>
  <cols>
    <col min="1" max="1" width="5.875" style="9" customWidth="1"/>
    <col min="2" max="6" width="11" style="9"/>
    <col min="7" max="7" width="8.625" style="9" customWidth="1"/>
    <col min="8" max="8" width="33.25" style="9" customWidth="1"/>
    <col min="9" max="16384" width="11" style="9"/>
  </cols>
  <sheetData>
    <row r="1" spans="1:9" ht="45.75" customHeight="1">
      <c r="A1" s="8"/>
      <c r="B1" s="140"/>
      <c r="C1" s="141"/>
      <c r="D1" s="141"/>
      <c r="E1" s="141"/>
      <c r="F1" s="141"/>
      <c r="G1" s="141"/>
      <c r="H1" s="141"/>
    </row>
    <row r="2" spans="1:9" ht="14.25" customHeight="1">
      <c r="A2" s="10"/>
      <c r="B2" s="10"/>
      <c r="C2" s="10"/>
      <c r="D2" s="10"/>
      <c r="E2" s="10"/>
      <c r="F2" s="10"/>
      <c r="G2" s="10"/>
      <c r="H2" s="10"/>
    </row>
    <row r="3" spans="1:9" ht="11.25" customHeight="1">
      <c r="A3" s="10"/>
      <c r="B3" s="10"/>
      <c r="C3" s="10"/>
      <c r="D3" s="10"/>
      <c r="E3" s="10"/>
      <c r="F3" s="10"/>
      <c r="G3" s="10"/>
      <c r="H3" s="142" t="s">
        <v>219</v>
      </c>
      <c r="I3" s="11"/>
    </row>
    <row r="4" spans="1:9">
      <c r="A4" s="10"/>
      <c r="B4" s="10"/>
      <c r="C4" s="10"/>
      <c r="D4" s="10"/>
      <c r="E4" s="10"/>
      <c r="F4" s="10"/>
      <c r="G4" s="10"/>
      <c r="H4" s="143"/>
    </row>
    <row r="5" spans="1:9">
      <c r="A5" s="10"/>
      <c r="B5" s="10"/>
      <c r="C5" s="10"/>
      <c r="D5" s="10"/>
      <c r="E5" s="10"/>
      <c r="F5" s="10"/>
      <c r="G5" s="10"/>
      <c r="H5" s="10"/>
    </row>
    <row r="6" spans="1:9">
      <c r="A6" s="10"/>
      <c r="B6" s="10"/>
      <c r="C6" s="10"/>
      <c r="D6" s="10"/>
      <c r="E6" s="10"/>
      <c r="F6" s="10"/>
      <c r="G6" s="10"/>
      <c r="H6" s="10"/>
    </row>
    <row r="7" spans="1:9">
      <c r="A7" s="10"/>
      <c r="B7" s="10"/>
      <c r="C7" s="10"/>
      <c r="D7" s="10"/>
      <c r="E7" s="10"/>
      <c r="F7" s="10"/>
      <c r="G7" s="10"/>
      <c r="H7" s="10"/>
    </row>
    <row r="8" spans="1:9">
      <c r="A8" s="10"/>
      <c r="B8" s="10"/>
      <c r="C8" s="10"/>
      <c r="D8" s="10"/>
      <c r="E8" s="10"/>
      <c r="F8" s="10"/>
      <c r="G8" s="10"/>
      <c r="H8" s="10"/>
    </row>
    <row r="9" spans="1:9">
      <c r="A9" s="10"/>
      <c r="B9" s="10"/>
      <c r="C9" s="10"/>
      <c r="D9" s="10"/>
      <c r="E9" s="10"/>
      <c r="F9" s="10"/>
      <c r="G9" s="10"/>
      <c r="H9" s="10"/>
    </row>
    <row r="10" spans="1:9" s="14" customFormat="1" ht="34.5">
      <c r="A10" s="12"/>
      <c r="B10" s="13" t="s">
        <v>0</v>
      </c>
      <c r="C10" s="13"/>
      <c r="D10" s="12"/>
      <c r="E10" s="12"/>
      <c r="F10" s="12"/>
      <c r="G10" s="12"/>
      <c r="H10" s="12"/>
    </row>
    <row r="11" spans="1:9">
      <c r="A11" s="10"/>
      <c r="B11" s="10"/>
      <c r="C11" s="10"/>
      <c r="D11" s="10"/>
      <c r="E11" s="10"/>
      <c r="F11" s="10"/>
      <c r="G11" s="10"/>
      <c r="H11" s="10"/>
    </row>
    <row r="12" spans="1:9">
      <c r="A12" s="10"/>
      <c r="B12" s="10"/>
      <c r="C12" s="10"/>
      <c r="D12" s="10"/>
      <c r="E12" s="10"/>
      <c r="F12" s="10"/>
      <c r="G12" s="10"/>
      <c r="H12" s="10"/>
    </row>
    <row r="13" spans="1:9">
      <c r="A13" s="10"/>
      <c r="B13" s="10"/>
      <c r="C13" s="10"/>
      <c r="D13" s="10"/>
      <c r="E13" s="10"/>
      <c r="F13" s="10"/>
      <c r="G13" s="10"/>
      <c r="H13" s="10"/>
    </row>
    <row r="14" spans="1:9" s="14" customFormat="1" ht="27">
      <c r="A14" s="12"/>
      <c r="B14" s="15" t="s">
        <v>1</v>
      </c>
      <c r="C14" s="16"/>
      <c r="D14" s="16"/>
      <c r="E14" s="17"/>
      <c r="F14" s="12"/>
      <c r="G14" s="12"/>
      <c r="H14" s="12"/>
    </row>
    <row r="15" spans="1:9" s="14" customFormat="1" ht="27">
      <c r="A15" s="12"/>
      <c r="B15" s="15" t="s">
        <v>230</v>
      </c>
      <c r="C15" s="16"/>
      <c r="D15" s="16"/>
      <c r="E15" s="17"/>
      <c r="F15" s="12"/>
      <c r="G15" s="12"/>
      <c r="H15" s="12"/>
    </row>
    <row r="16" spans="1:9" s="14" customFormat="1" ht="27">
      <c r="A16" s="12"/>
      <c r="B16" s="15" t="s">
        <v>325</v>
      </c>
      <c r="C16" s="16"/>
      <c r="D16" s="16"/>
      <c r="E16" s="17"/>
      <c r="F16" s="12"/>
      <c r="G16" s="12"/>
      <c r="H16" s="12"/>
    </row>
    <row r="17" spans="1:8">
      <c r="A17" s="10"/>
      <c r="B17" s="10"/>
      <c r="C17" s="10"/>
      <c r="D17" s="10"/>
      <c r="E17" s="10"/>
      <c r="F17" s="10"/>
      <c r="G17" s="10"/>
      <c r="H17" s="10"/>
    </row>
    <row r="18" spans="1:8">
      <c r="A18" s="10"/>
      <c r="B18" s="18"/>
      <c r="C18" s="18"/>
      <c r="D18" s="18"/>
      <c r="E18" s="18"/>
      <c r="F18" s="10"/>
      <c r="G18" s="10"/>
      <c r="H18" s="10"/>
    </row>
    <row r="19" spans="1:8">
      <c r="A19" s="10"/>
      <c r="B19" s="18"/>
      <c r="C19" s="18"/>
      <c r="D19" s="18"/>
      <c r="E19" s="18"/>
      <c r="F19" s="10"/>
      <c r="G19" s="10"/>
      <c r="H19" s="10"/>
    </row>
    <row r="20" spans="1:8">
      <c r="A20" s="10"/>
      <c r="B20" s="144"/>
      <c r="C20" s="145"/>
      <c r="D20" s="145"/>
      <c r="E20" s="145"/>
      <c r="F20" s="19"/>
      <c r="G20" s="10"/>
      <c r="H20" s="10"/>
    </row>
    <row r="21" spans="1:8">
      <c r="A21" s="10"/>
      <c r="B21" s="145"/>
      <c r="C21" s="145"/>
      <c r="D21" s="145"/>
      <c r="E21" s="145"/>
      <c r="F21" s="19"/>
      <c r="G21" s="10"/>
      <c r="H21" s="10"/>
    </row>
    <row r="22" spans="1:8">
      <c r="A22" s="10"/>
      <c r="B22" s="145"/>
      <c r="C22" s="145"/>
      <c r="D22" s="145"/>
      <c r="E22" s="145"/>
      <c r="F22" s="19"/>
      <c r="G22" s="10"/>
      <c r="H22" s="10"/>
    </row>
    <row r="23" spans="1:8">
      <c r="A23" s="10"/>
      <c r="B23" s="145"/>
      <c r="C23" s="145"/>
      <c r="D23" s="145"/>
      <c r="E23" s="145"/>
      <c r="F23" s="19"/>
      <c r="G23" s="10"/>
      <c r="H23" s="10"/>
    </row>
    <row r="24" spans="1:8">
      <c r="A24" s="10"/>
      <c r="B24" s="145"/>
      <c r="C24" s="145"/>
      <c r="D24" s="145"/>
      <c r="E24" s="145"/>
      <c r="F24" s="19"/>
      <c r="G24" s="10"/>
      <c r="H24" s="10"/>
    </row>
    <row r="25" spans="1:8">
      <c r="A25" s="10"/>
      <c r="B25" s="145"/>
      <c r="C25" s="145"/>
      <c r="D25" s="145"/>
      <c r="E25" s="145"/>
      <c r="F25" s="19"/>
      <c r="G25" s="10"/>
      <c r="H25" s="10"/>
    </row>
    <row r="26" spans="1:8">
      <c r="A26" s="10"/>
      <c r="B26" s="145"/>
      <c r="C26" s="145"/>
      <c r="D26" s="145"/>
      <c r="E26" s="145"/>
      <c r="F26" s="19"/>
      <c r="G26" s="10"/>
      <c r="H26" s="10"/>
    </row>
    <row r="27" spans="1:8">
      <c r="A27" s="10"/>
      <c r="B27" s="145"/>
      <c r="C27" s="145"/>
      <c r="D27" s="145"/>
      <c r="E27" s="145"/>
      <c r="F27" s="19"/>
      <c r="G27" s="10"/>
      <c r="H27" s="10"/>
    </row>
    <row r="28" spans="1:8">
      <c r="A28" s="10"/>
      <c r="B28" s="145"/>
      <c r="C28" s="145"/>
      <c r="D28" s="145"/>
      <c r="E28" s="145"/>
      <c r="F28" s="19"/>
      <c r="G28" s="10"/>
      <c r="H28" s="10"/>
    </row>
    <row r="29" spans="1:8">
      <c r="A29" s="10"/>
      <c r="B29" s="145"/>
      <c r="C29" s="145"/>
      <c r="D29" s="145"/>
      <c r="E29" s="145"/>
      <c r="F29" s="19"/>
      <c r="G29" s="10"/>
      <c r="H29" s="10"/>
    </row>
    <row r="30" spans="1:8">
      <c r="A30" s="10"/>
      <c r="B30" s="145"/>
      <c r="C30" s="145"/>
      <c r="D30" s="145"/>
      <c r="E30" s="145"/>
      <c r="F30" s="19"/>
      <c r="G30" s="10"/>
      <c r="H30" s="10"/>
    </row>
    <row r="31" spans="1:8">
      <c r="A31" s="10"/>
      <c r="B31" s="145"/>
      <c r="C31" s="145"/>
      <c r="D31" s="145"/>
      <c r="E31" s="145"/>
      <c r="F31" s="19"/>
      <c r="G31" s="10"/>
      <c r="H31" s="10"/>
    </row>
    <row r="32" spans="1:8">
      <c r="A32" s="10"/>
      <c r="B32" s="145"/>
      <c r="C32" s="145"/>
      <c r="D32" s="145"/>
      <c r="E32" s="145"/>
      <c r="F32" s="19"/>
      <c r="G32" s="10"/>
      <c r="H32" s="10"/>
    </row>
    <row r="33" spans="1:8">
      <c r="A33" s="10"/>
      <c r="B33" s="145"/>
      <c r="C33" s="145"/>
      <c r="D33" s="145"/>
      <c r="E33" s="145"/>
      <c r="F33" s="19"/>
      <c r="G33" s="10"/>
      <c r="H33" s="10"/>
    </row>
    <row r="34" spans="1:8">
      <c r="A34" s="10"/>
      <c r="B34" s="145"/>
      <c r="C34" s="145"/>
      <c r="D34" s="145"/>
      <c r="E34" s="145"/>
      <c r="F34" s="19"/>
      <c r="G34" s="10"/>
      <c r="H34" s="10"/>
    </row>
    <row r="35" spans="1:8">
      <c r="A35" s="10"/>
      <c r="B35" s="145"/>
      <c r="C35" s="145"/>
      <c r="D35" s="145"/>
      <c r="E35" s="145"/>
      <c r="F35" s="19"/>
      <c r="G35" s="10"/>
      <c r="H35" s="10"/>
    </row>
    <row r="36" spans="1:8">
      <c r="A36" s="10"/>
      <c r="B36" s="145"/>
      <c r="C36" s="145"/>
      <c r="D36" s="145"/>
      <c r="E36" s="145"/>
      <c r="F36" s="19"/>
      <c r="G36" s="10"/>
      <c r="H36" s="10"/>
    </row>
    <row r="37" spans="1:8">
      <c r="A37" s="10"/>
      <c r="B37" s="145"/>
      <c r="C37" s="145"/>
      <c r="D37" s="145"/>
      <c r="E37" s="145"/>
      <c r="F37" s="19"/>
      <c r="G37" s="10"/>
      <c r="H37" s="10"/>
    </row>
    <row r="38" spans="1:8">
      <c r="A38" s="10"/>
      <c r="B38" s="145"/>
      <c r="C38" s="145"/>
      <c r="D38" s="145"/>
      <c r="E38" s="145"/>
      <c r="F38" s="19"/>
      <c r="G38" s="10"/>
      <c r="H38" s="10"/>
    </row>
    <row r="39" spans="1:8">
      <c r="A39" s="10"/>
      <c r="B39" s="19"/>
      <c r="C39" s="19"/>
      <c r="D39" s="19"/>
      <c r="E39" s="19"/>
      <c r="F39" s="19"/>
      <c r="G39" s="10"/>
      <c r="H39" s="10"/>
    </row>
    <row r="40" spans="1:8">
      <c r="A40" s="10"/>
      <c r="B40" s="19"/>
      <c r="C40" s="19"/>
      <c r="D40" s="19"/>
      <c r="E40" s="19"/>
      <c r="F40" s="19"/>
      <c r="G40" s="10"/>
      <c r="H40" s="10"/>
    </row>
    <row r="41" spans="1:8">
      <c r="A41" s="10"/>
      <c r="B41" s="10"/>
      <c r="C41" s="10"/>
      <c r="D41" s="10"/>
      <c r="E41" s="10"/>
      <c r="F41" s="10"/>
      <c r="G41" s="10"/>
      <c r="H41" s="10"/>
    </row>
    <row r="42" spans="1:8">
      <c r="A42" s="10"/>
      <c r="B42" s="10"/>
      <c r="C42" s="10"/>
      <c r="D42" s="10"/>
      <c r="E42" s="10"/>
      <c r="F42" s="10"/>
      <c r="G42" s="10"/>
      <c r="H42" s="10"/>
    </row>
    <row r="43" spans="1:8">
      <c r="A43" s="10"/>
      <c r="B43" s="10"/>
      <c r="C43" s="10"/>
      <c r="D43" s="10"/>
      <c r="E43" s="10"/>
      <c r="F43" s="10"/>
      <c r="G43" s="10"/>
      <c r="H43" s="10"/>
    </row>
    <row r="44" spans="1:8">
      <c r="A44" s="10"/>
      <c r="B44" s="10"/>
      <c r="C44" s="10"/>
      <c r="D44" s="10"/>
      <c r="E44" s="10"/>
      <c r="F44" s="10"/>
      <c r="G44" s="10"/>
      <c r="H44" s="10"/>
    </row>
    <row r="45" spans="1:8">
      <c r="A45" s="10"/>
      <c r="B45" s="10"/>
      <c r="C45" s="10"/>
      <c r="D45" s="10"/>
      <c r="E45" s="10"/>
      <c r="F45" s="10"/>
      <c r="G45" s="10"/>
      <c r="H45" s="10"/>
    </row>
    <row r="46" spans="1:8">
      <c r="A46" s="10"/>
      <c r="B46" s="10"/>
      <c r="C46" s="10"/>
      <c r="D46" s="10"/>
      <c r="E46" s="10"/>
      <c r="F46" s="10"/>
      <c r="G46" s="10"/>
      <c r="H46" s="10"/>
    </row>
    <row r="47" spans="1:8">
      <c r="A47" s="10"/>
      <c r="B47" s="10"/>
      <c r="C47" s="10"/>
      <c r="D47" s="10"/>
      <c r="E47" s="10"/>
      <c r="F47" s="10"/>
      <c r="G47" s="10"/>
      <c r="H47" s="10"/>
    </row>
    <row r="48" spans="1:8" s="14" customFormat="1" ht="33">
      <c r="A48" s="12"/>
      <c r="B48" s="20" t="s">
        <v>323</v>
      </c>
      <c r="C48" s="21"/>
      <c r="D48" s="21"/>
      <c r="E48" s="21"/>
      <c r="F48" s="21"/>
      <c r="G48" s="21"/>
      <c r="H48" s="21"/>
    </row>
    <row r="49" spans="1:8">
      <c r="A49" s="10"/>
      <c r="B49" s="22"/>
      <c r="C49" s="22"/>
      <c r="D49" s="22"/>
      <c r="E49" s="22"/>
      <c r="F49" s="22"/>
      <c r="G49" s="22"/>
      <c r="H49" s="22"/>
    </row>
    <row r="50" spans="1:8">
      <c r="A50" s="10"/>
      <c r="B50" s="22"/>
      <c r="C50" s="22"/>
      <c r="D50" s="22"/>
      <c r="E50" s="22"/>
      <c r="F50" s="22"/>
      <c r="G50" s="22"/>
      <c r="H50" s="22"/>
    </row>
    <row r="51" spans="1:8">
      <c r="A51" s="10"/>
      <c r="B51" s="22"/>
      <c r="C51" s="22"/>
      <c r="D51" s="22"/>
      <c r="E51" s="22"/>
      <c r="F51" s="22"/>
      <c r="G51" s="22"/>
      <c r="H51" s="22"/>
    </row>
    <row r="52" spans="1:8" s="14" customFormat="1">
      <c r="A52" s="12"/>
      <c r="B52" s="23" t="s">
        <v>292</v>
      </c>
      <c r="C52" s="21"/>
      <c r="D52" s="21"/>
      <c r="E52" s="21"/>
      <c r="F52" s="21"/>
      <c r="G52" s="21"/>
      <c r="H52" s="21"/>
    </row>
    <row r="53" spans="1:8" s="14" customFormat="1">
      <c r="A53" s="12"/>
      <c r="B53" s="23" t="s">
        <v>324</v>
      </c>
      <c r="C53" s="21"/>
      <c r="D53" s="21"/>
      <c r="E53" s="21"/>
      <c r="F53" s="21"/>
      <c r="G53" s="21"/>
      <c r="H53" s="21"/>
    </row>
    <row r="54" spans="1:8" s="14" customFormat="1">
      <c r="A54" s="12"/>
      <c r="B54" s="23" t="s">
        <v>327</v>
      </c>
      <c r="C54" s="21"/>
      <c r="D54" s="21"/>
      <c r="E54" s="21"/>
      <c r="F54" s="21"/>
      <c r="G54" s="21"/>
      <c r="H54" s="21"/>
    </row>
    <row r="55" spans="1:8" ht="15" customHeight="1">
      <c r="A55" s="10"/>
      <c r="B55" s="22"/>
      <c r="C55" s="22"/>
      <c r="D55" s="22"/>
      <c r="E55" s="22"/>
      <c r="F55" s="22"/>
      <c r="G55" s="22"/>
      <c r="H55" s="22"/>
    </row>
    <row r="56" spans="1:8" s="14" customFormat="1">
      <c r="A56" s="12"/>
      <c r="B56" s="10" t="s">
        <v>243</v>
      </c>
      <c r="C56" s="21"/>
      <c r="D56" s="21"/>
      <c r="E56" s="21"/>
      <c r="F56" s="21"/>
      <c r="G56" s="21"/>
      <c r="H56" s="21"/>
    </row>
    <row r="57" spans="1:8" s="14" customFormat="1">
      <c r="A57" s="12"/>
      <c r="B57" s="24" t="s">
        <v>244</v>
      </c>
      <c r="C57" s="21"/>
      <c r="D57" s="21"/>
      <c r="E57" s="21"/>
      <c r="F57" s="21"/>
      <c r="G57" s="21"/>
      <c r="H57" s="21"/>
    </row>
    <row r="58" spans="1:8" s="14" customFormat="1">
      <c r="A58" s="12"/>
      <c r="B58" s="10" t="s">
        <v>310</v>
      </c>
      <c r="C58" s="21"/>
      <c r="D58" s="21"/>
      <c r="E58" s="21"/>
      <c r="F58" s="21"/>
      <c r="G58" s="21"/>
      <c r="H58" s="21"/>
    </row>
    <row r="59" spans="1:8" ht="15" customHeight="1">
      <c r="A59" s="10"/>
      <c r="B59" s="22"/>
      <c r="C59" s="22"/>
      <c r="D59" s="22"/>
      <c r="E59" s="22"/>
      <c r="F59" s="22"/>
      <c r="G59" s="22"/>
      <c r="H59" s="22"/>
    </row>
    <row r="60" spans="1:8" ht="18">
      <c r="A60" s="10"/>
      <c r="B60" s="25" t="s">
        <v>318</v>
      </c>
      <c r="C60" s="22"/>
      <c r="D60" s="22"/>
      <c r="E60" s="22"/>
      <c r="F60" s="22"/>
      <c r="G60" s="22"/>
      <c r="H60" s="22"/>
    </row>
    <row r="61" spans="1:8">
      <c r="A61" s="10"/>
      <c r="B61" s="26" t="s">
        <v>2</v>
      </c>
      <c r="C61" s="22"/>
      <c r="D61" s="22"/>
      <c r="E61" s="22"/>
      <c r="F61" s="22"/>
      <c r="G61" s="22"/>
      <c r="H61" s="22"/>
    </row>
    <row r="62" spans="1:8">
      <c r="A62" s="10"/>
      <c r="B62" s="22"/>
      <c r="C62" s="22"/>
      <c r="D62" s="22"/>
      <c r="E62" s="22"/>
      <c r="F62" s="22"/>
      <c r="G62" s="22"/>
      <c r="H62" s="22"/>
    </row>
    <row r="63" spans="1:8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185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906.12899999999991</v>
      </c>
      <c r="E8" s="43">
        <v>614.81699999999989</v>
      </c>
      <c r="F8" s="43">
        <v>44.290999999999997</v>
      </c>
      <c r="G8" s="43">
        <v>71.017999999999986</v>
      </c>
      <c r="H8" s="43">
        <v>176.00299999999999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443.13599999999991</v>
      </c>
      <c r="E9" s="43">
        <v>336.428</v>
      </c>
      <c r="F9" s="43">
        <v>21.360999999999997</v>
      </c>
      <c r="G9" s="43">
        <v>19.323</v>
      </c>
      <c r="H9" s="43">
        <v>66.023999999999944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462.99299999999999</v>
      </c>
      <c r="E10" s="43">
        <f t="shared" si="0"/>
        <v>278.3889999999999</v>
      </c>
      <c r="F10" s="43">
        <f t="shared" si="0"/>
        <v>22.93</v>
      </c>
      <c r="G10" s="43">
        <f t="shared" si="0"/>
        <v>51.694999999999986</v>
      </c>
      <c r="H10" s="43">
        <f t="shared" si="0"/>
        <v>109.97900000000004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87.842999999999989</v>
      </c>
      <c r="E11" s="43">
        <v>50.295999999999999</v>
      </c>
      <c r="F11" s="43">
        <v>2.0419999999999998</v>
      </c>
      <c r="G11" s="43">
        <v>11.489999999999998</v>
      </c>
      <c r="H11" s="43">
        <v>24.014999999999979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375.15</v>
      </c>
      <c r="E12" s="43">
        <f>E10-E11</f>
        <v>228.0929999999999</v>
      </c>
      <c r="F12" s="43">
        <f>F10-F11</f>
        <v>20.887999999999998</v>
      </c>
      <c r="G12" s="43">
        <f>G10-G11</f>
        <v>40.204999999999984</v>
      </c>
      <c r="H12" s="43">
        <f>H10-H11</f>
        <v>85.964000000000055</v>
      </c>
      <c r="I12" s="43">
        <v>-5.5889999999999986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258.07900000000001</v>
      </c>
      <c r="E13" s="43">
        <v>165.04000000000002</v>
      </c>
      <c r="F13" s="43">
        <v>13.27</v>
      </c>
      <c r="G13" s="43">
        <v>40.819999999999993</v>
      </c>
      <c r="H13" s="43">
        <v>38.948999999999998</v>
      </c>
      <c r="I13" s="43">
        <v>1.093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3.496</v>
      </c>
      <c r="E14" s="43">
        <v>1.6880000000000002</v>
      </c>
      <c r="F14" s="43">
        <v>8.299999999999999E-2</v>
      </c>
      <c r="G14" s="43">
        <v>0.05</v>
      </c>
      <c r="H14" s="43">
        <v>1.6749999999999998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6.2979999999999992</v>
      </c>
      <c r="E15" s="43">
        <v>5.5589999999999993</v>
      </c>
      <c r="F15" s="43">
        <v>0</v>
      </c>
      <c r="G15" s="43">
        <v>0.20700000000000002</v>
      </c>
      <c r="H15" s="43">
        <v>0.53200000000000003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119.87299999999998</v>
      </c>
      <c r="E16" s="43">
        <f t="shared" si="1"/>
        <v>66.923999999999879</v>
      </c>
      <c r="F16" s="43">
        <f t="shared" si="1"/>
        <v>7.5349999999999984</v>
      </c>
      <c r="G16" s="43">
        <f t="shared" si="1"/>
        <v>-0.45800000000000912</v>
      </c>
      <c r="H16" s="43">
        <f t="shared" si="1"/>
        <v>45.872000000000057</v>
      </c>
      <c r="I16" s="43">
        <f t="shared" si="1"/>
        <v>-6.6819999999999986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257.74100000000004</v>
      </c>
      <c r="E17" s="43">
        <v>0</v>
      </c>
      <c r="F17" s="43">
        <v>0</v>
      </c>
      <c r="G17" s="43">
        <v>0</v>
      </c>
      <c r="H17" s="43">
        <v>257.74100000000004</v>
      </c>
      <c r="I17" s="43">
        <v>1.431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7.4110000000000005</v>
      </c>
      <c r="E18" s="43">
        <v>0</v>
      </c>
      <c r="F18" s="43">
        <v>0</v>
      </c>
      <c r="G18" s="43">
        <v>7.4110000000000005</v>
      </c>
      <c r="H18" s="43">
        <v>0</v>
      </c>
      <c r="I18" s="43">
        <v>0.85499999999999998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56.256000000000007</v>
      </c>
      <c r="E19" s="43">
        <v>0</v>
      </c>
      <c r="F19" s="43">
        <v>0</v>
      </c>
      <c r="G19" s="43">
        <v>56.256000000000007</v>
      </c>
      <c r="H19" s="43">
        <v>0</v>
      </c>
      <c r="I19" s="43">
        <v>0.82500000000000007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192.82300000000004</v>
      </c>
      <c r="E20" s="43">
        <v>68.028000000000006</v>
      </c>
      <c r="F20" s="43">
        <v>91.685000000000002</v>
      </c>
      <c r="G20" s="43">
        <v>16.079000000000001</v>
      </c>
      <c r="H20" s="43">
        <v>17.031000000000002</v>
      </c>
      <c r="I20" s="43">
        <v>24.713999999999999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191.68399999999997</v>
      </c>
      <c r="E21" s="43">
        <v>14.276</v>
      </c>
      <c r="F21" s="43">
        <v>90.651999999999973</v>
      </c>
      <c r="G21" s="43">
        <v>2.3750000000000004</v>
      </c>
      <c r="H21" s="43">
        <v>84.381</v>
      </c>
      <c r="I21" s="43">
        <v>25.853000000000002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425.32</v>
      </c>
      <c r="E22" s="43">
        <f t="shared" si="2"/>
        <v>13.171999999999873</v>
      </c>
      <c r="F22" s="43">
        <f t="shared" si="2"/>
        <v>6.5019999999999669</v>
      </c>
      <c r="G22" s="43">
        <f t="shared" si="2"/>
        <v>34.683</v>
      </c>
      <c r="H22" s="43">
        <f t="shared" si="2"/>
        <v>370.96300000000008</v>
      </c>
      <c r="I22" s="43">
        <f t="shared" si="2"/>
        <v>-4.1419999999999959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59.292000000000009</v>
      </c>
      <c r="E23" s="43">
        <v>11.112</v>
      </c>
      <c r="F23" s="43">
        <v>2.3320000000000003</v>
      </c>
      <c r="G23" s="43">
        <v>0</v>
      </c>
      <c r="H23" s="43">
        <v>45.848000000000006</v>
      </c>
      <c r="I23" s="43">
        <v>0.27300000000000002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59.544999999999995</v>
      </c>
      <c r="E24" s="43">
        <v>0</v>
      </c>
      <c r="F24" s="43">
        <v>0</v>
      </c>
      <c r="G24" s="43">
        <v>59.544999999999995</v>
      </c>
      <c r="H24" s="43">
        <v>0</v>
      </c>
      <c r="I24" s="43">
        <v>0.02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104.19799999999999</v>
      </c>
      <c r="E25" s="43">
        <v>0</v>
      </c>
      <c r="F25" s="43">
        <v>0</v>
      </c>
      <c r="G25" s="43">
        <v>0</v>
      </c>
      <c r="H25" s="43">
        <v>104.19799999999999</v>
      </c>
      <c r="I25" s="43">
        <v>0.48799999999999999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104.496</v>
      </c>
      <c r="E26" s="43">
        <v>5.9590000000000014</v>
      </c>
      <c r="F26" s="43">
        <v>8.6440000000000001</v>
      </c>
      <c r="G26" s="43">
        <v>89.746999999999986</v>
      </c>
      <c r="H26" s="43">
        <v>0.14600000000000002</v>
      </c>
      <c r="I26" s="43">
        <v>0.19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99.679999999999978</v>
      </c>
      <c r="E27" s="43">
        <v>2.548</v>
      </c>
      <c r="F27" s="43">
        <v>4.0609999999999999</v>
      </c>
      <c r="G27" s="43">
        <v>92.924999999999983</v>
      </c>
      <c r="H27" s="43">
        <v>0.14600000000000002</v>
      </c>
      <c r="I27" s="43">
        <v>8.3000000000000004E-2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98.506999999999991</v>
      </c>
      <c r="E28" s="43">
        <v>0</v>
      </c>
      <c r="F28" s="43">
        <v>0</v>
      </c>
      <c r="G28" s="43">
        <v>0</v>
      </c>
      <c r="H28" s="43">
        <v>98.506999999999991</v>
      </c>
      <c r="I28" s="43">
        <v>1.256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58.460000000000008</v>
      </c>
      <c r="E29" s="43">
        <v>4.2560000000000002</v>
      </c>
      <c r="F29" s="43">
        <v>27.623000000000001</v>
      </c>
      <c r="G29" s="43">
        <v>10.540000000000006</v>
      </c>
      <c r="H29" s="43">
        <v>16.040999999999997</v>
      </c>
      <c r="I29" s="43">
        <v>6.3129999999999997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50.597000000000008</v>
      </c>
      <c r="E30" s="43">
        <v>2.2270000000000003</v>
      </c>
      <c r="F30" s="43">
        <v>27.564</v>
      </c>
      <c r="G30" s="43">
        <v>3.7509999999999977</v>
      </c>
      <c r="H30" s="43">
        <v>17.055</v>
      </c>
      <c r="I30" s="43">
        <v>14.176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416.83500000000004</v>
      </c>
      <c r="E31" s="43">
        <f t="shared" si="3"/>
        <v>3.441999999999874</v>
      </c>
      <c r="F31" s="43">
        <f t="shared" si="3"/>
        <v>8.6939999999999671</v>
      </c>
      <c r="G31" s="43">
        <f t="shared" si="3"/>
        <v>84.260999999999967</v>
      </c>
      <c r="H31" s="43">
        <f t="shared" si="3"/>
        <v>320.4380000000001</v>
      </c>
      <c r="I31" s="43">
        <f t="shared" si="3"/>
        <v>4.3430000000000053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381.33699999999999</v>
      </c>
      <c r="E32" s="43">
        <v>0</v>
      </c>
      <c r="F32" s="43">
        <v>0</v>
      </c>
      <c r="G32" s="43">
        <v>95.984999999999999</v>
      </c>
      <c r="H32" s="43">
        <v>285.35199999999998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-3.2130000000000001</v>
      </c>
      <c r="F33" s="43">
        <v>-4.1639999999999997</v>
      </c>
      <c r="G33" s="43">
        <v>0</v>
      </c>
      <c r="H33" s="43">
        <v>7.3769999999999998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35.498000000000047</v>
      </c>
      <c r="E34" s="43">
        <f t="shared" si="4"/>
        <v>0.22899999999987397</v>
      </c>
      <c r="F34" s="43">
        <f t="shared" si="4"/>
        <v>4.5299999999999674</v>
      </c>
      <c r="G34" s="43">
        <f t="shared" si="4"/>
        <v>-11.724000000000032</v>
      </c>
      <c r="H34" s="43">
        <f t="shared" si="4"/>
        <v>42.463000000000129</v>
      </c>
      <c r="I34" s="43">
        <f t="shared" si="4"/>
        <v>4.3430000000000053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13.946000000000002</v>
      </c>
      <c r="E35" s="43">
        <v>0.253</v>
      </c>
      <c r="F35" s="43">
        <v>1.94</v>
      </c>
      <c r="G35" s="43">
        <v>10.135000000000002</v>
      </c>
      <c r="H35" s="43">
        <v>1.6179999999999999</v>
      </c>
      <c r="I35" s="43">
        <v>0.70499999999999996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13.938000000000002</v>
      </c>
      <c r="E36" s="43">
        <v>2.9730000000000003</v>
      </c>
      <c r="F36" s="43">
        <v>0</v>
      </c>
      <c r="G36" s="43">
        <v>2.214</v>
      </c>
      <c r="H36" s="43">
        <v>8.7510000000000012</v>
      </c>
      <c r="I36" s="43">
        <v>0.71299999999999997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127.684</v>
      </c>
      <c r="E37" s="43">
        <v>77.60199999999999</v>
      </c>
      <c r="F37" s="43">
        <v>2.415</v>
      </c>
      <c r="G37" s="43">
        <v>9.9750000000000014</v>
      </c>
      <c r="H37" s="43">
        <v>37.692000000000007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87.842999999999989</v>
      </c>
      <c r="E38" s="43">
        <v>50.295999999999999</v>
      </c>
      <c r="F38" s="43">
        <v>2.0419999999999998</v>
      </c>
      <c r="G38" s="43">
        <v>11.489999999999998</v>
      </c>
      <c r="H38" s="43">
        <v>24.014999999999979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0.11500000000000005</v>
      </c>
      <c r="E39" s="43">
        <v>0.23200000000000004</v>
      </c>
      <c r="F39" s="43">
        <v>0</v>
      </c>
      <c r="G39" s="43">
        <v>-0.35599999999999998</v>
      </c>
      <c r="H39" s="43">
        <v>0.23899999999999999</v>
      </c>
      <c r="I39" s="43">
        <v>-0.11500000000000002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-4.4659999999999567</v>
      </c>
      <c r="E40" s="43">
        <f t="shared" si="5"/>
        <v>-24.589000000000119</v>
      </c>
      <c r="F40" s="43">
        <f t="shared" si="5"/>
        <v>2.2169999999999672</v>
      </c>
      <c r="G40" s="43">
        <f t="shared" si="5"/>
        <v>-17.774000000000036</v>
      </c>
      <c r="H40" s="43">
        <f t="shared" si="5"/>
        <v>35.680000000000106</v>
      </c>
      <c r="I40" s="43">
        <f t="shared" si="5"/>
        <v>4.4660000000000055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416.83499999999998</v>
      </c>
      <c r="E42" s="43">
        <v>3.4419999999998865</v>
      </c>
      <c r="F42" s="43">
        <v>8.693999999999992</v>
      </c>
      <c r="G42" s="43">
        <v>84.26100000000001</v>
      </c>
      <c r="H42" s="43">
        <v>320.4380000000001</v>
      </c>
      <c r="I42" s="43">
        <v>4.3430000000000044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57.170999999999999</v>
      </c>
      <c r="E43" s="43">
        <v>0</v>
      </c>
      <c r="F43" s="43">
        <v>0</v>
      </c>
      <c r="G43" s="43">
        <v>57.170999999999999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57.170999999999999</v>
      </c>
      <c r="E44" s="43">
        <v>0</v>
      </c>
      <c r="F44" s="43">
        <v>0</v>
      </c>
      <c r="G44" s="43">
        <v>0</v>
      </c>
      <c r="H44" s="43">
        <v>57.170999999999999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416.83499999999998</v>
      </c>
      <c r="E45" s="43">
        <f t="shared" si="6"/>
        <v>3.4419999999998865</v>
      </c>
      <c r="F45" s="43">
        <f t="shared" si="6"/>
        <v>8.693999999999992</v>
      </c>
      <c r="G45" s="43">
        <f t="shared" si="6"/>
        <v>27.090000000000011</v>
      </c>
      <c r="H45" s="43">
        <f t="shared" si="6"/>
        <v>377.60900000000009</v>
      </c>
      <c r="I45" s="43">
        <f t="shared" si="6"/>
        <v>4.3430000000000044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381.33699999999999</v>
      </c>
      <c r="E46" s="43">
        <v>0</v>
      </c>
      <c r="F46" s="43">
        <v>0</v>
      </c>
      <c r="G46" s="43">
        <v>38.814</v>
      </c>
      <c r="H46" s="43">
        <v>342.52299999999997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-3.2130000000000001</v>
      </c>
      <c r="F47" s="43">
        <v>-4.1639999999999997</v>
      </c>
      <c r="G47" s="43">
        <v>0</v>
      </c>
      <c r="H47" s="43">
        <v>7.3769999999999998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35.49799999999999</v>
      </c>
      <c r="E48" s="43">
        <f t="shared" si="7"/>
        <v>0.22899999999988641</v>
      </c>
      <c r="F48" s="43">
        <f t="shared" si="7"/>
        <v>4.5299999999999923</v>
      </c>
      <c r="G48" s="43">
        <f t="shared" si="7"/>
        <v>-11.72399999999999</v>
      </c>
      <c r="H48" s="43">
        <f t="shared" si="7"/>
        <v>42.463000000000129</v>
      </c>
      <c r="I48" s="43">
        <f t="shared" si="7"/>
        <v>4.3430000000000044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186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919.20699999999988</v>
      </c>
      <c r="E8" s="43">
        <v>626.4559999999999</v>
      </c>
      <c r="F8" s="43">
        <v>43.591000000000001</v>
      </c>
      <c r="G8" s="43">
        <v>70.653000000000006</v>
      </c>
      <c r="H8" s="43">
        <v>178.50700000000001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453.452</v>
      </c>
      <c r="E9" s="43">
        <v>345.51600000000002</v>
      </c>
      <c r="F9" s="43">
        <v>22.698</v>
      </c>
      <c r="G9" s="43">
        <v>18.653000000000002</v>
      </c>
      <c r="H9" s="43">
        <v>66.584999999999965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465.75499999999988</v>
      </c>
      <c r="E10" s="43">
        <f t="shared" si="0"/>
        <v>280.93999999999988</v>
      </c>
      <c r="F10" s="43">
        <f t="shared" si="0"/>
        <v>20.893000000000001</v>
      </c>
      <c r="G10" s="43">
        <f t="shared" si="0"/>
        <v>52</v>
      </c>
      <c r="H10" s="43">
        <f t="shared" si="0"/>
        <v>111.92200000000004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88.673000000000002</v>
      </c>
      <c r="E11" s="43">
        <v>50.774999999999999</v>
      </c>
      <c r="F11" s="43">
        <v>2.0950000000000002</v>
      </c>
      <c r="G11" s="43">
        <v>11.542999999999999</v>
      </c>
      <c r="H11" s="43">
        <v>24.260000000000005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377.08199999999988</v>
      </c>
      <c r="E12" s="43">
        <f>E10-E11</f>
        <v>230.16499999999988</v>
      </c>
      <c r="F12" s="43">
        <f>F10-F11</f>
        <v>18.798000000000002</v>
      </c>
      <c r="G12" s="43">
        <f>G10-G11</f>
        <v>40.457000000000001</v>
      </c>
      <c r="H12" s="43">
        <f>H10-H11</f>
        <v>87.662000000000035</v>
      </c>
      <c r="I12" s="43">
        <v>-4.2970000000000255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269.78100000000001</v>
      </c>
      <c r="E13" s="43">
        <v>174.86</v>
      </c>
      <c r="F13" s="43">
        <v>13.787000000000001</v>
      </c>
      <c r="G13" s="43">
        <v>40.788999999999994</v>
      </c>
      <c r="H13" s="43">
        <v>40.345000000000013</v>
      </c>
      <c r="I13" s="43">
        <v>1.0469999999999999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3.4530000000000003</v>
      </c>
      <c r="E14" s="43">
        <v>1.645</v>
      </c>
      <c r="F14" s="43">
        <v>8.299999999999999E-2</v>
      </c>
      <c r="G14" s="43">
        <v>0.05</v>
      </c>
      <c r="H14" s="43">
        <v>1.6750000000000003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6.7669999999999995</v>
      </c>
      <c r="E15" s="43">
        <v>5.8159999999999998</v>
      </c>
      <c r="F15" s="43">
        <v>0</v>
      </c>
      <c r="G15" s="43">
        <v>0.22</v>
      </c>
      <c r="H15" s="43">
        <v>0.73099999999999998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110.61499999999987</v>
      </c>
      <c r="E16" s="43">
        <f t="shared" si="1"/>
        <v>59.475999999999864</v>
      </c>
      <c r="F16" s="43">
        <f t="shared" si="1"/>
        <v>4.9280000000000008</v>
      </c>
      <c r="G16" s="43">
        <f t="shared" si="1"/>
        <v>-0.16199999999999362</v>
      </c>
      <c r="H16" s="43">
        <f t="shared" si="1"/>
        <v>46.373000000000026</v>
      </c>
      <c r="I16" s="43">
        <f t="shared" si="1"/>
        <v>-5.3440000000000252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268.95600000000002</v>
      </c>
      <c r="E17" s="43">
        <v>0</v>
      </c>
      <c r="F17" s="43">
        <v>0</v>
      </c>
      <c r="G17" s="43">
        <v>0</v>
      </c>
      <c r="H17" s="43">
        <v>268.95600000000002</v>
      </c>
      <c r="I17" s="43">
        <v>1.8719999999999999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7.8450000000000006</v>
      </c>
      <c r="E18" s="43">
        <v>0</v>
      </c>
      <c r="F18" s="43">
        <v>0</v>
      </c>
      <c r="G18" s="43">
        <v>7.8450000000000006</v>
      </c>
      <c r="H18" s="43">
        <v>0</v>
      </c>
      <c r="I18" s="43">
        <v>0.52300000000000002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57.732000000000014</v>
      </c>
      <c r="E19" s="43">
        <v>0</v>
      </c>
      <c r="F19" s="43">
        <v>0</v>
      </c>
      <c r="G19" s="43">
        <v>57.732000000000014</v>
      </c>
      <c r="H19" s="43">
        <v>0</v>
      </c>
      <c r="I19" s="43">
        <v>0.95699999999999996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203.565</v>
      </c>
      <c r="E20" s="43">
        <v>73.220999999999989</v>
      </c>
      <c r="F20" s="43">
        <v>95.632999999999981</v>
      </c>
      <c r="G20" s="43">
        <v>16.781000000000002</v>
      </c>
      <c r="H20" s="43">
        <v>17.93</v>
      </c>
      <c r="I20" s="43">
        <v>27.137999999999998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199.03800000000001</v>
      </c>
      <c r="E21" s="43">
        <v>13.006000000000002</v>
      </c>
      <c r="F21" s="43">
        <v>99.130000000000024</v>
      </c>
      <c r="G21" s="43">
        <v>7.2389999999999999</v>
      </c>
      <c r="H21" s="43">
        <v>79.662999999999997</v>
      </c>
      <c r="I21" s="43">
        <v>31.664999999999999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424.93099999999993</v>
      </c>
      <c r="E22" s="43">
        <f t="shared" si="2"/>
        <v>-0.73900000000012334</v>
      </c>
      <c r="F22" s="43">
        <f t="shared" si="2"/>
        <v>8.4250000000000398</v>
      </c>
      <c r="G22" s="43">
        <f t="shared" si="2"/>
        <v>40.183000000000014</v>
      </c>
      <c r="H22" s="43">
        <f t="shared" si="2"/>
        <v>377.06200000000007</v>
      </c>
      <c r="I22" s="43">
        <f t="shared" si="2"/>
        <v>1.4889999999999759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68.510999999999996</v>
      </c>
      <c r="E23" s="43">
        <v>13.726000000000001</v>
      </c>
      <c r="F23" s="43">
        <v>2.8809999999999998</v>
      </c>
      <c r="G23" s="43">
        <v>0</v>
      </c>
      <c r="H23" s="43">
        <v>51.903999999999996</v>
      </c>
      <c r="I23" s="43">
        <v>1.37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69.861000000000018</v>
      </c>
      <c r="E24" s="43">
        <v>0</v>
      </c>
      <c r="F24" s="43">
        <v>0</v>
      </c>
      <c r="G24" s="43">
        <v>69.861000000000018</v>
      </c>
      <c r="H24" s="43">
        <v>0</v>
      </c>
      <c r="I24" s="43">
        <v>0.02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108.914</v>
      </c>
      <c r="E25" s="43">
        <v>0</v>
      </c>
      <c r="F25" s="43">
        <v>0</v>
      </c>
      <c r="G25" s="43">
        <v>0</v>
      </c>
      <c r="H25" s="43">
        <v>108.914</v>
      </c>
      <c r="I25" s="43">
        <v>0.64100000000000001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109.38900000000004</v>
      </c>
      <c r="E26" s="43">
        <v>5.9519999999999982</v>
      </c>
      <c r="F26" s="43">
        <v>8.8350000000000009</v>
      </c>
      <c r="G26" s="43">
        <v>94.458000000000027</v>
      </c>
      <c r="H26" s="43">
        <v>0.14400000000000002</v>
      </c>
      <c r="I26" s="43">
        <v>0.16599999999999998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98.118000000000009</v>
      </c>
      <c r="E27" s="43">
        <v>2.5510000000000002</v>
      </c>
      <c r="F27" s="43">
        <v>4.0880000000000001</v>
      </c>
      <c r="G27" s="43">
        <v>91.335000000000008</v>
      </c>
      <c r="H27" s="43">
        <v>0.14400000000000002</v>
      </c>
      <c r="I27" s="43">
        <v>8.2000000000000003E-2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96.943000000000012</v>
      </c>
      <c r="E28" s="43">
        <v>0</v>
      </c>
      <c r="F28" s="43">
        <v>0</v>
      </c>
      <c r="G28" s="43">
        <v>0</v>
      </c>
      <c r="H28" s="43">
        <v>96.943000000000012</v>
      </c>
      <c r="I28" s="43">
        <v>1.2569999999999999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56.732999999999997</v>
      </c>
      <c r="E29" s="43">
        <v>4.1609999999999996</v>
      </c>
      <c r="F29" s="43">
        <v>26.979999999999997</v>
      </c>
      <c r="G29" s="43">
        <v>9.679000000000002</v>
      </c>
      <c r="H29" s="43">
        <v>15.913</v>
      </c>
      <c r="I29" s="43">
        <v>6.2759999999999998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49.810999999999993</v>
      </c>
      <c r="E30" s="43">
        <v>2.2359999999999998</v>
      </c>
      <c r="F30" s="43">
        <v>26.990999999999996</v>
      </c>
      <c r="G30" s="43">
        <v>3.3519999999999968</v>
      </c>
      <c r="H30" s="43">
        <v>17.231999999999999</v>
      </c>
      <c r="I30" s="43">
        <v>13.198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418.65899999999999</v>
      </c>
      <c r="E31" s="43">
        <f t="shared" si="3"/>
        <v>-12.989000000000125</v>
      </c>
      <c r="F31" s="43">
        <f t="shared" si="3"/>
        <v>10.302000000000039</v>
      </c>
      <c r="G31" s="43">
        <f t="shared" si="3"/>
        <v>106.84000000000006</v>
      </c>
      <c r="H31" s="43">
        <f t="shared" si="3"/>
        <v>314.50600000000009</v>
      </c>
      <c r="I31" s="43">
        <f t="shared" si="3"/>
        <v>7.7609999999999761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389.90800000000002</v>
      </c>
      <c r="E32" s="43">
        <v>0</v>
      </c>
      <c r="F32" s="43">
        <v>0</v>
      </c>
      <c r="G32" s="43">
        <v>95.899999999999977</v>
      </c>
      <c r="H32" s="43">
        <v>294.00800000000004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-3.2130000000000001</v>
      </c>
      <c r="F33" s="43">
        <v>-4.3279999999999994</v>
      </c>
      <c r="G33" s="43">
        <v>0</v>
      </c>
      <c r="H33" s="43">
        <v>7.5409999999999995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28.750999999999976</v>
      </c>
      <c r="E34" s="43">
        <f t="shared" si="4"/>
        <v>-16.202000000000126</v>
      </c>
      <c r="F34" s="43">
        <f t="shared" si="4"/>
        <v>5.9740000000000393</v>
      </c>
      <c r="G34" s="43">
        <f t="shared" si="4"/>
        <v>10.940000000000083</v>
      </c>
      <c r="H34" s="43">
        <f t="shared" si="4"/>
        <v>28.039000000000048</v>
      </c>
      <c r="I34" s="43">
        <f t="shared" si="4"/>
        <v>7.7609999999999761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10.136000000000003</v>
      </c>
      <c r="E35" s="43">
        <v>0.55500000000000005</v>
      </c>
      <c r="F35" s="43">
        <v>2.012</v>
      </c>
      <c r="G35" s="43">
        <v>5.9450000000000012</v>
      </c>
      <c r="H35" s="43">
        <v>1.6240000000000001</v>
      </c>
      <c r="I35" s="43">
        <v>0.59200000000000008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9.6170000000000009</v>
      </c>
      <c r="E36" s="43">
        <v>3.4300000000000006</v>
      </c>
      <c r="F36" s="43">
        <v>0</v>
      </c>
      <c r="G36" s="43">
        <v>2.0789999999999997</v>
      </c>
      <c r="H36" s="43">
        <v>4.1080000000000005</v>
      </c>
      <c r="I36" s="43">
        <v>1.111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125.185</v>
      </c>
      <c r="E37" s="43">
        <v>69.346999999999994</v>
      </c>
      <c r="F37" s="43">
        <v>2.6679999999999997</v>
      </c>
      <c r="G37" s="43">
        <v>12.382000000000001</v>
      </c>
      <c r="H37" s="43">
        <v>40.78799999999999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88.673000000000002</v>
      </c>
      <c r="E38" s="43">
        <v>50.774999999999999</v>
      </c>
      <c r="F38" s="43">
        <v>2.0950000000000002</v>
      </c>
      <c r="G38" s="43">
        <v>11.542999999999999</v>
      </c>
      <c r="H38" s="43">
        <v>24.260000000000005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0.15200000000000002</v>
      </c>
      <c r="E39" s="43">
        <v>0.26700000000000002</v>
      </c>
      <c r="F39" s="43">
        <v>0</v>
      </c>
      <c r="G39" s="43">
        <v>-0.35</v>
      </c>
      <c r="H39" s="43">
        <v>0.23499999999999999</v>
      </c>
      <c r="I39" s="43">
        <v>-0.15200000000000002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-8.4320000000000288</v>
      </c>
      <c r="E40" s="43">
        <f t="shared" si="5"/>
        <v>-32.166000000000125</v>
      </c>
      <c r="F40" s="43">
        <f t="shared" si="5"/>
        <v>3.3890000000000398</v>
      </c>
      <c r="G40" s="43">
        <f t="shared" si="5"/>
        <v>6.585000000000079</v>
      </c>
      <c r="H40" s="43">
        <f t="shared" si="5"/>
        <v>13.760000000000066</v>
      </c>
      <c r="I40" s="43">
        <f t="shared" si="5"/>
        <v>8.4319999999999755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418.65899999999988</v>
      </c>
      <c r="E42" s="43">
        <v>-12.989000000000141</v>
      </c>
      <c r="F42" s="43">
        <v>10.302000000000021</v>
      </c>
      <c r="G42" s="43">
        <v>106.84000000000006</v>
      </c>
      <c r="H42" s="43">
        <v>314.50599999999997</v>
      </c>
      <c r="I42" s="43">
        <v>7.7609999999999726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57.736999999999995</v>
      </c>
      <c r="E43" s="43">
        <v>0</v>
      </c>
      <c r="F43" s="43">
        <v>0</v>
      </c>
      <c r="G43" s="43">
        <v>57.736999999999995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57.736999999999995</v>
      </c>
      <c r="E44" s="43">
        <v>0</v>
      </c>
      <c r="F44" s="43">
        <v>0</v>
      </c>
      <c r="G44" s="43">
        <v>0</v>
      </c>
      <c r="H44" s="43">
        <v>57.736999999999995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418.65899999999988</v>
      </c>
      <c r="E45" s="43">
        <f t="shared" si="6"/>
        <v>-12.989000000000141</v>
      </c>
      <c r="F45" s="43">
        <f t="shared" si="6"/>
        <v>10.302000000000021</v>
      </c>
      <c r="G45" s="43">
        <f t="shared" si="6"/>
        <v>49.103000000000065</v>
      </c>
      <c r="H45" s="43">
        <f t="shared" si="6"/>
        <v>372.24299999999994</v>
      </c>
      <c r="I45" s="43">
        <f t="shared" si="6"/>
        <v>7.7609999999999726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389.90800000000002</v>
      </c>
      <c r="E46" s="43">
        <v>0</v>
      </c>
      <c r="F46" s="43">
        <v>0</v>
      </c>
      <c r="G46" s="43">
        <v>38.16299999999999</v>
      </c>
      <c r="H46" s="43">
        <v>351.745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-3.2130000000000001</v>
      </c>
      <c r="F47" s="43">
        <v>-4.3279999999999994</v>
      </c>
      <c r="G47" s="43">
        <v>0</v>
      </c>
      <c r="H47" s="43">
        <v>7.5409999999999995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28.750999999999863</v>
      </c>
      <c r="E48" s="43">
        <f t="shared" si="7"/>
        <v>-16.20200000000014</v>
      </c>
      <c r="F48" s="43">
        <f t="shared" si="7"/>
        <v>5.9740000000000215</v>
      </c>
      <c r="G48" s="43">
        <f t="shared" si="7"/>
        <v>10.940000000000076</v>
      </c>
      <c r="H48" s="43">
        <f t="shared" si="7"/>
        <v>28.038999999999934</v>
      </c>
      <c r="I48" s="43">
        <f t="shared" si="7"/>
        <v>7.7609999999999726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187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950.19999999999993</v>
      </c>
      <c r="E8" s="43">
        <v>648.23800000000006</v>
      </c>
      <c r="F8" s="43">
        <v>41.780999999999999</v>
      </c>
      <c r="G8" s="43">
        <v>73.563999999999993</v>
      </c>
      <c r="H8" s="43">
        <v>186.61699999999999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469.83</v>
      </c>
      <c r="E9" s="43">
        <v>357.791</v>
      </c>
      <c r="F9" s="43">
        <v>23.066999999999997</v>
      </c>
      <c r="G9" s="43">
        <v>19.178000000000001</v>
      </c>
      <c r="H9" s="43">
        <v>69.793999999999969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480.36999999999995</v>
      </c>
      <c r="E10" s="43">
        <f t="shared" si="0"/>
        <v>290.44700000000006</v>
      </c>
      <c r="F10" s="43">
        <f t="shared" si="0"/>
        <v>18.714000000000002</v>
      </c>
      <c r="G10" s="43">
        <f t="shared" si="0"/>
        <v>54.385999999999996</v>
      </c>
      <c r="H10" s="43">
        <f t="shared" si="0"/>
        <v>116.82300000000002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89.453000000000031</v>
      </c>
      <c r="E11" s="43">
        <v>51.27</v>
      </c>
      <c r="F11" s="43">
        <v>2.0990000000000002</v>
      </c>
      <c r="G11" s="43">
        <v>11.603000000000002</v>
      </c>
      <c r="H11" s="43">
        <v>24.481000000000027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390.91699999999992</v>
      </c>
      <c r="E12" s="43">
        <f>E10-E11</f>
        <v>239.17700000000005</v>
      </c>
      <c r="F12" s="43">
        <f>F10-F11</f>
        <v>16.615000000000002</v>
      </c>
      <c r="G12" s="43">
        <f>G10-G11</f>
        <v>42.782999999999994</v>
      </c>
      <c r="H12" s="43">
        <f>H10-H11</f>
        <v>92.341999999999999</v>
      </c>
      <c r="I12" s="43">
        <v>4.9279999999999973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278.76000000000005</v>
      </c>
      <c r="E13" s="43">
        <v>178.54100000000003</v>
      </c>
      <c r="F13" s="43">
        <v>14.217000000000001</v>
      </c>
      <c r="G13" s="43">
        <v>43.304000000000002</v>
      </c>
      <c r="H13" s="43">
        <v>42.698</v>
      </c>
      <c r="I13" s="43">
        <v>1.0589999999999999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3.44</v>
      </c>
      <c r="E14" s="43">
        <v>1.6339999999999999</v>
      </c>
      <c r="F14" s="43">
        <v>8.299999999999999E-2</v>
      </c>
      <c r="G14" s="43">
        <v>0.05</v>
      </c>
      <c r="H14" s="43">
        <v>1.673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7.3259999999999996</v>
      </c>
      <c r="E15" s="43">
        <v>6.1689999999999996</v>
      </c>
      <c r="F15" s="43">
        <v>0</v>
      </c>
      <c r="G15" s="43">
        <v>0.26900000000000002</v>
      </c>
      <c r="H15" s="43">
        <v>0.88800000000000001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116.04299999999986</v>
      </c>
      <c r="E16" s="43">
        <f t="shared" si="1"/>
        <v>65.171000000000021</v>
      </c>
      <c r="F16" s="43">
        <f t="shared" si="1"/>
        <v>2.3150000000000013</v>
      </c>
      <c r="G16" s="43">
        <f t="shared" si="1"/>
        <v>-0.30200000000000793</v>
      </c>
      <c r="H16" s="43">
        <f t="shared" si="1"/>
        <v>48.858999999999995</v>
      </c>
      <c r="I16" s="43">
        <f t="shared" si="1"/>
        <v>3.8689999999999971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277.572</v>
      </c>
      <c r="E17" s="43">
        <v>0</v>
      </c>
      <c r="F17" s="43">
        <v>0</v>
      </c>
      <c r="G17" s="43">
        <v>0</v>
      </c>
      <c r="H17" s="43">
        <v>277.572</v>
      </c>
      <c r="I17" s="43">
        <v>2.2469999999999999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8.64</v>
      </c>
      <c r="E18" s="43">
        <v>0</v>
      </c>
      <c r="F18" s="43">
        <v>0</v>
      </c>
      <c r="G18" s="43">
        <v>8.64</v>
      </c>
      <c r="H18" s="43">
        <v>0</v>
      </c>
      <c r="I18" s="43">
        <v>0.34199999999999997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55.885999999999996</v>
      </c>
      <c r="E19" s="43">
        <v>0</v>
      </c>
      <c r="F19" s="43">
        <v>0</v>
      </c>
      <c r="G19" s="43">
        <v>55.885999999999996</v>
      </c>
      <c r="H19" s="43">
        <v>0</v>
      </c>
      <c r="I19" s="43">
        <v>0.94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183.244</v>
      </c>
      <c r="E20" s="43">
        <v>57.032999999999994</v>
      </c>
      <c r="F20" s="43">
        <v>90.634</v>
      </c>
      <c r="G20" s="43">
        <v>16.896999999999998</v>
      </c>
      <c r="H20" s="43">
        <v>18.68</v>
      </c>
      <c r="I20" s="43">
        <v>26.747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178.32900000000001</v>
      </c>
      <c r="E21" s="43">
        <v>12.308000000000002</v>
      </c>
      <c r="F21" s="43">
        <v>97.743000000000009</v>
      </c>
      <c r="G21" s="43">
        <v>4.0229999999999997</v>
      </c>
      <c r="H21" s="43">
        <v>64.25500000000001</v>
      </c>
      <c r="I21" s="43">
        <v>31.661999999999999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435.94599999999986</v>
      </c>
      <c r="E22" s="43">
        <f t="shared" si="2"/>
        <v>20.446000000000026</v>
      </c>
      <c r="F22" s="43">
        <f t="shared" si="2"/>
        <v>9.4240000000000066</v>
      </c>
      <c r="G22" s="43">
        <f t="shared" si="2"/>
        <v>34.069999999999993</v>
      </c>
      <c r="H22" s="43">
        <f t="shared" si="2"/>
        <v>372.00599999999997</v>
      </c>
      <c r="I22" s="43">
        <f t="shared" si="2"/>
        <v>11.628999999999998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58.814000000000007</v>
      </c>
      <c r="E23" s="43">
        <v>10.679</v>
      </c>
      <c r="F23" s="43">
        <v>2.2420000000000004</v>
      </c>
      <c r="G23" s="43">
        <v>0</v>
      </c>
      <c r="H23" s="43">
        <v>45.893000000000008</v>
      </c>
      <c r="I23" s="43">
        <v>0.63600000000000001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59.428999999999988</v>
      </c>
      <c r="E24" s="43">
        <v>0</v>
      </c>
      <c r="F24" s="43">
        <v>0</v>
      </c>
      <c r="G24" s="43">
        <v>59.428999999999988</v>
      </c>
      <c r="H24" s="43">
        <v>0</v>
      </c>
      <c r="I24" s="43">
        <v>2.1000000000000001E-2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108.50399999999999</v>
      </c>
      <c r="E25" s="43">
        <v>0</v>
      </c>
      <c r="F25" s="43">
        <v>0</v>
      </c>
      <c r="G25" s="43">
        <v>0</v>
      </c>
      <c r="H25" s="43">
        <v>108.50399999999999</v>
      </c>
      <c r="I25" s="43">
        <v>0.77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109.10000000000001</v>
      </c>
      <c r="E26" s="43">
        <v>5.9519999999999991</v>
      </c>
      <c r="F26" s="43">
        <v>8.963000000000001</v>
      </c>
      <c r="G26" s="43">
        <v>94.037999999999997</v>
      </c>
      <c r="H26" s="43">
        <v>0.14700000000000002</v>
      </c>
      <c r="I26" s="43">
        <v>0.17399999999999999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98.077000000000012</v>
      </c>
      <c r="E27" s="43">
        <v>2.5489999999999999</v>
      </c>
      <c r="F27" s="43">
        <v>4.1120000000000001</v>
      </c>
      <c r="G27" s="43">
        <v>91.269000000000005</v>
      </c>
      <c r="H27" s="43">
        <v>0.14700000000000002</v>
      </c>
      <c r="I27" s="43">
        <v>8.7999999999999995E-2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96.903999999999996</v>
      </c>
      <c r="E28" s="43">
        <v>0</v>
      </c>
      <c r="F28" s="43">
        <v>0</v>
      </c>
      <c r="G28" s="43">
        <v>0</v>
      </c>
      <c r="H28" s="43">
        <v>96.903999999999996</v>
      </c>
      <c r="I28" s="43">
        <v>1.2609999999999999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57.394999999999996</v>
      </c>
      <c r="E29" s="43">
        <v>4.16</v>
      </c>
      <c r="F29" s="43">
        <v>27.565000000000001</v>
      </c>
      <c r="G29" s="43">
        <v>9.3699999999999974</v>
      </c>
      <c r="H29" s="43">
        <v>16.299999999999997</v>
      </c>
      <c r="I29" s="43">
        <v>6.6160000000000005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51.025000000000006</v>
      </c>
      <c r="E30" s="43">
        <v>2.2620000000000005</v>
      </c>
      <c r="F30" s="43">
        <v>27.742000000000001</v>
      </c>
      <c r="G30" s="43">
        <v>3.3440000000000012</v>
      </c>
      <c r="H30" s="43">
        <v>17.677</v>
      </c>
      <c r="I30" s="43">
        <v>12.986000000000001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429.61399999999981</v>
      </c>
      <c r="E31" s="43">
        <f t="shared" si="3"/>
        <v>11.272000000000027</v>
      </c>
      <c r="F31" s="43">
        <f t="shared" si="3"/>
        <v>12.210000000000006</v>
      </c>
      <c r="G31" s="43">
        <f t="shared" si="3"/>
        <v>90.241999999999962</v>
      </c>
      <c r="H31" s="43">
        <f t="shared" si="3"/>
        <v>315.88999999999993</v>
      </c>
      <c r="I31" s="43">
        <f t="shared" si="3"/>
        <v>17.960999999999999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396.68399999999997</v>
      </c>
      <c r="E32" s="43">
        <v>0</v>
      </c>
      <c r="F32" s="43">
        <v>0</v>
      </c>
      <c r="G32" s="43">
        <v>97.693999999999988</v>
      </c>
      <c r="H32" s="43">
        <v>298.99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-3.2130000000000001</v>
      </c>
      <c r="F33" s="43">
        <v>-4.4320000000000004</v>
      </c>
      <c r="G33" s="43">
        <v>0</v>
      </c>
      <c r="H33" s="43">
        <v>7.6449999999999996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32.929999999999836</v>
      </c>
      <c r="E34" s="43">
        <f t="shared" si="4"/>
        <v>8.0590000000000259</v>
      </c>
      <c r="F34" s="43">
        <f t="shared" si="4"/>
        <v>7.7780000000000058</v>
      </c>
      <c r="G34" s="43">
        <f t="shared" si="4"/>
        <v>-7.4520000000000266</v>
      </c>
      <c r="H34" s="43">
        <f t="shared" si="4"/>
        <v>24.54499999999992</v>
      </c>
      <c r="I34" s="43">
        <f t="shared" si="4"/>
        <v>17.960999999999999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11.143000000000001</v>
      </c>
      <c r="E35" s="43">
        <v>1.054</v>
      </c>
      <c r="F35" s="43">
        <v>1.9060000000000001</v>
      </c>
      <c r="G35" s="43">
        <v>6.7700000000000005</v>
      </c>
      <c r="H35" s="43">
        <v>1.413</v>
      </c>
      <c r="I35" s="43">
        <v>0.36799999999999999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10.001999999999999</v>
      </c>
      <c r="E36" s="43">
        <v>4.2290000000000001</v>
      </c>
      <c r="F36" s="43">
        <v>0</v>
      </c>
      <c r="G36" s="43">
        <v>1.6829999999999998</v>
      </c>
      <c r="H36" s="43">
        <v>4.09</v>
      </c>
      <c r="I36" s="43">
        <v>1.5089999999999999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140.34399999999999</v>
      </c>
      <c r="E37" s="43">
        <v>82.084000000000003</v>
      </c>
      <c r="F37" s="43">
        <v>2.6839999999999997</v>
      </c>
      <c r="G37" s="43">
        <v>13.231999999999999</v>
      </c>
      <c r="H37" s="43">
        <v>42.344000000000001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89.453000000000031</v>
      </c>
      <c r="E38" s="43">
        <v>51.27</v>
      </c>
      <c r="F38" s="43">
        <v>2.0990000000000002</v>
      </c>
      <c r="G38" s="43">
        <v>11.603000000000002</v>
      </c>
      <c r="H38" s="43">
        <v>24.481000000000027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0.22900000000000001</v>
      </c>
      <c r="E39" s="43">
        <v>0.33100000000000002</v>
      </c>
      <c r="F39" s="43">
        <v>0</v>
      </c>
      <c r="G39" s="43">
        <v>-0.311</v>
      </c>
      <c r="H39" s="43">
        <v>0.20899999999999999</v>
      </c>
      <c r="I39" s="43">
        <v>-0.22900000000000001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-19.331000000000131</v>
      </c>
      <c r="E40" s="43">
        <f t="shared" si="5"/>
        <v>-19.910999999999976</v>
      </c>
      <c r="F40" s="43">
        <f t="shared" si="5"/>
        <v>5.2870000000000061</v>
      </c>
      <c r="G40" s="43">
        <f t="shared" si="5"/>
        <v>-13.857000000000024</v>
      </c>
      <c r="H40" s="43">
        <f t="shared" si="5"/>
        <v>9.1499999999999453</v>
      </c>
      <c r="I40" s="43">
        <f t="shared" si="5"/>
        <v>19.331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429.61399999999998</v>
      </c>
      <c r="E42" s="43">
        <v>11.27200000000003</v>
      </c>
      <c r="F42" s="43">
        <v>12.210000000000004</v>
      </c>
      <c r="G42" s="43">
        <v>90.241999999999962</v>
      </c>
      <c r="H42" s="43">
        <v>315.89</v>
      </c>
      <c r="I42" s="43">
        <v>17.960999999999991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58.483999999999995</v>
      </c>
      <c r="E43" s="43">
        <v>0</v>
      </c>
      <c r="F43" s="43">
        <v>0</v>
      </c>
      <c r="G43" s="43">
        <v>58.483999999999995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58.483999999999995</v>
      </c>
      <c r="E44" s="43">
        <v>0</v>
      </c>
      <c r="F44" s="43">
        <v>0</v>
      </c>
      <c r="G44" s="43">
        <v>0</v>
      </c>
      <c r="H44" s="43">
        <v>58.483999999999995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429.61399999999998</v>
      </c>
      <c r="E45" s="43">
        <f t="shared" si="6"/>
        <v>11.27200000000003</v>
      </c>
      <c r="F45" s="43">
        <f t="shared" si="6"/>
        <v>12.210000000000004</v>
      </c>
      <c r="G45" s="43">
        <f t="shared" si="6"/>
        <v>31.757999999999967</v>
      </c>
      <c r="H45" s="43">
        <f t="shared" si="6"/>
        <v>374.37399999999997</v>
      </c>
      <c r="I45" s="43">
        <f t="shared" si="6"/>
        <v>17.960999999999991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396.68399999999997</v>
      </c>
      <c r="E46" s="43">
        <v>0</v>
      </c>
      <c r="F46" s="43">
        <v>0</v>
      </c>
      <c r="G46" s="43">
        <v>39.21</v>
      </c>
      <c r="H46" s="43">
        <v>357.47399999999999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-3.2130000000000001</v>
      </c>
      <c r="F47" s="43">
        <v>-4.4320000000000004</v>
      </c>
      <c r="G47" s="43">
        <v>0</v>
      </c>
      <c r="H47" s="43">
        <v>7.6449999999999996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32.930000000000007</v>
      </c>
      <c r="E48" s="43">
        <f t="shared" si="7"/>
        <v>8.0590000000000295</v>
      </c>
      <c r="F48" s="43">
        <f t="shared" si="7"/>
        <v>7.778000000000004</v>
      </c>
      <c r="G48" s="43">
        <f t="shared" si="7"/>
        <v>-7.4520000000000337</v>
      </c>
      <c r="H48" s="43">
        <f t="shared" si="7"/>
        <v>24.544999999999977</v>
      </c>
      <c r="I48" s="43">
        <f t="shared" si="7"/>
        <v>17.960999999999991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188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990.0870000000001</v>
      </c>
      <c r="E8" s="43">
        <v>675.6400000000001</v>
      </c>
      <c r="F8" s="43">
        <v>40.07</v>
      </c>
      <c r="G8" s="43">
        <v>85.15</v>
      </c>
      <c r="H8" s="43">
        <v>189.22699999999998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497.39599999999996</v>
      </c>
      <c r="E9" s="43">
        <v>379.19799999999992</v>
      </c>
      <c r="F9" s="43">
        <v>22.462</v>
      </c>
      <c r="G9" s="43">
        <v>23.497</v>
      </c>
      <c r="H9" s="43">
        <v>72.239000000000061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492.69100000000014</v>
      </c>
      <c r="E10" s="43">
        <f t="shared" si="0"/>
        <v>296.44200000000018</v>
      </c>
      <c r="F10" s="43">
        <f t="shared" si="0"/>
        <v>17.608000000000001</v>
      </c>
      <c r="G10" s="43">
        <f t="shared" si="0"/>
        <v>61.653000000000006</v>
      </c>
      <c r="H10" s="43">
        <f t="shared" si="0"/>
        <v>116.98799999999991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90.224000000000004</v>
      </c>
      <c r="E11" s="43">
        <v>51.737000000000002</v>
      </c>
      <c r="F11" s="43">
        <v>2.1189999999999998</v>
      </c>
      <c r="G11" s="43">
        <v>11.663</v>
      </c>
      <c r="H11" s="43">
        <v>24.705000000000002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402.46700000000016</v>
      </c>
      <c r="E12" s="43">
        <f>E10-E11</f>
        <v>244.70500000000018</v>
      </c>
      <c r="F12" s="43">
        <f>F10-F11</f>
        <v>15.489000000000001</v>
      </c>
      <c r="G12" s="43">
        <f>G10-G11</f>
        <v>49.990000000000009</v>
      </c>
      <c r="H12" s="43">
        <f>H10-H11</f>
        <v>92.282999999999916</v>
      </c>
      <c r="I12" s="43">
        <v>1.3859999999999957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313.72699999999998</v>
      </c>
      <c r="E13" s="43">
        <v>197.19199999999995</v>
      </c>
      <c r="F13" s="43">
        <v>17.838000000000001</v>
      </c>
      <c r="G13" s="43">
        <v>51.210999999999999</v>
      </c>
      <c r="H13" s="43">
        <v>47.486000000000033</v>
      </c>
      <c r="I13" s="43">
        <v>1.304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3.391</v>
      </c>
      <c r="E14" s="43">
        <v>1.611</v>
      </c>
      <c r="F14" s="43">
        <v>8.199999999999999E-2</v>
      </c>
      <c r="G14" s="43">
        <v>4.9000000000000002E-2</v>
      </c>
      <c r="H14" s="43">
        <v>1.649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8.9080000000000013</v>
      </c>
      <c r="E15" s="43">
        <v>7.7610000000000001</v>
      </c>
      <c r="F15" s="43">
        <v>0</v>
      </c>
      <c r="G15" s="43">
        <v>0.30200000000000005</v>
      </c>
      <c r="H15" s="43">
        <v>0.84499999999999997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94.257000000000176</v>
      </c>
      <c r="E16" s="43">
        <f t="shared" si="1"/>
        <v>53.663000000000238</v>
      </c>
      <c r="F16" s="43">
        <f t="shared" si="1"/>
        <v>-2.431</v>
      </c>
      <c r="G16" s="43">
        <f t="shared" si="1"/>
        <v>-0.96799999999998931</v>
      </c>
      <c r="H16" s="43">
        <f t="shared" si="1"/>
        <v>43.992999999999881</v>
      </c>
      <c r="I16" s="43">
        <f t="shared" si="1"/>
        <v>8.1999999999995632E-2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313.13899999999995</v>
      </c>
      <c r="E17" s="43">
        <v>0</v>
      </c>
      <c r="F17" s="43">
        <v>0</v>
      </c>
      <c r="G17" s="43">
        <v>0</v>
      </c>
      <c r="H17" s="43">
        <v>313.13899999999995</v>
      </c>
      <c r="I17" s="43">
        <v>1.8920000000000001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10.249000000000001</v>
      </c>
      <c r="E18" s="43">
        <v>0</v>
      </c>
      <c r="F18" s="43">
        <v>0</v>
      </c>
      <c r="G18" s="43">
        <v>10.249000000000001</v>
      </c>
      <c r="H18" s="43">
        <v>0</v>
      </c>
      <c r="I18" s="43">
        <v>4.1319999999999997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58.065999999999995</v>
      </c>
      <c r="E19" s="43">
        <v>0</v>
      </c>
      <c r="F19" s="43">
        <v>0</v>
      </c>
      <c r="G19" s="43">
        <v>58.065999999999995</v>
      </c>
      <c r="H19" s="43">
        <v>0</v>
      </c>
      <c r="I19" s="43">
        <v>1.097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194.01799999999997</v>
      </c>
      <c r="E20" s="43">
        <v>56.555999999999997</v>
      </c>
      <c r="F20" s="43">
        <v>100.988</v>
      </c>
      <c r="G20" s="43">
        <v>17.345000000000002</v>
      </c>
      <c r="H20" s="43">
        <v>19.128999999999994</v>
      </c>
      <c r="I20" s="43">
        <v>32.946000000000005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193.64099999999996</v>
      </c>
      <c r="E21" s="43">
        <v>15.188000000000001</v>
      </c>
      <c r="F21" s="43">
        <v>101.07299999999999</v>
      </c>
      <c r="G21" s="43">
        <v>4.879999999999999</v>
      </c>
      <c r="H21" s="43">
        <v>72.5</v>
      </c>
      <c r="I21" s="43">
        <v>33.323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454.83600000000007</v>
      </c>
      <c r="E22" s="43">
        <f t="shared" si="2"/>
        <v>12.295000000000242</v>
      </c>
      <c r="F22" s="43">
        <f t="shared" si="2"/>
        <v>-2.3460000000000036</v>
      </c>
      <c r="G22" s="43">
        <f t="shared" si="2"/>
        <v>34.384</v>
      </c>
      <c r="H22" s="43">
        <f t="shared" si="2"/>
        <v>410.50299999999982</v>
      </c>
      <c r="I22" s="43">
        <f t="shared" si="2"/>
        <v>-0.68400000000001171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78.847000000000008</v>
      </c>
      <c r="E23" s="43">
        <v>12.537999999999998</v>
      </c>
      <c r="F23" s="43">
        <v>2.6350000000000002</v>
      </c>
      <c r="G23" s="43">
        <v>0</v>
      </c>
      <c r="H23" s="43">
        <v>63.674000000000007</v>
      </c>
      <c r="I23" s="43">
        <v>0.309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79.132000000000019</v>
      </c>
      <c r="E24" s="43">
        <v>0</v>
      </c>
      <c r="F24" s="43">
        <v>0</v>
      </c>
      <c r="G24" s="43">
        <v>79.132000000000019</v>
      </c>
      <c r="H24" s="43">
        <v>0</v>
      </c>
      <c r="I24" s="43">
        <v>2.4E-2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119.95399999999999</v>
      </c>
      <c r="E25" s="43">
        <v>0</v>
      </c>
      <c r="F25" s="43">
        <v>0</v>
      </c>
      <c r="G25" s="43">
        <v>0</v>
      </c>
      <c r="H25" s="43">
        <v>119.95399999999999</v>
      </c>
      <c r="I25" s="43">
        <v>0.64800000000000002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120.383</v>
      </c>
      <c r="E26" s="43">
        <v>5.9990000000000023</v>
      </c>
      <c r="F26" s="43">
        <v>9.6959999999999997</v>
      </c>
      <c r="G26" s="43">
        <v>104.51099999999998</v>
      </c>
      <c r="H26" s="43">
        <v>0.17699999999999999</v>
      </c>
      <c r="I26" s="43">
        <v>0.219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100.63300000000002</v>
      </c>
      <c r="E27" s="43">
        <v>2.5580000000000003</v>
      </c>
      <c r="F27" s="43">
        <v>4.1990000000000007</v>
      </c>
      <c r="G27" s="43">
        <v>93.699000000000012</v>
      </c>
      <c r="H27" s="43">
        <v>0.17699999999999999</v>
      </c>
      <c r="I27" s="43">
        <v>0.13100000000000001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99.540999999999997</v>
      </c>
      <c r="E28" s="43">
        <v>0</v>
      </c>
      <c r="F28" s="43">
        <v>0</v>
      </c>
      <c r="G28" s="43">
        <v>0</v>
      </c>
      <c r="H28" s="43">
        <v>99.540999999999997</v>
      </c>
      <c r="I28" s="43">
        <v>1.2229999999999999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63.548999999999999</v>
      </c>
      <c r="E29" s="43">
        <v>4.4890000000000008</v>
      </c>
      <c r="F29" s="43">
        <v>29.295000000000002</v>
      </c>
      <c r="G29" s="43">
        <v>12.784999999999997</v>
      </c>
      <c r="H29" s="43">
        <v>16.98</v>
      </c>
      <c r="I29" s="43">
        <v>7.5750000000000002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56.186</v>
      </c>
      <c r="E30" s="43">
        <v>4.6840000000000002</v>
      </c>
      <c r="F30" s="43">
        <v>29.296000000000003</v>
      </c>
      <c r="G30" s="43">
        <v>3.7010000000000005</v>
      </c>
      <c r="H30" s="43">
        <v>18.504999999999999</v>
      </c>
      <c r="I30" s="43">
        <v>14.937999999999999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447.09499999999997</v>
      </c>
      <c r="E31" s="43">
        <f t="shared" si="3"/>
        <v>3.3930000000002445</v>
      </c>
      <c r="F31" s="43">
        <f t="shared" si="3"/>
        <v>0.51699999999999591</v>
      </c>
      <c r="G31" s="43">
        <f t="shared" si="3"/>
        <v>115.24399999999997</v>
      </c>
      <c r="H31" s="43">
        <f t="shared" si="3"/>
        <v>327.9409999999998</v>
      </c>
      <c r="I31" s="43">
        <f t="shared" si="3"/>
        <v>7.0569999999999871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421.13900000000001</v>
      </c>
      <c r="E32" s="43">
        <v>0</v>
      </c>
      <c r="F32" s="43">
        <v>0</v>
      </c>
      <c r="G32" s="43">
        <v>112.08699999999999</v>
      </c>
      <c r="H32" s="43">
        <v>309.05200000000002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-3.2149999999999994</v>
      </c>
      <c r="F33" s="43">
        <v>-5.0580000000000007</v>
      </c>
      <c r="G33" s="43">
        <v>0</v>
      </c>
      <c r="H33" s="43">
        <v>8.2729999999999997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25.95599999999996</v>
      </c>
      <c r="E34" s="43">
        <f t="shared" si="4"/>
        <v>0.17800000000024507</v>
      </c>
      <c r="F34" s="43">
        <f t="shared" si="4"/>
        <v>-4.5410000000000048</v>
      </c>
      <c r="G34" s="43">
        <f t="shared" si="4"/>
        <v>3.1569999999999823</v>
      </c>
      <c r="H34" s="43">
        <f t="shared" si="4"/>
        <v>27.161999999999782</v>
      </c>
      <c r="I34" s="43">
        <f t="shared" si="4"/>
        <v>7.0569999999999871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15.891</v>
      </c>
      <c r="E35" s="43">
        <v>0.35200000000000004</v>
      </c>
      <c r="F35" s="43">
        <v>2.7670000000000003</v>
      </c>
      <c r="G35" s="43">
        <v>11.01</v>
      </c>
      <c r="H35" s="43">
        <v>1.762</v>
      </c>
      <c r="I35" s="43">
        <v>0.629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14.617000000000001</v>
      </c>
      <c r="E36" s="43">
        <v>7.3720000000000008</v>
      </c>
      <c r="F36" s="43">
        <v>0.39200000000000002</v>
      </c>
      <c r="G36" s="43">
        <v>2.0060000000000002</v>
      </c>
      <c r="H36" s="43">
        <v>4.8469999999999995</v>
      </c>
      <c r="I36" s="43">
        <v>1.903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123.23699999999999</v>
      </c>
      <c r="E37" s="43">
        <v>68.039000000000001</v>
      </c>
      <c r="F37" s="43">
        <v>2.698</v>
      </c>
      <c r="G37" s="43">
        <v>14.595000000000001</v>
      </c>
      <c r="H37" s="43">
        <v>37.905000000000001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90.224000000000004</v>
      </c>
      <c r="E38" s="43">
        <v>51.737000000000002</v>
      </c>
      <c r="F38" s="43">
        <v>2.1189999999999998</v>
      </c>
      <c r="G38" s="43">
        <v>11.663</v>
      </c>
      <c r="H38" s="43">
        <v>24.705000000000002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0.48299999999999998</v>
      </c>
      <c r="E39" s="43">
        <v>0.61899999999999999</v>
      </c>
      <c r="F39" s="43">
        <v>0</v>
      </c>
      <c r="G39" s="43">
        <v>-0.40300000000000002</v>
      </c>
      <c r="H39" s="43">
        <v>0.26700000000000002</v>
      </c>
      <c r="I39" s="43">
        <v>-0.48299999999999998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-8.814000000000032</v>
      </c>
      <c r="E40" s="43">
        <f t="shared" si="5"/>
        <v>-9.7229999999997503</v>
      </c>
      <c r="F40" s="43">
        <f t="shared" si="5"/>
        <v>-7.4950000000000045</v>
      </c>
      <c r="G40" s="43">
        <f t="shared" si="5"/>
        <v>-8.3760000000000172</v>
      </c>
      <c r="H40" s="43">
        <f t="shared" si="5"/>
        <v>16.779999999999781</v>
      </c>
      <c r="I40" s="43">
        <f t="shared" si="5"/>
        <v>8.8139999999999876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447.09500000000008</v>
      </c>
      <c r="E42" s="43">
        <v>3.3930000000002547</v>
      </c>
      <c r="F42" s="43">
        <v>0.51699999999999946</v>
      </c>
      <c r="G42" s="43">
        <v>115.24399999999997</v>
      </c>
      <c r="H42" s="43">
        <v>327.94099999999986</v>
      </c>
      <c r="I42" s="43">
        <v>7.0569999999999942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66.28</v>
      </c>
      <c r="E43" s="43">
        <v>0</v>
      </c>
      <c r="F43" s="43">
        <v>0</v>
      </c>
      <c r="G43" s="43">
        <v>66.28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66.28</v>
      </c>
      <c r="E44" s="43">
        <v>0</v>
      </c>
      <c r="F44" s="43">
        <v>0</v>
      </c>
      <c r="G44" s="43">
        <v>0</v>
      </c>
      <c r="H44" s="43">
        <v>66.28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447.09500000000003</v>
      </c>
      <c r="E45" s="43">
        <f t="shared" si="6"/>
        <v>3.3930000000002547</v>
      </c>
      <c r="F45" s="43">
        <f t="shared" si="6"/>
        <v>0.51699999999999946</v>
      </c>
      <c r="G45" s="43">
        <f t="shared" si="6"/>
        <v>48.96399999999997</v>
      </c>
      <c r="H45" s="43">
        <f t="shared" si="6"/>
        <v>394.22099999999989</v>
      </c>
      <c r="I45" s="43">
        <f t="shared" si="6"/>
        <v>7.0569999999999942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421.13900000000001</v>
      </c>
      <c r="E46" s="43">
        <v>0</v>
      </c>
      <c r="F46" s="43">
        <v>0</v>
      </c>
      <c r="G46" s="43">
        <v>45.806999999999995</v>
      </c>
      <c r="H46" s="43">
        <v>375.33199999999999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-3.2149999999999994</v>
      </c>
      <c r="F47" s="43">
        <v>-5.0580000000000007</v>
      </c>
      <c r="G47" s="43">
        <v>0</v>
      </c>
      <c r="H47" s="43">
        <v>8.2729999999999997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25.956000000000017</v>
      </c>
      <c r="E48" s="43">
        <f t="shared" si="7"/>
        <v>0.17800000000025529</v>
      </c>
      <c r="F48" s="43">
        <f t="shared" si="7"/>
        <v>-4.5410000000000013</v>
      </c>
      <c r="G48" s="43">
        <f t="shared" si="7"/>
        <v>3.1569999999999752</v>
      </c>
      <c r="H48" s="43">
        <f t="shared" si="7"/>
        <v>27.161999999999896</v>
      </c>
      <c r="I48" s="43">
        <f t="shared" si="7"/>
        <v>7.0569999999999942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189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952.202</v>
      </c>
      <c r="E8" s="43">
        <v>661.48</v>
      </c>
      <c r="F8" s="43">
        <v>41.339000000000006</v>
      </c>
      <c r="G8" s="43">
        <v>72.334000000000003</v>
      </c>
      <c r="H8" s="43">
        <v>177.04899999999995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474.57899999999995</v>
      </c>
      <c r="E9" s="43">
        <v>367.24099999999999</v>
      </c>
      <c r="F9" s="43">
        <v>21.893999999999998</v>
      </c>
      <c r="G9" s="43">
        <v>19.512999999999998</v>
      </c>
      <c r="H9" s="43">
        <v>65.930999999999983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477.62300000000005</v>
      </c>
      <c r="E10" s="43">
        <f t="shared" si="0"/>
        <v>294.23900000000003</v>
      </c>
      <c r="F10" s="43">
        <f t="shared" si="0"/>
        <v>19.445000000000007</v>
      </c>
      <c r="G10" s="43">
        <f t="shared" si="0"/>
        <v>52.821000000000005</v>
      </c>
      <c r="H10" s="43">
        <f t="shared" si="0"/>
        <v>111.11799999999997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90.974000000000075</v>
      </c>
      <c r="E11" s="43">
        <v>52.506</v>
      </c>
      <c r="F11" s="43">
        <v>2.0659999999999998</v>
      </c>
      <c r="G11" s="43">
        <v>11.673999999999999</v>
      </c>
      <c r="H11" s="43">
        <v>24.728000000000065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386.649</v>
      </c>
      <c r="E12" s="43">
        <f>E10-E11</f>
        <v>241.73300000000003</v>
      </c>
      <c r="F12" s="43">
        <f>F10-F11</f>
        <v>17.379000000000008</v>
      </c>
      <c r="G12" s="43">
        <f>G10-G11</f>
        <v>41.147000000000006</v>
      </c>
      <c r="H12" s="43">
        <f>H10-H11</f>
        <v>86.389999999999901</v>
      </c>
      <c r="I12" s="43">
        <v>-8.1729999999999734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264.81599999999997</v>
      </c>
      <c r="E13" s="43">
        <v>169.43799999999999</v>
      </c>
      <c r="F13" s="43">
        <v>13.57</v>
      </c>
      <c r="G13" s="43">
        <v>41.774000000000001</v>
      </c>
      <c r="H13" s="43">
        <v>40.034000000000006</v>
      </c>
      <c r="I13" s="43">
        <v>1.1099999999999999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3.9289999999999994</v>
      </c>
      <c r="E14" s="43">
        <v>2.09</v>
      </c>
      <c r="F14" s="43">
        <v>8.5999999999999993E-2</v>
      </c>
      <c r="G14" s="43">
        <v>6.5000000000000002E-2</v>
      </c>
      <c r="H14" s="43">
        <v>1.6879999999999995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6.3809999999999993</v>
      </c>
      <c r="E15" s="43">
        <v>5.6179999999999994</v>
      </c>
      <c r="F15" s="43">
        <v>0</v>
      </c>
      <c r="G15" s="43">
        <v>0.18100000000000002</v>
      </c>
      <c r="H15" s="43">
        <v>0.58200000000000007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124.28500000000003</v>
      </c>
      <c r="E16" s="43">
        <f t="shared" si="1"/>
        <v>75.823000000000036</v>
      </c>
      <c r="F16" s="43">
        <f t="shared" si="1"/>
        <v>3.7230000000000083</v>
      </c>
      <c r="G16" s="43">
        <f t="shared" si="1"/>
        <v>-0.51099999999999524</v>
      </c>
      <c r="H16" s="43">
        <f t="shared" si="1"/>
        <v>45.249999999999893</v>
      </c>
      <c r="I16" s="43">
        <f t="shared" si="1"/>
        <v>-9.2829999999999728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264.31800000000004</v>
      </c>
      <c r="E17" s="43">
        <v>0</v>
      </c>
      <c r="F17" s="43">
        <v>0</v>
      </c>
      <c r="G17" s="43">
        <v>0</v>
      </c>
      <c r="H17" s="43">
        <v>264.31800000000004</v>
      </c>
      <c r="I17" s="43">
        <v>1.6080000000000001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7.335</v>
      </c>
      <c r="E18" s="43">
        <v>0</v>
      </c>
      <c r="F18" s="43">
        <v>0</v>
      </c>
      <c r="G18" s="43">
        <v>7.335</v>
      </c>
      <c r="H18" s="43">
        <v>0</v>
      </c>
      <c r="I18" s="43">
        <v>0.60499999999999998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57.256000000000007</v>
      </c>
      <c r="E19" s="43">
        <v>0</v>
      </c>
      <c r="F19" s="43">
        <v>0</v>
      </c>
      <c r="G19" s="43">
        <v>57.256000000000007</v>
      </c>
      <c r="H19" s="43">
        <v>0</v>
      </c>
      <c r="I19" s="43">
        <v>0.85899999999999999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231.81099999999995</v>
      </c>
      <c r="E20" s="43">
        <v>102.62299999999998</v>
      </c>
      <c r="F20" s="43">
        <v>94.146999999999991</v>
      </c>
      <c r="G20" s="43">
        <v>16.079000000000001</v>
      </c>
      <c r="H20" s="43">
        <v>18.962</v>
      </c>
      <c r="I20" s="43">
        <v>25.125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228.18499999999997</v>
      </c>
      <c r="E21" s="43">
        <v>42.718000000000004</v>
      </c>
      <c r="F21" s="43">
        <v>88.397999999999968</v>
      </c>
      <c r="G21" s="43">
        <v>3.5860000000000003</v>
      </c>
      <c r="H21" s="43">
        <v>93.483000000000004</v>
      </c>
      <c r="I21" s="43">
        <v>28.751000000000001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434.89800000000014</v>
      </c>
      <c r="E22" s="43">
        <f t="shared" si="2"/>
        <v>15.918000000000063</v>
      </c>
      <c r="F22" s="43">
        <f t="shared" si="2"/>
        <v>-2.0260000000000105</v>
      </c>
      <c r="G22" s="43">
        <f t="shared" si="2"/>
        <v>36.917000000000009</v>
      </c>
      <c r="H22" s="43">
        <f t="shared" si="2"/>
        <v>384.08899999999994</v>
      </c>
      <c r="I22" s="43">
        <f t="shared" si="2"/>
        <v>-3.7949999999999697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57.787000000000006</v>
      </c>
      <c r="E23" s="43">
        <v>8.1039999999999992</v>
      </c>
      <c r="F23" s="43">
        <v>1.7730000000000001</v>
      </c>
      <c r="G23" s="43">
        <v>0</v>
      </c>
      <c r="H23" s="43">
        <v>47.910000000000004</v>
      </c>
      <c r="I23" s="43">
        <v>0.39200000000000002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58.153000000000006</v>
      </c>
      <c r="E24" s="43">
        <v>0</v>
      </c>
      <c r="F24" s="43">
        <v>0</v>
      </c>
      <c r="G24" s="43">
        <v>58.153000000000006</v>
      </c>
      <c r="H24" s="43">
        <v>0</v>
      </c>
      <c r="I24" s="43">
        <v>2.5999999999999999E-2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105.018</v>
      </c>
      <c r="E25" s="43">
        <v>0</v>
      </c>
      <c r="F25" s="43">
        <v>0</v>
      </c>
      <c r="G25" s="43">
        <v>0</v>
      </c>
      <c r="H25" s="43">
        <v>105.018</v>
      </c>
      <c r="I25" s="43">
        <v>0.54600000000000004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105.37100000000002</v>
      </c>
      <c r="E26" s="43">
        <v>5.1859999999999999</v>
      </c>
      <c r="F26" s="43">
        <v>8.4760000000000009</v>
      </c>
      <c r="G26" s="43">
        <v>91.563000000000017</v>
      </c>
      <c r="H26" s="43">
        <v>0.14600000000000002</v>
      </c>
      <c r="I26" s="43">
        <v>0.193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103.15</v>
      </c>
      <c r="E27" s="43">
        <v>2.8860000000000001</v>
      </c>
      <c r="F27" s="43">
        <v>4.3070000000000004</v>
      </c>
      <c r="G27" s="43">
        <v>95.811000000000007</v>
      </c>
      <c r="H27" s="43">
        <v>0.14600000000000002</v>
      </c>
      <c r="I27" s="43">
        <v>0.08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102.092</v>
      </c>
      <c r="E28" s="43">
        <v>0</v>
      </c>
      <c r="F28" s="43">
        <v>0</v>
      </c>
      <c r="G28" s="43">
        <v>0</v>
      </c>
      <c r="H28" s="43">
        <v>102.092</v>
      </c>
      <c r="I28" s="43">
        <v>1.1380000000000001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62.858000000000004</v>
      </c>
      <c r="E29" s="43">
        <v>4.5869999999999997</v>
      </c>
      <c r="F29" s="43">
        <v>30.988</v>
      </c>
      <c r="G29" s="43">
        <v>10.401000000000003</v>
      </c>
      <c r="H29" s="43">
        <v>16.882000000000001</v>
      </c>
      <c r="I29" s="43">
        <v>8.2259999999999991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54.963000000000015</v>
      </c>
      <c r="E30" s="43">
        <v>2.641</v>
      </c>
      <c r="F30" s="43">
        <v>30.995000000000001</v>
      </c>
      <c r="G30" s="43">
        <v>3.3440000000000012</v>
      </c>
      <c r="H30" s="43">
        <v>17.982999999999997</v>
      </c>
      <c r="I30" s="43">
        <v>16.120999999999999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426.6640000000001</v>
      </c>
      <c r="E31" s="43">
        <f t="shared" si="3"/>
        <v>8.168000000000065</v>
      </c>
      <c r="F31" s="43">
        <f t="shared" si="3"/>
        <v>0.37699999999999179</v>
      </c>
      <c r="G31" s="43">
        <f t="shared" si="3"/>
        <v>83.765000000000015</v>
      </c>
      <c r="H31" s="43">
        <f t="shared" si="3"/>
        <v>334.35399999999993</v>
      </c>
      <c r="I31" s="43">
        <f t="shared" si="3"/>
        <v>4.4390000000000285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392.79500000000002</v>
      </c>
      <c r="E32" s="43">
        <v>0</v>
      </c>
      <c r="F32" s="43">
        <v>0</v>
      </c>
      <c r="G32" s="43">
        <v>97.555000000000007</v>
      </c>
      <c r="H32" s="43">
        <v>295.24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-2.1200000000000006</v>
      </c>
      <c r="F33" s="43">
        <v>-3.77</v>
      </c>
      <c r="G33" s="43">
        <v>0</v>
      </c>
      <c r="H33" s="43">
        <v>5.8900000000000006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33.869000000000085</v>
      </c>
      <c r="E34" s="43">
        <f t="shared" si="4"/>
        <v>6.048000000000064</v>
      </c>
      <c r="F34" s="43">
        <f t="shared" si="4"/>
        <v>-3.3930000000000082</v>
      </c>
      <c r="G34" s="43">
        <f t="shared" si="4"/>
        <v>-13.789999999999992</v>
      </c>
      <c r="H34" s="43">
        <f t="shared" si="4"/>
        <v>45.00399999999992</v>
      </c>
      <c r="I34" s="43">
        <f t="shared" si="4"/>
        <v>4.4390000000000285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15.100999999999999</v>
      </c>
      <c r="E35" s="43">
        <v>0.24800000000000003</v>
      </c>
      <c r="F35" s="43">
        <v>1.496</v>
      </c>
      <c r="G35" s="43">
        <v>11.853999999999999</v>
      </c>
      <c r="H35" s="43">
        <v>1.5029999999999999</v>
      </c>
      <c r="I35" s="43">
        <v>1.139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15.452999999999999</v>
      </c>
      <c r="E36" s="43">
        <v>3.411</v>
      </c>
      <c r="F36" s="43">
        <v>0</v>
      </c>
      <c r="G36" s="43">
        <v>2.601</v>
      </c>
      <c r="H36" s="43">
        <v>9.4409999999999989</v>
      </c>
      <c r="I36" s="43">
        <v>0.78700000000000003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129.28200000000001</v>
      </c>
      <c r="E37" s="43">
        <v>81.171000000000006</v>
      </c>
      <c r="F37" s="43">
        <v>1.978</v>
      </c>
      <c r="G37" s="43">
        <v>9.6920000000000002</v>
      </c>
      <c r="H37" s="43">
        <v>36.44100000000001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90.974000000000075</v>
      </c>
      <c r="E38" s="43">
        <v>52.506</v>
      </c>
      <c r="F38" s="43">
        <v>2.0659999999999998</v>
      </c>
      <c r="G38" s="43">
        <v>11.673999999999999</v>
      </c>
      <c r="H38" s="43">
        <v>24.728000000000065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0.13099999999999998</v>
      </c>
      <c r="E39" s="43">
        <v>0.23799999999999999</v>
      </c>
      <c r="F39" s="43">
        <v>0</v>
      </c>
      <c r="G39" s="43">
        <v>-0.33600000000000002</v>
      </c>
      <c r="H39" s="43">
        <v>0.22900000000000001</v>
      </c>
      <c r="I39" s="43">
        <v>-0.13100000000000001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-4.2179999999998472</v>
      </c>
      <c r="E40" s="43">
        <f t="shared" si="5"/>
        <v>-19.691999999999936</v>
      </c>
      <c r="F40" s="43">
        <f t="shared" si="5"/>
        <v>-4.8010000000000081</v>
      </c>
      <c r="G40" s="43">
        <f t="shared" si="5"/>
        <v>-20.724999999999994</v>
      </c>
      <c r="H40" s="43">
        <f t="shared" si="5"/>
        <v>40.999999999999979</v>
      </c>
      <c r="I40" s="43">
        <f t="shared" si="5"/>
        <v>4.2180000000000284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426.66399999999999</v>
      </c>
      <c r="E42" s="43">
        <v>8.168000000000049</v>
      </c>
      <c r="F42" s="43">
        <v>0.37699999999998823</v>
      </c>
      <c r="G42" s="43">
        <v>83.765000000000043</v>
      </c>
      <c r="H42" s="43">
        <v>334.35399999999993</v>
      </c>
      <c r="I42" s="43">
        <v>4.4390000000000303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58.834999999999994</v>
      </c>
      <c r="E43" s="43">
        <v>0</v>
      </c>
      <c r="F43" s="43">
        <v>0</v>
      </c>
      <c r="G43" s="43">
        <v>58.834999999999994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58.834999999999994</v>
      </c>
      <c r="E44" s="43">
        <v>0</v>
      </c>
      <c r="F44" s="43">
        <v>0</v>
      </c>
      <c r="G44" s="43">
        <v>0</v>
      </c>
      <c r="H44" s="43">
        <v>58.834999999999994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426.66399999999999</v>
      </c>
      <c r="E45" s="43">
        <f t="shared" si="6"/>
        <v>8.168000000000049</v>
      </c>
      <c r="F45" s="43">
        <f t="shared" si="6"/>
        <v>0.37699999999998823</v>
      </c>
      <c r="G45" s="43">
        <f t="shared" si="6"/>
        <v>24.930000000000049</v>
      </c>
      <c r="H45" s="43">
        <f t="shared" si="6"/>
        <v>393.18899999999991</v>
      </c>
      <c r="I45" s="43">
        <f t="shared" si="6"/>
        <v>4.4390000000000303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392.79499999999996</v>
      </c>
      <c r="E46" s="43">
        <v>0</v>
      </c>
      <c r="F46" s="43">
        <v>0</v>
      </c>
      <c r="G46" s="43">
        <v>38.72</v>
      </c>
      <c r="H46" s="43">
        <v>354.07499999999999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-2.1200000000000006</v>
      </c>
      <c r="F47" s="43">
        <v>-3.77</v>
      </c>
      <c r="G47" s="43">
        <v>0</v>
      </c>
      <c r="H47" s="43">
        <v>5.8900000000000006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33.869000000000028</v>
      </c>
      <c r="E48" s="43">
        <f t="shared" si="7"/>
        <v>6.048000000000048</v>
      </c>
      <c r="F48" s="43">
        <f t="shared" si="7"/>
        <v>-3.3930000000000118</v>
      </c>
      <c r="G48" s="43">
        <f t="shared" si="7"/>
        <v>-13.789999999999949</v>
      </c>
      <c r="H48" s="43">
        <f t="shared" si="7"/>
        <v>45.00399999999992</v>
      </c>
      <c r="I48" s="43">
        <f t="shared" si="7"/>
        <v>4.4390000000000303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6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190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954.15300000000002</v>
      </c>
      <c r="E8" s="43">
        <v>661.80000000000007</v>
      </c>
      <c r="F8" s="43">
        <v>40.981999999999999</v>
      </c>
      <c r="G8" s="43">
        <v>71.970999999999989</v>
      </c>
      <c r="H8" s="43">
        <v>179.39999999999995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475.93400000000003</v>
      </c>
      <c r="E9" s="43">
        <v>368.17200000000003</v>
      </c>
      <c r="F9" s="43">
        <v>21.523</v>
      </c>
      <c r="G9" s="43">
        <v>19.350999999999999</v>
      </c>
      <c r="H9" s="43">
        <v>66.887999999999991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478.21899999999999</v>
      </c>
      <c r="E10" s="43">
        <f t="shared" si="0"/>
        <v>293.62800000000004</v>
      </c>
      <c r="F10" s="43">
        <f t="shared" si="0"/>
        <v>19.459</v>
      </c>
      <c r="G10" s="43">
        <f t="shared" si="0"/>
        <v>52.61999999999999</v>
      </c>
      <c r="H10" s="43">
        <f t="shared" si="0"/>
        <v>112.51199999999996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91.707999999999984</v>
      </c>
      <c r="E11" s="43">
        <v>52.99</v>
      </c>
      <c r="F11" s="43">
        <v>2.089</v>
      </c>
      <c r="G11" s="43">
        <v>11.694000000000001</v>
      </c>
      <c r="H11" s="43">
        <v>24.934999999999988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386.51100000000002</v>
      </c>
      <c r="E12" s="43">
        <f>E10-E11</f>
        <v>240.63800000000003</v>
      </c>
      <c r="F12" s="43">
        <f>F10-F11</f>
        <v>17.37</v>
      </c>
      <c r="G12" s="43">
        <f>G10-G11</f>
        <v>40.925999999999988</v>
      </c>
      <c r="H12" s="43">
        <f>H10-H11</f>
        <v>87.57699999999997</v>
      </c>
      <c r="I12" s="43">
        <v>-6.938999999999993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274.87600000000003</v>
      </c>
      <c r="E13" s="43">
        <v>178.15600000000001</v>
      </c>
      <c r="F13" s="43">
        <v>14.023999999999999</v>
      </c>
      <c r="G13" s="43">
        <v>41.412999999999997</v>
      </c>
      <c r="H13" s="43">
        <v>41.282999999999994</v>
      </c>
      <c r="I13" s="43">
        <v>1.145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3.5569999999999995</v>
      </c>
      <c r="E14" s="43">
        <v>1.7239999999999998</v>
      </c>
      <c r="F14" s="43">
        <v>8.5999999999999993E-2</v>
      </c>
      <c r="G14" s="43">
        <v>6.5000000000000002E-2</v>
      </c>
      <c r="H14" s="43">
        <v>1.6819999999999997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6.2539999999999996</v>
      </c>
      <c r="E15" s="43">
        <v>5.3179999999999996</v>
      </c>
      <c r="F15" s="43">
        <v>0</v>
      </c>
      <c r="G15" s="43">
        <v>0.19000000000000003</v>
      </c>
      <c r="H15" s="43">
        <v>0.746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114.33199999999999</v>
      </c>
      <c r="E16" s="43">
        <f t="shared" si="1"/>
        <v>66.076000000000036</v>
      </c>
      <c r="F16" s="43">
        <f t="shared" si="1"/>
        <v>3.260000000000002</v>
      </c>
      <c r="G16" s="43">
        <f t="shared" si="1"/>
        <v>-0.36200000000000887</v>
      </c>
      <c r="H16" s="43">
        <f t="shared" si="1"/>
        <v>45.357999999999976</v>
      </c>
      <c r="I16" s="43">
        <f t="shared" si="1"/>
        <v>-8.0839999999999925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273.81699999999995</v>
      </c>
      <c r="E17" s="43">
        <v>0</v>
      </c>
      <c r="F17" s="43">
        <v>0</v>
      </c>
      <c r="G17" s="43">
        <v>0</v>
      </c>
      <c r="H17" s="43">
        <v>273.81699999999995</v>
      </c>
      <c r="I17" s="43">
        <v>2.2040000000000002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7.3609999999999998</v>
      </c>
      <c r="E18" s="43">
        <v>0</v>
      </c>
      <c r="F18" s="43">
        <v>0</v>
      </c>
      <c r="G18" s="43">
        <v>7.3609999999999998</v>
      </c>
      <c r="H18" s="43">
        <v>0</v>
      </c>
      <c r="I18" s="43">
        <v>0.59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58.466000000000001</v>
      </c>
      <c r="E19" s="43">
        <v>0</v>
      </c>
      <c r="F19" s="43">
        <v>0</v>
      </c>
      <c r="G19" s="43">
        <v>58.466000000000001</v>
      </c>
      <c r="H19" s="43">
        <v>0</v>
      </c>
      <c r="I19" s="43">
        <v>0.92900000000000005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230.63800000000001</v>
      </c>
      <c r="E20" s="43">
        <v>105.97799999999999</v>
      </c>
      <c r="F20" s="43">
        <v>89.072000000000017</v>
      </c>
      <c r="G20" s="43">
        <v>16.749999999999996</v>
      </c>
      <c r="H20" s="43">
        <v>18.837999999999997</v>
      </c>
      <c r="I20" s="43">
        <v>25.676000000000002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225.97299999999996</v>
      </c>
      <c r="E21" s="43">
        <v>35.735999999999997</v>
      </c>
      <c r="F21" s="43">
        <v>93.054999999999964</v>
      </c>
      <c r="G21" s="43">
        <v>10.151</v>
      </c>
      <c r="H21" s="43">
        <v>87.030999999999992</v>
      </c>
      <c r="I21" s="43">
        <v>30.341000000000001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434.58899999999994</v>
      </c>
      <c r="E22" s="43">
        <f t="shared" si="2"/>
        <v>-4.1659999999999613</v>
      </c>
      <c r="F22" s="43">
        <f t="shared" si="2"/>
        <v>7.2429999999999524</v>
      </c>
      <c r="G22" s="43">
        <f t="shared" si="2"/>
        <v>44.143999999999991</v>
      </c>
      <c r="H22" s="43">
        <f t="shared" si="2"/>
        <v>387.36799999999994</v>
      </c>
      <c r="I22" s="43">
        <f t="shared" si="2"/>
        <v>-0.87599999999999056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60.768000000000015</v>
      </c>
      <c r="E23" s="43">
        <v>7.6410000000000009</v>
      </c>
      <c r="F23" s="43">
        <v>1.671</v>
      </c>
      <c r="G23" s="43">
        <v>0</v>
      </c>
      <c r="H23" s="43">
        <v>51.45600000000001</v>
      </c>
      <c r="I23" s="43">
        <v>1.3140000000000001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62.05599999999999</v>
      </c>
      <c r="E24" s="43">
        <v>0</v>
      </c>
      <c r="F24" s="43">
        <v>0</v>
      </c>
      <c r="G24" s="43">
        <v>62.05599999999999</v>
      </c>
      <c r="H24" s="43">
        <v>0</v>
      </c>
      <c r="I24" s="43">
        <v>2.5999999999999999E-2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109.72600000000001</v>
      </c>
      <c r="E25" s="43">
        <v>0</v>
      </c>
      <c r="F25" s="43">
        <v>0</v>
      </c>
      <c r="G25" s="43">
        <v>0</v>
      </c>
      <c r="H25" s="43">
        <v>109.72600000000001</v>
      </c>
      <c r="I25" s="43">
        <v>0.752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110.28399999999999</v>
      </c>
      <c r="E26" s="43">
        <v>5.1819999999999995</v>
      </c>
      <c r="F26" s="43">
        <v>8.5860000000000003</v>
      </c>
      <c r="G26" s="43">
        <v>96.373999999999995</v>
      </c>
      <c r="H26" s="43">
        <v>0.14200000000000002</v>
      </c>
      <c r="I26" s="43">
        <v>0.19400000000000001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101.93</v>
      </c>
      <c r="E27" s="43">
        <v>2.8880000000000003</v>
      </c>
      <c r="F27" s="43">
        <v>4.4020000000000001</v>
      </c>
      <c r="G27" s="43">
        <v>94.498000000000005</v>
      </c>
      <c r="H27" s="43">
        <v>0.14200000000000002</v>
      </c>
      <c r="I27" s="43">
        <v>7.1999999999999995E-2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100.875</v>
      </c>
      <c r="E28" s="43">
        <v>0</v>
      </c>
      <c r="F28" s="43">
        <v>0</v>
      </c>
      <c r="G28" s="43">
        <v>0</v>
      </c>
      <c r="H28" s="43">
        <v>100.875</v>
      </c>
      <c r="I28" s="43">
        <v>1.127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64.692999999999998</v>
      </c>
      <c r="E29" s="43">
        <v>4.9049999999999994</v>
      </c>
      <c r="F29" s="43">
        <v>32.617000000000004</v>
      </c>
      <c r="G29" s="43">
        <v>9.9370000000000047</v>
      </c>
      <c r="H29" s="43">
        <v>17.233999999999998</v>
      </c>
      <c r="I29" s="43">
        <v>8.9870000000000019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56.980999999999995</v>
      </c>
      <c r="E30" s="43">
        <v>2.4429999999999996</v>
      </c>
      <c r="F30" s="43">
        <v>32.666000000000004</v>
      </c>
      <c r="G30" s="43">
        <v>3.4169999999999945</v>
      </c>
      <c r="H30" s="43">
        <v>18.455000000000002</v>
      </c>
      <c r="I30" s="43">
        <v>16.699000000000002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427.66799999999989</v>
      </c>
      <c r="E31" s="43">
        <f t="shared" si="3"/>
        <v>-11.974999999999964</v>
      </c>
      <c r="F31" s="43">
        <f t="shared" si="3"/>
        <v>9.80499999999995</v>
      </c>
      <c r="G31" s="43">
        <f t="shared" si="3"/>
        <v>101.55599999999998</v>
      </c>
      <c r="H31" s="43">
        <f t="shared" si="3"/>
        <v>328.28199999999993</v>
      </c>
      <c r="I31" s="43">
        <f t="shared" si="3"/>
        <v>6.0450000000000088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400.94300000000004</v>
      </c>
      <c r="E32" s="43">
        <v>0</v>
      </c>
      <c r="F32" s="43">
        <v>0</v>
      </c>
      <c r="G32" s="43">
        <v>97.900999999999996</v>
      </c>
      <c r="H32" s="43">
        <v>303.04200000000003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-2.1200000000000006</v>
      </c>
      <c r="F33" s="43">
        <v>-3.7850000000000006</v>
      </c>
      <c r="G33" s="43">
        <v>0</v>
      </c>
      <c r="H33" s="43">
        <v>5.9050000000000011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26.724999999999852</v>
      </c>
      <c r="E34" s="43">
        <f t="shared" si="4"/>
        <v>-14.094999999999965</v>
      </c>
      <c r="F34" s="43">
        <f t="shared" si="4"/>
        <v>6.0199999999999498</v>
      </c>
      <c r="G34" s="43">
        <f t="shared" si="4"/>
        <v>3.6549999999999869</v>
      </c>
      <c r="H34" s="43">
        <f t="shared" si="4"/>
        <v>31.144999999999897</v>
      </c>
      <c r="I34" s="43">
        <f t="shared" si="4"/>
        <v>6.0450000000000088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9.2139999999999986</v>
      </c>
      <c r="E35" s="43">
        <v>0.20400000000000001</v>
      </c>
      <c r="F35" s="43">
        <v>1.5209999999999999</v>
      </c>
      <c r="G35" s="43">
        <v>6.0709999999999988</v>
      </c>
      <c r="H35" s="43">
        <v>1.4180000000000001</v>
      </c>
      <c r="I35" s="43">
        <v>0.48799999999999999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9.0559999999999974</v>
      </c>
      <c r="E36" s="43">
        <v>3.6719999999999997</v>
      </c>
      <c r="F36" s="43">
        <v>0</v>
      </c>
      <c r="G36" s="43">
        <v>1.8489999999999993</v>
      </c>
      <c r="H36" s="43">
        <v>3.5349999999999997</v>
      </c>
      <c r="I36" s="43">
        <v>0.64600000000000002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124.47799999999999</v>
      </c>
      <c r="E37" s="43">
        <v>71.319000000000003</v>
      </c>
      <c r="F37" s="43">
        <v>2.1480000000000001</v>
      </c>
      <c r="G37" s="43">
        <v>11.999000000000002</v>
      </c>
      <c r="H37" s="43">
        <v>39.011999999999986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91.707999999999984</v>
      </c>
      <c r="E38" s="43">
        <v>52.99</v>
      </c>
      <c r="F38" s="43">
        <v>2.089</v>
      </c>
      <c r="G38" s="43">
        <v>11.694000000000001</v>
      </c>
      <c r="H38" s="43">
        <v>24.934999999999988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0.20100000000000001</v>
      </c>
      <c r="E39" s="43">
        <v>0.28800000000000003</v>
      </c>
      <c r="F39" s="43">
        <v>0</v>
      </c>
      <c r="G39" s="43">
        <v>-0.27200000000000002</v>
      </c>
      <c r="H39" s="43">
        <v>0.185</v>
      </c>
      <c r="I39" s="43">
        <v>-0.20100000000000001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-6.4040000000001589</v>
      </c>
      <c r="E40" s="43">
        <f t="shared" si="5"/>
        <v>-29.243999999999968</v>
      </c>
      <c r="F40" s="43">
        <f t="shared" si="5"/>
        <v>4.4399999999999498</v>
      </c>
      <c r="G40" s="43">
        <f t="shared" si="5"/>
        <v>-0.60000000000001408</v>
      </c>
      <c r="H40" s="43">
        <f t="shared" si="5"/>
        <v>18.999999999999897</v>
      </c>
      <c r="I40" s="43">
        <f t="shared" si="5"/>
        <v>6.4040000000000088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427.66799999999989</v>
      </c>
      <c r="E42" s="43">
        <v>-11.974999999999984</v>
      </c>
      <c r="F42" s="43">
        <v>9.8049999999999855</v>
      </c>
      <c r="G42" s="43">
        <v>101.55599999999998</v>
      </c>
      <c r="H42" s="43">
        <v>328.28199999999993</v>
      </c>
      <c r="I42" s="43">
        <v>6.045000000000007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59.686999999999998</v>
      </c>
      <c r="E43" s="43">
        <v>0</v>
      </c>
      <c r="F43" s="43">
        <v>0</v>
      </c>
      <c r="G43" s="43">
        <v>59.686999999999998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59.686999999999998</v>
      </c>
      <c r="E44" s="43">
        <v>0</v>
      </c>
      <c r="F44" s="43">
        <v>0</v>
      </c>
      <c r="G44" s="43">
        <v>0</v>
      </c>
      <c r="H44" s="43">
        <v>59.686999999999998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427.66799999999989</v>
      </c>
      <c r="E45" s="43">
        <f t="shared" si="6"/>
        <v>-11.974999999999984</v>
      </c>
      <c r="F45" s="43">
        <f t="shared" si="6"/>
        <v>9.8049999999999855</v>
      </c>
      <c r="G45" s="43">
        <f t="shared" si="6"/>
        <v>41.868999999999986</v>
      </c>
      <c r="H45" s="43">
        <f t="shared" si="6"/>
        <v>387.96899999999994</v>
      </c>
      <c r="I45" s="43">
        <f t="shared" si="6"/>
        <v>6.045000000000007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400.94300000000004</v>
      </c>
      <c r="E46" s="43">
        <v>0</v>
      </c>
      <c r="F46" s="43">
        <v>0</v>
      </c>
      <c r="G46" s="43">
        <v>38.213999999999992</v>
      </c>
      <c r="H46" s="43">
        <v>362.72900000000004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-2.1200000000000006</v>
      </c>
      <c r="F47" s="43">
        <v>-3.7850000000000006</v>
      </c>
      <c r="G47" s="43">
        <v>0</v>
      </c>
      <c r="H47" s="43">
        <v>5.9050000000000011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26.724999999999852</v>
      </c>
      <c r="E48" s="43">
        <f t="shared" si="7"/>
        <v>-14.094999999999985</v>
      </c>
      <c r="F48" s="43">
        <f t="shared" si="7"/>
        <v>6.0199999999999854</v>
      </c>
      <c r="G48" s="43">
        <f t="shared" si="7"/>
        <v>3.654999999999994</v>
      </c>
      <c r="H48" s="43">
        <f t="shared" si="7"/>
        <v>31.144999999999897</v>
      </c>
      <c r="I48" s="43">
        <f t="shared" si="7"/>
        <v>6.045000000000007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191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971.76099999999997</v>
      </c>
      <c r="E8" s="43">
        <v>668.63900000000001</v>
      </c>
      <c r="F8" s="43">
        <v>41.846000000000004</v>
      </c>
      <c r="G8" s="43">
        <v>74.977000000000004</v>
      </c>
      <c r="H8" s="43">
        <v>186.29899999999995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476.98199999999997</v>
      </c>
      <c r="E9" s="43">
        <v>366.053</v>
      </c>
      <c r="F9" s="43">
        <v>21.673000000000002</v>
      </c>
      <c r="G9" s="43">
        <v>20.263000000000002</v>
      </c>
      <c r="H9" s="43">
        <v>68.992999999999967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494.779</v>
      </c>
      <c r="E10" s="43">
        <f t="shared" si="0"/>
        <v>302.58600000000001</v>
      </c>
      <c r="F10" s="43">
        <f t="shared" si="0"/>
        <v>20.173000000000002</v>
      </c>
      <c r="G10" s="43">
        <f t="shared" si="0"/>
        <v>54.713999999999999</v>
      </c>
      <c r="H10" s="43">
        <f t="shared" si="0"/>
        <v>117.30599999999998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92.318000000000069</v>
      </c>
      <c r="E11" s="43">
        <v>53.381999999999998</v>
      </c>
      <c r="F11" s="43">
        <v>2.0920000000000001</v>
      </c>
      <c r="G11" s="43">
        <v>11.729000000000001</v>
      </c>
      <c r="H11" s="43">
        <v>25.115000000000066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402.4609999999999</v>
      </c>
      <c r="E12" s="43">
        <f>E10-E11</f>
        <v>249.20400000000001</v>
      </c>
      <c r="F12" s="43">
        <f>F10-F11</f>
        <v>18.081000000000003</v>
      </c>
      <c r="G12" s="43">
        <f>G10-G11</f>
        <v>42.984999999999999</v>
      </c>
      <c r="H12" s="43">
        <f>H10-H11</f>
        <v>92.190999999999917</v>
      </c>
      <c r="I12" s="43">
        <v>-4.9220000000000255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281.41700000000003</v>
      </c>
      <c r="E13" s="43">
        <v>180.24399999999997</v>
      </c>
      <c r="F13" s="43">
        <v>14.507999999999999</v>
      </c>
      <c r="G13" s="43">
        <v>43.406999999999996</v>
      </c>
      <c r="H13" s="43">
        <v>43.25800000000001</v>
      </c>
      <c r="I13" s="43">
        <v>1.2750000000000001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3.4769999999999999</v>
      </c>
      <c r="E14" s="43">
        <v>1.6480000000000001</v>
      </c>
      <c r="F14" s="43">
        <v>8.5999999999999993E-2</v>
      </c>
      <c r="G14" s="43">
        <v>7.5000000000000011E-2</v>
      </c>
      <c r="H14" s="43">
        <v>1.6679999999999997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6.4079999999999995</v>
      </c>
      <c r="E15" s="43">
        <v>5.47</v>
      </c>
      <c r="F15" s="43">
        <v>0</v>
      </c>
      <c r="G15" s="43">
        <v>0.215</v>
      </c>
      <c r="H15" s="43">
        <v>0.72300000000000009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123.97499999999987</v>
      </c>
      <c r="E16" s="43">
        <f t="shared" si="1"/>
        <v>72.782000000000039</v>
      </c>
      <c r="F16" s="43">
        <f t="shared" si="1"/>
        <v>3.4870000000000041</v>
      </c>
      <c r="G16" s="43">
        <f t="shared" si="1"/>
        <v>-0.28199999999999703</v>
      </c>
      <c r="H16" s="43">
        <f t="shared" si="1"/>
        <v>47.987999999999907</v>
      </c>
      <c r="I16" s="43">
        <f t="shared" si="1"/>
        <v>-6.1970000000000258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280.24799999999999</v>
      </c>
      <c r="E17" s="43">
        <v>0</v>
      </c>
      <c r="F17" s="43">
        <v>0</v>
      </c>
      <c r="G17" s="43">
        <v>0</v>
      </c>
      <c r="H17" s="43">
        <v>280.24799999999999</v>
      </c>
      <c r="I17" s="43">
        <v>2.444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7.6709999999999994</v>
      </c>
      <c r="E18" s="43">
        <v>0</v>
      </c>
      <c r="F18" s="43">
        <v>0</v>
      </c>
      <c r="G18" s="43">
        <v>7.6709999999999994</v>
      </c>
      <c r="H18" s="43">
        <v>0</v>
      </c>
      <c r="I18" s="43">
        <v>0.44399999999999995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56.695000000000007</v>
      </c>
      <c r="E19" s="43">
        <v>0</v>
      </c>
      <c r="F19" s="43">
        <v>0</v>
      </c>
      <c r="G19" s="43">
        <v>56.695000000000007</v>
      </c>
      <c r="H19" s="43">
        <v>0</v>
      </c>
      <c r="I19" s="43">
        <v>0.92999999999999994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199.50700000000003</v>
      </c>
      <c r="E20" s="43">
        <v>78.945000000000007</v>
      </c>
      <c r="F20" s="43">
        <v>85.529000000000011</v>
      </c>
      <c r="G20" s="43">
        <v>16.495999999999999</v>
      </c>
      <c r="H20" s="43">
        <v>18.536999999999995</v>
      </c>
      <c r="I20" s="43">
        <v>22.800999999999998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196.32100000000003</v>
      </c>
      <c r="E21" s="43">
        <v>29.089999999999996</v>
      </c>
      <c r="F21" s="43">
        <v>91.060000000000016</v>
      </c>
      <c r="G21" s="43">
        <v>4.0209999999999999</v>
      </c>
      <c r="H21" s="43">
        <v>72.150000000000006</v>
      </c>
      <c r="I21" s="43">
        <v>25.986999999999998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450.06099999999981</v>
      </c>
      <c r="E22" s="43">
        <f t="shared" si="2"/>
        <v>22.927000000000028</v>
      </c>
      <c r="F22" s="43">
        <f t="shared" si="2"/>
        <v>9.0180000000000149</v>
      </c>
      <c r="G22" s="43">
        <f t="shared" si="2"/>
        <v>36.26700000000001</v>
      </c>
      <c r="H22" s="43">
        <f t="shared" si="2"/>
        <v>381.84899999999993</v>
      </c>
      <c r="I22" s="43">
        <f t="shared" si="2"/>
        <v>-8.1000000000027939E-2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53.6</v>
      </c>
      <c r="E23" s="43">
        <v>5.9430000000000005</v>
      </c>
      <c r="F23" s="43">
        <v>1.2999999999999998</v>
      </c>
      <c r="G23" s="43">
        <v>0</v>
      </c>
      <c r="H23" s="43">
        <v>46.356999999999999</v>
      </c>
      <c r="I23" s="43">
        <v>0.41399999999999998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53.986999999999995</v>
      </c>
      <c r="E24" s="43">
        <v>0</v>
      </c>
      <c r="F24" s="43">
        <v>0</v>
      </c>
      <c r="G24" s="43">
        <v>53.986999999999995</v>
      </c>
      <c r="H24" s="43">
        <v>0</v>
      </c>
      <c r="I24" s="43">
        <v>2.7E-2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108.33100000000002</v>
      </c>
      <c r="E25" s="43">
        <v>0</v>
      </c>
      <c r="F25" s="43">
        <v>0</v>
      </c>
      <c r="G25" s="43">
        <v>0</v>
      </c>
      <c r="H25" s="43">
        <v>108.33100000000002</v>
      </c>
      <c r="I25" s="43">
        <v>0.83600000000000008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108.92799999999998</v>
      </c>
      <c r="E26" s="43">
        <v>5.1859999999999991</v>
      </c>
      <c r="F26" s="43">
        <v>8.6180000000000003</v>
      </c>
      <c r="G26" s="43">
        <v>94.97799999999998</v>
      </c>
      <c r="H26" s="43">
        <v>0.14600000000000002</v>
      </c>
      <c r="I26" s="43">
        <v>0.23899999999999999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102.428</v>
      </c>
      <c r="E27" s="43">
        <v>2.8960000000000004</v>
      </c>
      <c r="F27" s="43">
        <v>4.2910000000000004</v>
      </c>
      <c r="G27" s="43">
        <v>95.094999999999999</v>
      </c>
      <c r="H27" s="43">
        <v>0.14600000000000002</v>
      </c>
      <c r="I27" s="43">
        <v>8.1000000000000003E-2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101.33500000000001</v>
      </c>
      <c r="E28" s="43">
        <v>0</v>
      </c>
      <c r="F28" s="43">
        <v>0</v>
      </c>
      <c r="G28" s="43">
        <v>0</v>
      </c>
      <c r="H28" s="43">
        <v>101.33500000000001</v>
      </c>
      <c r="I28" s="43">
        <v>1.1740000000000002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64.287000000000006</v>
      </c>
      <c r="E29" s="43">
        <v>4.7320000000000002</v>
      </c>
      <c r="F29" s="43">
        <v>33.173999999999999</v>
      </c>
      <c r="G29" s="43">
        <v>8.7859999999999943</v>
      </c>
      <c r="H29" s="43">
        <v>17.594999999999999</v>
      </c>
      <c r="I29" s="43">
        <v>10.109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59.274999999999991</v>
      </c>
      <c r="E30" s="43">
        <v>2.577</v>
      </c>
      <c r="F30" s="43">
        <v>33.298000000000002</v>
      </c>
      <c r="G30" s="43">
        <v>3.9450000000000003</v>
      </c>
      <c r="H30" s="43">
        <v>19.454999999999998</v>
      </c>
      <c r="I30" s="43">
        <v>15.121000000000002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444.93999999999971</v>
      </c>
      <c r="E31" s="43">
        <f t="shared" si="3"/>
        <v>17.119000000000028</v>
      </c>
      <c r="F31" s="43">
        <f t="shared" si="3"/>
        <v>12.169000000000018</v>
      </c>
      <c r="G31" s="43">
        <f t="shared" si="3"/>
        <v>85.295999999999964</v>
      </c>
      <c r="H31" s="43">
        <f t="shared" si="3"/>
        <v>330.35599999999994</v>
      </c>
      <c r="I31" s="43">
        <f t="shared" si="3"/>
        <v>5.0399999999999743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407.87900000000002</v>
      </c>
      <c r="E32" s="43">
        <v>0</v>
      </c>
      <c r="F32" s="43">
        <v>0</v>
      </c>
      <c r="G32" s="43">
        <v>99.85499999999999</v>
      </c>
      <c r="H32" s="43">
        <v>308.024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-2.1200000000000006</v>
      </c>
      <c r="F33" s="43">
        <v>-3.9269999999999996</v>
      </c>
      <c r="G33" s="43">
        <v>0</v>
      </c>
      <c r="H33" s="43">
        <v>6.0470000000000006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37.060999999999694</v>
      </c>
      <c r="E34" s="43">
        <f t="shared" si="4"/>
        <v>14.999000000000027</v>
      </c>
      <c r="F34" s="43">
        <f t="shared" si="4"/>
        <v>8.2420000000000186</v>
      </c>
      <c r="G34" s="43">
        <f t="shared" si="4"/>
        <v>-14.559000000000026</v>
      </c>
      <c r="H34" s="43">
        <f t="shared" si="4"/>
        <v>28.378999999999937</v>
      </c>
      <c r="I34" s="43">
        <f t="shared" si="4"/>
        <v>5.0399999999999743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17.024000000000001</v>
      </c>
      <c r="E35" s="43">
        <v>1.9910000000000001</v>
      </c>
      <c r="F35" s="43">
        <v>4.5229999999999997</v>
      </c>
      <c r="G35" s="43">
        <v>8.8879999999999999</v>
      </c>
      <c r="H35" s="43">
        <v>1.6220000000000001</v>
      </c>
      <c r="I35" s="43">
        <v>0.158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12.944999999999997</v>
      </c>
      <c r="E36" s="43">
        <v>6.4379999999999997</v>
      </c>
      <c r="F36" s="43">
        <v>1.73</v>
      </c>
      <c r="G36" s="43">
        <v>1.7199999999999998</v>
      </c>
      <c r="H36" s="43">
        <v>3.0569999999999999</v>
      </c>
      <c r="I36" s="43">
        <v>4.2370000000000001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134.41899999999998</v>
      </c>
      <c r="E37" s="43">
        <v>78.86399999999999</v>
      </c>
      <c r="F37" s="43">
        <v>2.1229999999999998</v>
      </c>
      <c r="G37" s="43">
        <v>12.715999999999999</v>
      </c>
      <c r="H37" s="43">
        <v>40.715999999999987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92.318000000000069</v>
      </c>
      <c r="E38" s="43">
        <v>53.381999999999998</v>
      </c>
      <c r="F38" s="43">
        <v>2.0920000000000001</v>
      </c>
      <c r="G38" s="43">
        <v>11.729000000000001</v>
      </c>
      <c r="H38" s="43">
        <v>25.115000000000066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0.19400000000000003</v>
      </c>
      <c r="E39" s="43">
        <v>0.29500000000000004</v>
      </c>
      <c r="F39" s="43">
        <v>0</v>
      </c>
      <c r="G39" s="43">
        <v>-0.314</v>
      </c>
      <c r="H39" s="43">
        <v>0.21299999999999999</v>
      </c>
      <c r="I39" s="43">
        <v>-0.19400000000000001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-9.313000000000228</v>
      </c>
      <c r="E40" s="43">
        <f t="shared" si="5"/>
        <v>-6.3309999999999658</v>
      </c>
      <c r="F40" s="43">
        <f t="shared" si="5"/>
        <v>5.4180000000000197</v>
      </c>
      <c r="G40" s="43">
        <f t="shared" si="5"/>
        <v>-22.400000000000027</v>
      </c>
      <c r="H40" s="43">
        <f t="shared" si="5"/>
        <v>14.000000000000016</v>
      </c>
      <c r="I40" s="43">
        <f t="shared" si="5"/>
        <v>9.3129999999999757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444.93999999999994</v>
      </c>
      <c r="E42" s="43">
        <v>17.11900000000006</v>
      </c>
      <c r="F42" s="43">
        <v>12.169000000000032</v>
      </c>
      <c r="G42" s="43">
        <v>85.295999999999964</v>
      </c>
      <c r="H42" s="43">
        <v>330.35599999999988</v>
      </c>
      <c r="I42" s="43">
        <v>5.0399999999999778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60.42</v>
      </c>
      <c r="E43" s="43">
        <v>0</v>
      </c>
      <c r="F43" s="43">
        <v>0</v>
      </c>
      <c r="G43" s="43">
        <v>60.42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60.42</v>
      </c>
      <c r="E44" s="43">
        <v>0</v>
      </c>
      <c r="F44" s="43">
        <v>0</v>
      </c>
      <c r="G44" s="43">
        <v>0</v>
      </c>
      <c r="H44" s="43">
        <v>60.42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444.93999999999994</v>
      </c>
      <c r="E45" s="43">
        <f t="shared" si="6"/>
        <v>17.11900000000006</v>
      </c>
      <c r="F45" s="43">
        <f t="shared" si="6"/>
        <v>12.169000000000032</v>
      </c>
      <c r="G45" s="43">
        <f t="shared" si="6"/>
        <v>24.875999999999962</v>
      </c>
      <c r="H45" s="43">
        <f t="shared" si="6"/>
        <v>390.7759999999999</v>
      </c>
      <c r="I45" s="43">
        <f t="shared" si="6"/>
        <v>5.0399999999999778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407.87899999999996</v>
      </c>
      <c r="E46" s="43">
        <v>0</v>
      </c>
      <c r="F46" s="43">
        <v>0</v>
      </c>
      <c r="G46" s="43">
        <v>39.434999999999995</v>
      </c>
      <c r="H46" s="43">
        <v>368.44399999999996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-2.1200000000000006</v>
      </c>
      <c r="F47" s="43">
        <v>-3.9269999999999996</v>
      </c>
      <c r="G47" s="43">
        <v>0</v>
      </c>
      <c r="H47" s="43">
        <v>6.0470000000000006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37.060999999999979</v>
      </c>
      <c r="E48" s="43">
        <f t="shared" si="7"/>
        <v>14.999000000000059</v>
      </c>
      <c r="F48" s="43">
        <f t="shared" si="7"/>
        <v>8.2420000000000329</v>
      </c>
      <c r="G48" s="43">
        <f t="shared" si="7"/>
        <v>-14.559000000000033</v>
      </c>
      <c r="H48" s="43">
        <f t="shared" si="7"/>
        <v>28.378999999999937</v>
      </c>
      <c r="I48" s="43">
        <f t="shared" si="7"/>
        <v>5.0399999999999778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192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1002.3739999999998</v>
      </c>
      <c r="E8" s="43">
        <v>678.91799999999978</v>
      </c>
      <c r="F8" s="43">
        <v>45.843999999999994</v>
      </c>
      <c r="G8" s="43">
        <v>89.102000000000004</v>
      </c>
      <c r="H8" s="43">
        <v>188.51000000000016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490.4190000000001</v>
      </c>
      <c r="E9" s="43">
        <v>371.21200000000016</v>
      </c>
      <c r="F9" s="43">
        <v>22.364999999999998</v>
      </c>
      <c r="G9" s="43">
        <v>26.098000000000003</v>
      </c>
      <c r="H9" s="43">
        <v>70.743999999999929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511.9549999999997</v>
      </c>
      <c r="E10" s="43">
        <f t="shared" si="0"/>
        <v>307.70599999999962</v>
      </c>
      <c r="F10" s="43">
        <f t="shared" si="0"/>
        <v>23.478999999999996</v>
      </c>
      <c r="G10" s="43">
        <f t="shared" si="0"/>
        <v>63.004000000000005</v>
      </c>
      <c r="H10" s="43">
        <f t="shared" si="0"/>
        <v>117.76600000000023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92.707000000000008</v>
      </c>
      <c r="E11" s="43">
        <v>53.63</v>
      </c>
      <c r="F11" s="43">
        <v>2.0990000000000002</v>
      </c>
      <c r="G11" s="43">
        <v>11.746</v>
      </c>
      <c r="H11" s="43">
        <v>25.232000000000014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419.24799999999971</v>
      </c>
      <c r="E12" s="43">
        <f>E10-E11</f>
        <v>254.07599999999962</v>
      </c>
      <c r="F12" s="43">
        <f>F10-F11</f>
        <v>21.379999999999995</v>
      </c>
      <c r="G12" s="43">
        <f>G10-G11</f>
        <v>51.258000000000003</v>
      </c>
      <c r="H12" s="43">
        <f>H10-H11</f>
        <v>92.534000000000219</v>
      </c>
      <c r="I12" s="43">
        <v>-15.304000000000002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317.26100000000008</v>
      </c>
      <c r="E13" s="43">
        <v>198.31800000000004</v>
      </c>
      <c r="F13" s="43">
        <v>18.186</v>
      </c>
      <c r="G13" s="43">
        <v>52.242999999999995</v>
      </c>
      <c r="H13" s="43">
        <v>48.514000000000003</v>
      </c>
      <c r="I13" s="43">
        <v>1.425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2.9580000000000002</v>
      </c>
      <c r="E14" s="43">
        <v>1.165</v>
      </c>
      <c r="F14" s="43">
        <v>8.4999999999999992E-2</v>
      </c>
      <c r="G14" s="43">
        <v>6.3E-2</v>
      </c>
      <c r="H14" s="43">
        <v>1.6450000000000002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8.3919999999999995</v>
      </c>
      <c r="E15" s="43">
        <v>7.1769999999999996</v>
      </c>
      <c r="F15" s="43">
        <v>0</v>
      </c>
      <c r="G15" s="43">
        <v>0.22000000000000003</v>
      </c>
      <c r="H15" s="43">
        <v>0.995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107.42099999999962</v>
      </c>
      <c r="E16" s="43">
        <f t="shared" si="1"/>
        <v>61.769999999999584</v>
      </c>
      <c r="F16" s="43">
        <f t="shared" si="1"/>
        <v>3.1089999999999955</v>
      </c>
      <c r="G16" s="43">
        <f t="shared" si="1"/>
        <v>-0.8279999999999923</v>
      </c>
      <c r="H16" s="43">
        <f t="shared" si="1"/>
        <v>43.370000000000211</v>
      </c>
      <c r="I16" s="43">
        <f t="shared" si="1"/>
        <v>-16.729000000000003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316.66400000000004</v>
      </c>
      <c r="E17" s="43">
        <v>0</v>
      </c>
      <c r="F17" s="43">
        <v>0</v>
      </c>
      <c r="G17" s="43">
        <v>0</v>
      </c>
      <c r="H17" s="43">
        <v>316.66400000000004</v>
      </c>
      <c r="I17" s="43">
        <v>2.0220000000000002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9.5629999999999988</v>
      </c>
      <c r="E18" s="43">
        <v>0</v>
      </c>
      <c r="F18" s="43">
        <v>0</v>
      </c>
      <c r="G18" s="43">
        <v>9.5629999999999988</v>
      </c>
      <c r="H18" s="43">
        <v>0</v>
      </c>
      <c r="I18" s="43">
        <v>4.524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58.582999999999991</v>
      </c>
      <c r="E19" s="43">
        <v>0</v>
      </c>
      <c r="F19" s="43">
        <v>0</v>
      </c>
      <c r="G19" s="43">
        <v>58.582999999999991</v>
      </c>
      <c r="H19" s="43">
        <v>0</v>
      </c>
      <c r="I19" s="43">
        <v>0.82500000000000007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191.75400000000002</v>
      </c>
      <c r="E20" s="43">
        <v>68.900999999999996</v>
      </c>
      <c r="F20" s="43">
        <v>88.841000000000008</v>
      </c>
      <c r="G20" s="43">
        <v>16.384</v>
      </c>
      <c r="H20" s="43">
        <v>17.627999999999997</v>
      </c>
      <c r="I20" s="43">
        <v>22.815000000000005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188.67399999999998</v>
      </c>
      <c r="E21" s="43">
        <v>21.872999999999998</v>
      </c>
      <c r="F21" s="43">
        <v>83.513000000000005</v>
      </c>
      <c r="G21" s="43">
        <v>4.3600000000000003</v>
      </c>
      <c r="H21" s="43">
        <v>78.927999999999997</v>
      </c>
      <c r="I21" s="43">
        <v>25.895000000000003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470.02499999999964</v>
      </c>
      <c r="E22" s="43">
        <f t="shared" si="2"/>
        <v>14.741999999999585</v>
      </c>
      <c r="F22" s="43">
        <f t="shared" si="2"/>
        <v>-2.2190000000000083</v>
      </c>
      <c r="G22" s="43">
        <f t="shared" si="2"/>
        <v>36.167999999999999</v>
      </c>
      <c r="H22" s="43">
        <f t="shared" si="2"/>
        <v>421.33400000000029</v>
      </c>
      <c r="I22" s="43">
        <f t="shared" si="2"/>
        <v>-15.326000000000001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68.347000000000008</v>
      </c>
      <c r="E23" s="43">
        <v>5.8030000000000008</v>
      </c>
      <c r="F23" s="43">
        <v>1.2699999999999998</v>
      </c>
      <c r="G23" s="43">
        <v>0</v>
      </c>
      <c r="H23" s="43">
        <v>61.274000000000008</v>
      </c>
      <c r="I23" s="43">
        <v>0.246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68.561999999999998</v>
      </c>
      <c r="E24" s="43">
        <v>0</v>
      </c>
      <c r="F24" s="43">
        <v>0</v>
      </c>
      <c r="G24" s="43">
        <v>68.561999999999998</v>
      </c>
      <c r="H24" s="43">
        <v>0</v>
      </c>
      <c r="I24" s="43">
        <v>3.1E-2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120.13199999999999</v>
      </c>
      <c r="E25" s="43">
        <v>0</v>
      </c>
      <c r="F25" s="43">
        <v>0</v>
      </c>
      <c r="G25" s="43">
        <v>0</v>
      </c>
      <c r="H25" s="43">
        <v>120.13199999999999</v>
      </c>
      <c r="I25" s="43">
        <v>0.69199999999999995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120.57599999999998</v>
      </c>
      <c r="E26" s="43">
        <v>5.2370000000000019</v>
      </c>
      <c r="F26" s="43">
        <v>9.4619999999999997</v>
      </c>
      <c r="G26" s="43">
        <v>105.70099999999998</v>
      </c>
      <c r="H26" s="43">
        <v>0.17599999999999999</v>
      </c>
      <c r="I26" s="43">
        <v>0.248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105.066</v>
      </c>
      <c r="E27" s="43">
        <v>2.8820000000000001</v>
      </c>
      <c r="F27" s="43">
        <v>4.3920000000000003</v>
      </c>
      <c r="G27" s="43">
        <v>97.616</v>
      </c>
      <c r="H27" s="43">
        <v>0.17599999999999999</v>
      </c>
      <c r="I27" s="43">
        <v>7.5999999999999998E-2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103.813</v>
      </c>
      <c r="E28" s="43">
        <v>0</v>
      </c>
      <c r="F28" s="43">
        <v>0</v>
      </c>
      <c r="G28" s="43">
        <v>0</v>
      </c>
      <c r="H28" s="43">
        <v>103.813</v>
      </c>
      <c r="I28" s="43">
        <v>1.3290000000000002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66.340999999999994</v>
      </c>
      <c r="E29" s="43">
        <v>4.899</v>
      </c>
      <c r="F29" s="43">
        <v>32.642999999999994</v>
      </c>
      <c r="G29" s="43">
        <v>10.866999999999997</v>
      </c>
      <c r="H29" s="43">
        <v>17.932000000000002</v>
      </c>
      <c r="I29" s="43">
        <v>8.9420000000000019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59.879999999999995</v>
      </c>
      <c r="E30" s="43">
        <v>4.008</v>
      </c>
      <c r="F30" s="43">
        <v>32.648000000000003</v>
      </c>
      <c r="G30" s="43">
        <v>3.7550000000000026</v>
      </c>
      <c r="H30" s="43">
        <v>19.469000000000001</v>
      </c>
      <c r="I30" s="43">
        <v>15.402999999999999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462.96999999999957</v>
      </c>
      <c r="E31" s="43">
        <f t="shared" si="3"/>
        <v>10.402999999999587</v>
      </c>
      <c r="F31" s="43">
        <f t="shared" si="3"/>
        <v>1.5860000000000021</v>
      </c>
      <c r="G31" s="43">
        <f t="shared" si="3"/>
        <v>105.70299999999997</v>
      </c>
      <c r="H31" s="43">
        <f t="shared" si="3"/>
        <v>345.27800000000025</v>
      </c>
      <c r="I31" s="43">
        <f t="shared" si="3"/>
        <v>-8.2710000000000008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436.76</v>
      </c>
      <c r="E32" s="43">
        <v>0</v>
      </c>
      <c r="F32" s="43">
        <v>0</v>
      </c>
      <c r="G32" s="43">
        <v>116.36199999999999</v>
      </c>
      <c r="H32" s="43">
        <v>320.39800000000002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-2.1259999999999999</v>
      </c>
      <c r="F33" s="43">
        <v>-4.6580000000000013</v>
      </c>
      <c r="G33" s="43">
        <v>0</v>
      </c>
      <c r="H33" s="43">
        <v>6.7840000000000016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26.209999999999582</v>
      </c>
      <c r="E34" s="43">
        <f t="shared" si="4"/>
        <v>8.2769999999995871</v>
      </c>
      <c r="F34" s="43">
        <f t="shared" si="4"/>
        <v>-3.0719999999999992</v>
      </c>
      <c r="G34" s="43">
        <f t="shared" si="4"/>
        <v>-10.65900000000002</v>
      </c>
      <c r="H34" s="43">
        <f t="shared" si="4"/>
        <v>31.664000000000225</v>
      </c>
      <c r="I34" s="43">
        <f t="shared" si="4"/>
        <v>-8.2710000000000008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13.379999999999999</v>
      </c>
      <c r="E35" s="43">
        <v>0.313</v>
      </c>
      <c r="F35" s="43">
        <v>0.25399999999999995</v>
      </c>
      <c r="G35" s="43">
        <v>11.142999999999997</v>
      </c>
      <c r="H35" s="43">
        <v>1.67</v>
      </c>
      <c r="I35" s="43">
        <v>1.502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14.096999999999998</v>
      </c>
      <c r="E36" s="43">
        <v>7.9079999999999995</v>
      </c>
      <c r="F36" s="43">
        <v>1.222</v>
      </c>
      <c r="G36" s="43">
        <v>1.9859999999999998</v>
      </c>
      <c r="H36" s="43">
        <v>2.9810000000000008</v>
      </c>
      <c r="I36" s="43">
        <v>0.78500000000000003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110.646</v>
      </c>
      <c r="E37" s="43">
        <v>59.539999999999992</v>
      </c>
      <c r="F37" s="43">
        <v>2.1400000000000006</v>
      </c>
      <c r="G37" s="43">
        <v>14.312000000000001</v>
      </c>
      <c r="H37" s="43">
        <v>34.654000000000011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92.707000000000008</v>
      </c>
      <c r="E38" s="43">
        <v>53.63</v>
      </c>
      <c r="F38" s="43">
        <v>2.0990000000000002</v>
      </c>
      <c r="G38" s="43">
        <v>11.746</v>
      </c>
      <c r="H38" s="43">
        <v>25.232000000000014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0.15300000000000002</v>
      </c>
      <c r="E39" s="43">
        <v>0.27800000000000002</v>
      </c>
      <c r="F39" s="43">
        <v>0</v>
      </c>
      <c r="G39" s="43">
        <v>-0.378</v>
      </c>
      <c r="H39" s="43">
        <v>0.253</v>
      </c>
      <c r="I39" s="43">
        <v>-0.153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8.834999999999587</v>
      </c>
      <c r="E40" s="43">
        <f t="shared" si="5"/>
        <v>9.6839999999995978</v>
      </c>
      <c r="F40" s="43">
        <f t="shared" si="5"/>
        <v>-2.1449999999999996</v>
      </c>
      <c r="G40" s="43">
        <f t="shared" si="5"/>
        <v>-22.004000000000012</v>
      </c>
      <c r="H40" s="43">
        <f t="shared" si="5"/>
        <v>23.300000000000232</v>
      </c>
      <c r="I40" s="43">
        <f t="shared" si="5"/>
        <v>-8.8350000000000009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462.9699999999998</v>
      </c>
      <c r="E42" s="43">
        <v>10.402999999999579</v>
      </c>
      <c r="F42" s="43">
        <v>1.5859999999999914</v>
      </c>
      <c r="G42" s="43">
        <v>105.703</v>
      </c>
      <c r="H42" s="43">
        <v>345.27800000000025</v>
      </c>
      <c r="I42" s="43">
        <v>-8.2710000000000132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68.825999999999993</v>
      </c>
      <c r="E43" s="43">
        <v>0</v>
      </c>
      <c r="F43" s="43">
        <v>0</v>
      </c>
      <c r="G43" s="43">
        <v>68.825999999999993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68.825999999999993</v>
      </c>
      <c r="E44" s="43">
        <v>0</v>
      </c>
      <c r="F44" s="43">
        <v>0</v>
      </c>
      <c r="G44" s="43">
        <v>0</v>
      </c>
      <c r="H44" s="43">
        <v>68.825999999999993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462.9699999999998</v>
      </c>
      <c r="E45" s="43">
        <f t="shared" si="6"/>
        <v>10.402999999999579</v>
      </c>
      <c r="F45" s="43">
        <f t="shared" si="6"/>
        <v>1.5859999999999914</v>
      </c>
      <c r="G45" s="43">
        <f t="shared" si="6"/>
        <v>36.87700000000001</v>
      </c>
      <c r="H45" s="43">
        <f t="shared" si="6"/>
        <v>414.10400000000027</v>
      </c>
      <c r="I45" s="43">
        <f t="shared" si="6"/>
        <v>-8.2710000000000132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436.76000000000005</v>
      </c>
      <c r="E46" s="43">
        <v>0</v>
      </c>
      <c r="F46" s="43">
        <v>0</v>
      </c>
      <c r="G46" s="43">
        <v>47.535999999999994</v>
      </c>
      <c r="H46" s="43">
        <v>389.22400000000005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-2.1259999999999999</v>
      </c>
      <c r="F47" s="43">
        <v>-4.6580000000000013</v>
      </c>
      <c r="G47" s="43">
        <v>0</v>
      </c>
      <c r="H47" s="43">
        <v>6.7840000000000016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26.209999999999752</v>
      </c>
      <c r="E48" s="43">
        <f t="shared" si="7"/>
        <v>8.27699999999958</v>
      </c>
      <c r="F48" s="43">
        <f t="shared" si="7"/>
        <v>-3.0720000000000098</v>
      </c>
      <c r="G48" s="43">
        <f t="shared" si="7"/>
        <v>-10.658999999999985</v>
      </c>
      <c r="H48" s="43">
        <f t="shared" si="7"/>
        <v>31.664000000000225</v>
      </c>
      <c r="I48" s="43">
        <f t="shared" si="7"/>
        <v>-8.2710000000000132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193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931.53200000000004</v>
      </c>
      <c r="E8" s="43">
        <v>637.75900000000001</v>
      </c>
      <c r="F8" s="43">
        <v>44.687999999999995</v>
      </c>
      <c r="G8" s="43">
        <v>73.615000000000009</v>
      </c>
      <c r="H8" s="43">
        <v>175.47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452.97100000000006</v>
      </c>
      <c r="E9" s="43">
        <v>346.31100000000004</v>
      </c>
      <c r="F9" s="43">
        <v>22.791</v>
      </c>
      <c r="G9" s="43">
        <v>19.826000000000001</v>
      </c>
      <c r="H9" s="43">
        <v>64.043000000000006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478.56099999999998</v>
      </c>
      <c r="E10" s="43">
        <f t="shared" si="0"/>
        <v>291.44799999999998</v>
      </c>
      <c r="F10" s="43">
        <f t="shared" si="0"/>
        <v>21.896999999999995</v>
      </c>
      <c r="G10" s="43">
        <f t="shared" si="0"/>
        <v>53.789000000000009</v>
      </c>
      <c r="H10" s="43">
        <f t="shared" si="0"/>
        <v>111.42699999999999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93.131999999999977</v>
      </c>
      <c r="E11" s="43">
        <v>54.055999999999997</v>
      </c>
      <c r="F11" s="43">
        <v>2.0579999999999998</v>
      </c>
      <c r="G11" s="43">
        <v>11.771999999999998</v>
      </c>
      <c r="H11" s="43">
        <v>25.245999999999988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385.42899999999997</v>
      </c>
      <c r="E12" s="43">
        <f>E10-E11</f>
        <v>237.392</v>
      </c>
      <c r="F12" s="43">
        <f>F10-F11</f>
        <v>19.838999999999995</v>
      </c>
      <c r="G12" s="43">
        <f>G10-G11</f>
        <v>42.01700000000001</v>
      </c>
      <c r="H12" s="43">
        <f>H10-H11</f>
        <v>86.181000000000012</v>
      </c>
      <c r="I12" s="43">
        <v>-22.343999999999994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266.81100000000004</v>
      </c>
      <c r="E13" s="43">
        <v>169.84</v>
      </c>
      <c r="F13" s="43">
        <v>13.963000000000001</v>
      </c>
      <c r="G13" s="43">
        <v>42.701000000000008</v>
      </c>
      <c r="H13" s="43">
        <v>40.307000000000002</v>
      </c>
      <c r="I13" s="43">
        <v>1.2809999999999999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3.9609999999999994</v>
      </c>
      <c r="E14" s="43">
        <v>2.077</v>
      </c>
      <c r="F14" s="43">
        <v>8.5999999999999993E-2</v>
      </c>
      <c r="G14" s="43">
        <v>6.3E-2</v>
      </c>
      <c r="H14" s="43">
        <v>1.7349999999999994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5.9740000000000002</v>
      </c>
      <c r="E15" s="43">
        <v>5.3079999999999998</v>
      </c>
      <c r="F15" s="43">
        <v>0</v>
      </c>
      <c r="G15" s="43">
        <v>0.14899999999999999</v>
      </c>
      <c r="H15" s="43">
        <v>0.51700000000000002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120.63099999999994</v>
      </c>
      <c r="E16" s="43">
        <f t="shared" si="1"/>
        <v>70.782999999999987</v>
      </c>
      <c r="F16" s="43">
        <f t="shared" si="1"/>
        <v>5.7899999999999938</v>
      </c>
      <c r="G16" s="43">
        <f t="shared" si="1"/>
        <v>-0.59799999999999742</v>
      </c>
      <c r="H16" s="43">
        <f t="shared" si="1"/>
        <v>44.656000000000013</v>
      </c>
      <c r="I16" s="43">
        <f t="shared" si="1"/>
        <v>-23.624999999999993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266.64700000000005</v>
      </c>
      <c r="E17" s="43">
        <v>0</v>
      </c>
      <c r="F17" s="43">
        <v>0</v>
      </c>
      <c r="G17" s="43">
        <v>0</v>
      </c>
      <c r="H17" s="43">
        <v>266.64700000000005</v>
      </c>
      <c r="I17" s="43">
        <v>1.4450000000000001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7.2379999999999995</v>
      </c>
      <c r="E18" s="43">
        <v>0</v>
      </c>
      <c r="F18" s="43">
        <v>0</v>
      </c>
      <c r="G18" s="43">
        <v>7.2379999999999995</v>
      </c>
      <c r="H18" s="43">
        <v>0</v>
      </c>
      <c r="I18" s="43">
        <v>0.52600000000000002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57.498000000000005</v>
      </c>
      <c r="E19" s="43">
        <v>0</v>
      </c>
      <c r="F19" s="43">
        <v>0</v>
      </c>
      <c r="G19" s="43">
        <v>57.498000000000005</v>
      </c>
      <c r="H19" s="43">
        <v>0</v>
      </c>
      <c r="I19" s="43">
        <v>0.70199999999999996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211.821</v>
      </c>
      <c r="E20" s="43">
        <v>84.221999999999994</v>
      </c>
      <c r="F20" s="43">
        <v>93.967999999999989</v>
      </c>
      <c r="G20" s="43">
        <v>16.166000000000004</v>
      </c>
      <c r="H20" s="43">
        <v>17.465</v>
      </c>
      <c r="I20" s="43">
        <v>24.262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206.85399999999998</v>
      </c>
      <c r="E21" s="43">
        <v>26.684000000000001</v>
      </c>
      <c r="F21" s="43">
        <v>91.519999999999982</v>
      </c>
      <c r="G21" s="43">
        <v>3.3690000000000002</v>
      </c>
      <c r="H21" s="43">
        <v>85.281000000000006</v>
      </c>
      <c r="I21" s="43">
        <v>29.229000000000003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432.57100000000003</v>
      </c>
      <c r="E22" s="43">
        <f t="shared" si="2"/>
        <v>13.244999999999994</v>
      </c>
      <c r="F22" s="43">
        <f t="shared" si="2"/>
        <v>3.3419999999999845</v>
      </c>
      <c r="G22" s="43">
        <f t="shared" si="2"/>
        <v>36.865000000000002</v>
      </c>
      <c r="H22" s="43">
        <f t="shared" si="2"/>
        <v>379.11900000000009</v>
      </c>
      <c r="I22" s="43">
        <f t="shared" si="2"/>
        <v>-17.036999999999988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53.64500000000001</v>
      </c>
      <c r="E23" s="43">
        <v>6.0890000000000004</v>
      </c>
      <c r="F23" s="43">
        <v>1.393</v>
      </c>
      <c r="G23" s="43">
        <v>0</v>
      </c>
      <c r="H23" s="43">
        <v>46.163000000000011</v>
      </c>
      <c r="I23" s="43">
        <v>0.28499999999999998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53.897999999999996</v>
      </c>
      <c r="E24" s="43">
        <v>0</v>
      </c>
      <c r="F24" s="43">
        <v>0</v>
      </c>
      <c r="G24" s="43">
        <v>53.897999999999996</v>
      </c>
      <c r="H24" s="43">
        <v>0</v>
      </c>
      <c r="I24" s="43">
        <v>3.2000000000000001E-2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105.97200000000001</v>
      </c>
      <c r="E25" s="43">
        <v>0</v>
      </c>
      <c r="F25" s="43">
        <v>0</v>
      </c>
      <c r="G25" s="43">
        <v>0</v>
      </c>
      <c r="H25" s="43">
        <v>105.97200000000001</v>
      </c>
      <c r="I25" s="43">
        <v>0.49199999999999999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106.23099999999999</v>
      </c>
      <c r="E26" s="43">
        <v>4.8440000000000021</v>
      </c>
      <c r="F26" s="43">
        <v>8.4990000000000006</v>
      </c>
      <c r="G26" s="43">
        <v>92.74</v>
      </c>
      <c r="H26" s="43">
        <v>0.14800000000000002</v>
      </c>
      <c r="I26" s="43">
        <v>0.23300000000000001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106.16400000000002</v>
      </c>
      <c r="E27" s="43">
        <v>2.851</v>
      </c>
      <c r="F27" s="43">
        <v>4.2279999999999998</v>
      </c>
      <c r="G27" s="43">
        <v>98.937000000000026</v>
      </c>
      <c r="H27" s="43">
        <v>0.14800000000000002</v>
      </c>
      <c r="I27" s="43">
        <v>7.6999999999999999E-2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105.06400000000001</v>
      </c>
      <c r="E28" s="43">
        <v>0</v>
      </c>
      <c r="F28" s="43">
        <v>0</v>
      </c>
      <c r="G28" s="43">
        <v>0</v>
      </c>
      <c r="H28" s="43">
        <v>105.06400000000001</v>
      </c>
      <c r="I28" s="43">
        <v>1.1770000000000003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65.174999999999983</v>
      </c>
      <c r="E29" s="43">
        <v>5.2129999999999992</v>
      </c>
      <c r="F29" s="43">
        <v>32.308</v>
      </c>
      <c r="G29" s="43">
        <v>10.154999999999994</v>
      </c>
      <c r="H29" s="43">
        <v>17.499000000000002</v>
      </c>
      <c r="I29" s="43">
        <v>8.8280000000000012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57.244</v>
      </c>
      <c r="E30" s="43">
        <v>2.5359999999999996</v>
      </c>
      <c r="F30" s="43">
        <v>32.298999999999999</v>
      </c>
      <c r="G30" s="43">
        <v>3.5020000000000024</v>
      </c>
      <c r="H30" s="43">
        <v>18.907000000000004</v>
      </c>
      <c r="I30" s="43">
        <v>16.759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424.05200000000013</v>
      </c>
      <c r="E31" s="43">
        <f t="shared" si="3"/>
        <v>6.4719999999999978</v>
      </c>
      <c r="F31" s="43">
        <f t="shared" si="3"/>
        <v>6.2109999999999843</v>
      </c>
      <c r="G31" s="43">
        <f t="shared" si="3"/>
        <v>77.912999999999982</v>
      </c>
      <c r="H31" s="43">
        <f t="shared" si="3"/>
        <v>333.45600000000002</v>
      </c>
      <c r="I31" s="43">
        <f t="shared" si="3"/>
        <v>-8.5179999999999936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394.43299999999999</v>
      </c>
      <c r="E32" s="43">
        <v>0</v>
      </c>
      <c r="F32" s="43">
        <v>0</v>
      </c>
      <c r="G32" s="43">
        <v>99.984999999999999</v>
      </c>
      <c r="H32" s="43">
        <v>294.44799999999998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-1.8180000000000001</v>
      </c>
      <c r="F33" s="43">
        <v>-3.8720000000000003</v>
      </c>
      <c r="G33" s="43">
        <v>0</v>
      </c>
      <c r="H33" s="43">
        <v>5.69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29.619000000000142</v>
      </c>
      <c r="E34" s="43">
        <f t="shared" si="4"/>
        <v>4.6539999999999981</v>
      </c>
      <c r="F34" s="43">
        <f t="shared" si="4"/>
        <v>2.338999999999984</v>
      </c>
      <c r="G34" s="43">
        <f t="shared" si="4"/>
        <v>-22.072000000000017</v>
      </c>
      <c r="H34" s="43">
        <f t="shared" si="4"/>
        <v>44.698000000000036</v>
      </c>
      <c r="I34" s="43">
        <f t="shared" si="4"/>
        <v>-8.5179999999999936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12.668000000000001</v>
      </c>
      <c r="E35" s="43">
        <v>0.20500000000000002</v>
      </c>
      <c r="F35" s="43">
        <v>-1.4380000000000002</v>
      </c>
      <c r="G35" s="43">
        <v>12.531000000000001</v>
      </c>
      <c r="H35" s="43">
        <v>1.37</v>
      </c>
      <c r="I35" s="43">
        <v>0.622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12.561</v>
      </c>
      <c r="E36" s="43">
        <v>3.1269999999999998</v>
      </c>
      <c r="F36" s="43">
        <v>0</v>
      </c>
      <c r="G36" s="43">
        <v>1.9140000000000001</v>
      </c>
      <c r="H36" s="43">
        <v>7.52</v>
      </c>
      <c r="I36" s="43">
        <v>0.72900000000000009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114.233</v>
      </c>
      <c r="E37" s="43">
        <v>69.83</v>
      </c>
      <c r="F37" s="43">
        <v>1.756</v>
      </c>
      <c r="G37" s="43">
        <v>9.7330000000000005</v>
      </c>
      <c r="H37" s="43">
        <v>32.914000000000001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93.131999999999977</v>
      </c>
      <c r="E38" s="43">
        <v>54.055999999999997</v>
      </c>
      <c r="F38" s="43">
        <v>2.0579999999999998</v>
      </c>
      <c r="G38" s="43">
        <v>11.771999999999998</v>
      </c>
      <c r="H38" s="43">
        <v>25.245999999999988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0.11199999999999993</v>
      </c>
      <c r="E39" s="43">
        <v>0.23599999999999999</v>
      </c>
      <c r="F39" s="43">
        <v>0</v>
      </c>
      <c r="G39" s="43">
        <v>-0.30400000000000005</v>
      </c>
      <c r="H39" s="43">
        <v>0.18</v>
      </c>
      <c r="I39" s="43">
        <v>-0.112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8.299000000000115</v>
      </c>
      <c r="E40" s="43">
        <f t="shared" si="5"/>
        <v>-8.4340000000000011</v>
      </c>
      <c r="F40" s="43">
        <f t="shared" si="5"/>
        <v>4.0789999999999837</v>
      </c>
      <c r="G40" s="43">
        <f t="shared" si="5"/>
        <v>-30.346000000000014</v>
      </c>
      <c r="H40" s="43">
        <f t="shared" si="5"/>
        <v>43.000000000000028</v>
      </c>
      <c r="I40" s="43">
        <f t="shared" si="5"/>
        <v>-8.2989999999999942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424.05199999999991</v>
      </c>
      <c r="E42" s="43">
        <v>6.471999999999964</v>
      </c>
      <c r="F42" s="43">
        <v>6.2109999999999843</v>
      </c>
      <c r="G42" s="43">
        <v>77.912999999999954</v>
      </c>
      <c r="H42" s="43">
        <v>333.45600000000002</v>
      </c>
      <c r="I42" s="43">
        <v>-8.5179999999999882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60.233999999999995</v>
      </c>
      <c r="E43" s="43">
        <v>0</v>
      </c>
      <c r="F43" s="43">
        <v>0</v>
      </c>
      <c r="G43" s="43">
        <v>60.233999999999995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60.233999999999995</v>
      </c>
      <c r="E44" s="43">
        <v>0</v>
      </c>
      <c r="F44" s="43">
        <v>0</v>
      </c>
      <c r="G44" s="43">
        <v>0</v>
      </c>
      <c r="H44" s="43">
        <v>60.233999999999995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424.05199999999991</v>
      </c>
      <c r="E45" s="43">
        <f t="shared" si="6"/>
        <v>6.471999999999964</v>
      </c>
      <c r="F45" s="43">
        <f t="shared" si="6"/>
        <v>6.2109999999999843</v>
      </c>
      <c r="G45" s="43">
        <f t="shared" si="6"/>
        <v>17.678999999999959</v>
      </c>
      <c r="H45" s="43">
        <f t="shared" si="6"/>
        <v>393.69</v>
      </c>
      <c r="I45" s="43">
        <f t="shared" si="6"/>
        <v>-8.5179999999999882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394.43299999999994</v>
      </c>
      <c r="E46" s="43">
        <v>0</v>
      </c>
      <c r="F46" s="43">
        <v>0</v>
      </c>
      <c r="G46" s="43">
        <v>39.750999999999998</v>
      </c>
      <c r="H46" s="43">
        <v>354.68199999999996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-1.8180000000000001</v>
      </c>
      <c r="F47" s="43">
        <v>-3.8720000000000003</v>
      </c>
      <c r="G47" s="43">
        <v>0</v>
      </c>
      <c r="H47" s="43">
        <v>5.69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29.618999999999971</v>
      </c>
      <c r="E48" s="43">
        <f t="shared" si="7"/>
        <v>4.6539999999999644</v>
      </c>
      <c r="F48" s="43">
        <f t="shared" si="7"/>
        <v>2.338999999999984</v>
      </c>
      <c r="G48" s="43">
        <f t="shared" si="7"/>
        <v>-22.072000000000038</v>
      </c>
      <c r="H48" s="43">
        <f t="shared" si="7"/>
        <v>44.698000000000036</v>
      </c>
      <c r="I48" s="43">
        <f t="shared" si="7"/>
        <v>-8.5179999999999882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7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194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952.10599999999988</v>
      </c>
      <c r="E8" s="43">
        <v>654.84799999999996</v>
      </c>
      <c r="F8" s="43">
        <v>44.754999999999995</v>
      </c>
      <c r="G8" s="43">
        <v>73.932999999999993</v>
      </c>
      <c r="H8" s="43">
        <v>178.56999999999996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465.36400000000003</v>
      </c>
      <c r="E9" s="43">
        <v>356.98800000000006</v>
      </c>
      <c r="F9" s="43">
        <v>23.113999999999997</v>
      </c>
      <c r="G9" s="43">
        <v>20.177</v>
      </c>
      <c r="H9" s="43">
        <v>65.08499999999998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486.74199999999985</v>
      </c>
      <c r="E10" s="43">
        <f t="shared" si="0"/>
        <v>297.8599999999999</v>
      </c>
      <c r="F10" s="43">
        <f t="shared" si="0"/>
        <v>21.640999999999998</v>
      </c>
      <c r="G10" s="43">
        <f t="shared" si="0"/>
        <v>53.755999999999993</v>
      </c>
      <c r="H10" s="43">
        <f t="shared" si="0"/>
        <v>113.48499999999999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93.767999999999986</v>
      </c>
      <c r="E11" s="43">
        <v>54.442</v>
      </c>
      <c r="F11" s="43">
        <v>2.081</v>
      </c>
      <c r="G11" s="43">
        <v>11.805999999999999</v>
      </c>
      <c r="H11" s="43">
        <v>25.438999999999979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392.97399999999988</v>
      </c>
      <c r="E12" s="43">
        <f>E10-E11</f>
        <v>243.41799999999989</v>
      </c>
      <c r="F12" s="43">
        <f>F10-F11</f>
        <v>19.559999999999999</v>
      </c>
      <c r="G12" s="43">
        <f>G10-G11</f>
        <v>41.949999999999996</v>
      </c>
      <c r="H12" s="43">
        <f>H10-H11</f>
        <v>88.046000000000006</v>
      </c>
      <c r="I12" s="43">
        <v>-23.310000000000002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276.38</v>
      </c>
      <c r="E13" s="43">
        <v>178.27100000000002</v>
      </c>
      <c r="F13" s="43">
        <v>14.182</v>
      </c>
      <c r="G13" s="43">
        <v>42.405000000000001</v>
      </c>
      <c r="H13" s="43">
        <v>41.522000000000006</v>
      </c>
      <c r="I13" s="43">
        <v>1.28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3.6009999999999995</v>
      </c>
      <c r="E14" s="43">
        <v>1.7190000000000001</v>
      </c>
      <c r="F14" s="43">
        <v>8.5999999999999993E-2</v>
      </c>
      <c r="G14" s="43">
        <v>6.3E-2</v>
      </c>
      <c r="H14" s="43">
        <v>1.7329999999999994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5.8880000000000008</v>
      </c>
      <c r="E15" s="43">
        <v>5.1960000000000006</v>
      </c>
      <c r="F15" s="43">
        <v>0</v>
      </c>
      <c r="G15" s="43">
        <v>0.14699999999999999</v>
      </c>
      <c r="H15" s="43">
        <v>0.54500000000000004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118.88099999999989</v>
      </c>
      <c r="E16" s="43">
        <f t="shared" si="1"/>
        <v>68.623999999999882</v>
      </c>
      <c r="F16" s="43">
        <f t="shared" si="1"/>
        <v>5.291999999999998</v>
      </c>
      <c r="G16" s="43">
        <f t="shared" si="1"/>
        <v>-0.37100000000000533</v>
      </c>
      <c r="H16" s="43">
        <f t="shared" si="1"/>
        <v>45.336000000000006</v>
      </c>
      <c r="I16" s="43">
        <f t="shared" si="1"/>
        <v>-24.590000000000003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275.32299999999998</v>
      </c>
      <c r="E17" s="43">
        <v>0</v>
      </c>
      <c r="F17" s="43">
        <v>0</v>
      </c>
      <c r="G17" s="43">
        <v>0</v>
      </c>
      <c r="H17" s="43">
        <v>275.32299999999998</v>
      </c>
      <c r="I17" s="43">
        <v>2.3369999999999997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6.9550000000000001</v>
      </c>
      <c r="E18" s="43">
        <v>0</v>
      </c>
      <c r="F18" s="43">
        <v>0</v>
      </c>
      <c r="G18" s="43">
        <v>6.9550000000000001</v>
      </c>
      <c r="H18" s="43">
        <v>0</v>
      </c>
      <c r="I18" s="43">
        <v>0.58899999999999997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57.448000000000008</v>
      </c>
      <c r="E19" s="43">
        <v>0</v>
      </c>
      <c r="F19" s="43">
        <v>0</v>
      </c>
      <c r="G19" s="43">
        <v>57.448000000000008</v>
      </c>
      <c r="H19" s="43">
        <v>0</v>
      </c>
      <c r="I19" s="43">
        <v>0.84699999999999998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206.6</v>
      </c>
      <c r="E20" s="43">
        <v>82.01</v>
      </c>
      <c r="F20" s="43">
        <v>90.631999999999991</v>
      </c>
      <c r="G20" s="43">
        <v>16.435000000000002</v>
      </c>
      <c r="H20" s="43">
        <v>17.523</v>
      </c>
      <c r="I20" s="43">
        <v>25.221999999999998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199.54599999999999</v>
      </c>
      <c r="E21" s="43">
        <v>24.876000000000005</v>
      </c>
      <c r="F21" s="43">
        <v>85.391000000000005</v>
      </c>
      <c r="G21" s="43">
        <v>9.6590000000000025</v>
      </c>
      <c r="H21" s="43">
        <v>79.61999999999999</v>
      </c>
      <c r="I21" s="43">
        <v>32.275999999999996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437.64299999999992</v>
      </c>
      <c r="E22" s="43">
        <f t="shared" si="2"/>
        <v>11.489999999999881</v>
      </c>
      <c r="F22" s="43">
        <f t="shared" si="2"/>
        <v>5.1000000000016144E-2</v>
      </c>
      <c r="G22" s="43">
        <f t="shared" si="2"/>
        <v>43.346000000000004</v>
      </c>
      <c r="H22" s="43">
        <f t="shared" si="2"/>
        <v>382.75599999999997</v>
      </c>
      <c r="I22" s="43">
        <f t="shared" si="2"/>
        <v>-14.941000000000003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56.580999999999996</v>
      </c>
      <c r="E23" s="43">
        <v>4.577</v>
      </c>
      <c r="F23" s="43">
        <v>1.0469999999999999</v>
      </c>
      <c r="G23" s="43">
        <v>0</v>
      </c>
      <c r="H23" s="43">
        <v>50.956999999999994</v>
      </c>
      <c r="I23" s="43">
        <v>1.224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57.772999999999996</v>
      </c>
      <c r="E24" s="43">
        <v>0</v>
      </c>
      <c r="F24" s="43">
        <v>0</v>
      </c>
      <c r="G24" s="43">
        <v>57.772999999999996</v>
      </c>
      <c r="H24" s="43">
        <v>0</v>
      </c>
      <c r="I24" s="43">
        <v>3.2000000000000001E-2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110.688</v>
      </c>
      <c r="E25" s="43">
        <v>0</v>
      </c>
      <c r="F25" s="43">
        <v>0</v>
      </c>
      <c r="G25" s="43">
        <v>0</v>
      </c>
      <c r="H25" s="43">
        <v>110.688</v>
      </c>
      <c r="I25" s="43">
        <v>0.80400000000000005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111.26900000000002</v>
      </c>
      <c r="E26" s="43">
        <v>4.8420000000000023</v>
      </c>
      <c r="F26" s="43">
        <v>8.6810000000000009</v>
      </c>
      <c r="G26" s="43">
        <v>97.601000000000013</v>
      </c>
      <c r="H26" s="43">
        <v>0.14500000000000002</v>
      </c>
      <c r="I26" s="43">
        <v>0.223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105.04</v>
      </c>
      <c r="E27" s="43">
        <v>2.851</v>
      </c>
      <c r="F27" s="43">
        <v>4.2329999999999997</v>
      </c>
      <c r="G27" s="43">
        <v>97.811000000000007</v>
      </c>
      <c r="H27" s="43">
        <v>0.14500000000000002</v>
      </c>
      <c r="I27" s="43">
        <v>8.3000000000000004E-2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103.94200000000001</v>
      </c>
      <c r="E28" s="43">
        <v>0</v>
      </c>
      <c r="F28" s="43">
        <v>0</v>
      </c>
      <c r="G28" s="43">
        <v>0</v>
      </c>
      <c r="H28" s="43">
        <v>103.94200000000001</v>
      </c>
      <c r="I28" s="43">
        <v>1.181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65.466000000000008</v>
      </c>
      <c r="E29" s="43">
        <v>5.359</v>
      </c>
      <c r="F29" s="43">
        <v>32.115000000000002</v>
      </c>
      <c r="G29" s="43">
        <v>10.170999999999999</v>
      </c>
      <c r="H29" s="43">
        <v>17.821000000000002</v>
      </c>
      <c r="I29" s="43">
        <v>8.5269999999999992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57.49199999999999</v>
      </c>
      <c r="E30" s="43">
        <v>2.823</v>
      </c>
      <c r="F30" s="43">
        <v>32.121000000000002</v>
      </c>
      <c r="G30" s="43">
        <v>3.2669999999999959</v>
      </c>
      <c r="H30" s="43">
        <v>19.280999999999999</v>
      </c>
      <c r="I30" s="43">
        <v>16.500999999999998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430.34399999999994</v>
      </c>
      <c r="E31" s="43">
        <f t="shared" si="3"/>
        <v>6.3679999999998831</v>
      </c>
      <c r="F31" s="43">
        <f t="shared" si="3"/>
        <v>3.4580000000000197</v>
      </c>
      <c r="G31" s="43">
        <f t="shared" si="3"/>
        <v>94.005000000000024</v>
      </c>
      <c r="H31" s="43">
        <f t="shared" si="3"/>
        <v>326.51299999999998</v>
      </c>
      <c r="I31" s="43">
        <f t="shared" si="3"/>
        <v>-7.642000000000003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401.76699999999994</v>
      </c>
      <c r="E32" s="43">
        <v>0</v>
      </c>
      <c r="F32" s="43">
        <v>0</v>
      </c>
      <c r="G32" s="43">
        <v>100.86099999999999</v>
      </c>
      <c r="H32" s="43">
        <v>300.90599999999995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-1.8180000000000001</v>
      </c>
      <c r="F33" s="43">
        <v>-4.048</v>
      </c>
      <c r="G33" s="43">
        <v>0</v>
      </c>
      <c r="H33" s="43">
        <v>5.8659999999999997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28.576999999999998</v>
      </c>
      <c r="E34" s="43">
        <f t="shared" si="4"/>
        <v>4.5499999999998835</v>
      </c>
      <c r="F34" s="43">
        <f t="shared" si="4"/>
        <v>-0.58999999999998032</v>
      </c>
      <c r="G34" s="43">
        <f t="shared" si="4"/>
        <v>-6.8559999999999661</v>
      </c>
      <c r="H34" s="43">
        <f t="shared" si="4"/>
        <v>31.473000000000027</v>
      </c>
      <c r="I34" s="43">
        <f t="shared" si="4"/>
        <v>-7.642000000000003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6.6540000000000008</v>
      </c>
      <c r="E35" s="43">
        <v>0.19</v>
      </c>
      <c r="F35" s="43">
        <v>-1.4380000000000002</v>
      </c>
      <c r="G35" s="43">
        <v>6.5080000000000018</v>
      </c>
      <c r="H35" s="43">
        <v>1.3940000000000001</v>
      </c>
      <c r="I35" s="43">
        <v>0.42300000000000004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6.3880000000000008</v>
      </c>
      <c r="E36" s="43">
        <v>4.1019999999999994</v>
      </c>
      <c r="F36" s="43">
        <v>0</v>
      </c>
      <c r="G36" s="43">
        <v>1.7570000000000006</v>
      </c>
      <c r="H36" s="43">
        <v>0.52899999999999991</v>
      </c>
      <c r="I36" s="43">
        <v>0.68900000000000006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114.70299999999999</v>
      </c>
      <c r="E37" s="43">
        <v>64.210999999999999</v>
      </c>
      <c r="F37" s="43">
        <v>1.958</v>
      </c>
      <c r="G37" s="43">
        <v>11.698</v>
      </c>
      <c r="H37" s="43">
        <v>36.835999999999999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93.767999999999986</v>
      </c>
      <c r="E38" s="43">
        <v>54.442</v>
      </c>
      <c r="F38" s="43">
        <v>2.081</v>
      </c>
      <c r="G38" s="43">
        <v>11.805999999999999</v>
      </c>
      <c r="H38" s="43">
        <v>25.438999999999979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0.44899999999999995</v>
      </c>
      <c r="E39" s="43">
        <v>0.56499999999999995</v>
      </c>
      <c r="F39" s="43">
        <v>0</v>
      </c>
      <c r="G39" s="43">
        <v>-0.32699999999999996</v>
      </c>
      <c r="H39" s="43">
        <v>0.21099999999999999</v>
      </c>
      <c r="I39" s="43">
        <v>-0.44899999999999995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6.9269999999999907</v>
      </c>
      <c r="E40" s="43">
        <f t="shared" si="5"/>
        <v>-1.8720000000001158</v>
      </c>
      <c r="F40" s="43">
        <f t="shared" si="5"/>
        <v>0.97100000000001985</v>
      </c>
      <c r="G40" s="43">
        <f t="shared" si="5"/>
        <v>-11.171999999999969</v>
      </c>
      <c r="H40" s="43">
        <f t="shared" si="5"/>
        <v>19.000000000000011</v>
      </c>
      <c r="I40" s="43">
        <f t="shared" si="5"/>
        <v>-6.9270000000000032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430.34399999999994</v>
      </c>
      <c r="E42" s="43">
        <v>6.3679999999999115</v>
      </c>
      <c r="F42" s="43">
        <v>3.4580000000000126</v>
      </c>
      <c r="G42" s="43">
        <v>94.00500000000001</v>
      </c>
      <c r="H42" s="43">
        <v>326.51299999999998</v>
      </c>
      <c r="I42" s="43">
        <v>-7.6420000000000039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61.839999999999989</v>
      </c>
      <c r="E43" s="43">
        <v>0</v>
      </c>
      <c r="F43" s="43">
        <v>0</v>
      </c>
      <c r="G43" s="43">
        <v>61.839999999999989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61.839999999999989</v>
      </c>
      <c r="E44" s="43">
        <v>0</v>
      </c>
      <c r="F44" s="43">
        <v>0</v>
      </c>
      <c r="G44" s="43">
        <v>0</v>
      </c>
      <c r="H44" s="43">
        <v>61.839999999999989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430.34399999999994</v>
      </c>
      <c r="E45" s="43">
        <f t="shared" si="6"/>
        <v>6.3679999999999115</v>
      </c>
      <c r="F45" s="43">
        <f t="shared" si="6"/>
        <v>3.4580000000000126</v>
      </c>
      <c r="G45" s="43">
        <f t="shared" si="6"/>
        <v>32.16500000000002</v>
      </c>
      <c r="H45" s="43">
        <f t="shared" si="6"/>
        <v>388.35299999999995</v>
      </c>
      <c r="I45" s="43">
        <f t="shared" si="6"/>
        <v>-7.6420000000000039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401.767</v>
      </c>
      <c r="E46" s="43">
        <v>0</v>
      </c>
      <c r="F46" s="43">
        <v>0</v>
      </c>
      <c r="G46" s="43">
        <v>39.020999999999994</v>
      </c>
      <c r="H46" s="43">
        <v>362.74599999999998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-1.8180000000000001</v>
      </c>
      <c r="F47" s="43">
        <v>-4.048</v>
      </c>
      <c r="G47" s="43">
        <v>0</v>
      </c>
      <c r="H47" s="43">
        <v>5.8659999999999997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28.576999999999941</v>
      </c>
      <c r="E48" s="43">
        <f t="shared" si="7"/>
        <v>4.5499999999999119</v>
      </c>
      <c r="F48" s="43">
        <f t="shared" si="7"/>
        <v>-0.58999999999998742</v>
      </c>
      <c r="G48" s="43">
        <f t="shared" si="7"/>
        <v>-6.8559999999999732</v>
      </c>
      <c r="H48" s="43">
        <f t="shared" si="7"/>
        <v>31.472999999999971</v>
      </c>
      <c r="I48" s="43">
        <f t="shared" si="7"/>
        <v>-7.6420000000000039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showGridLines="0" workbookViewId="0">
      <selection activeCell="A11" sqref="A11"/>
    </sheetView>
  </sheetViews>
  <sheetFormatPr baseColWidth="10" defaultRowHeight="15"/>
  <sheetData>
    <row r="1" spans="1:1" ht="15.7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139" t="s">
        <v>321</v>
      </c>
    </row>
    <row r="7" spans="1:1">
      <c r="A7" s="3"/>
    </row>
    <row r="8" spans="1:1">
      <c r="A8" s="139" t="s">
        <v>1</v>
      </c>
    </row>
    <row r="9" spans="1:1">
      <c r="A9" s="3" t="s">
        <v>319</v>
      </c>
    </row>
    <row r="10" spans="1:1">
      <c r="A10" s="3"/>
    </row>
    <row r="11" spans="1:1">
      <c r="A11" s="2" t="s">
        <v>1</v>
      </c>
    </row>
    <row r="12" spans="1:1">
      <c r="A12" s="3" t="s">
        <v>326</v>
      </c>
    </row>
  </sheetData>
  <phoneticPr fontId="3" type="noConversion"/>
  <hyperlinks>
    <hyperlink ref="A4" location="Vorbemerkung!A1" display="Vorbemerkung"/>
    <hyperlink ref="A11" location="'1_Vj_1999'!A1" display="Hauptaggregate der Sektoren"/>
    <hyperlink ref="A6" location="Konto2019!A1" display="Konten 2019"/>
    <hyperlink ref="A8" location="Tab3411_2019!A1" display="Hauptaggregate der Sektoren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195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977.39399999999978</v>
      </c>
      <c r="E8" s="43">
        <v>669.08399999999983</v>
      </c>
      <c r="F8" s="43">
        <v>45.862000000000002</v>
      </c>
      <c r="G8" s="43">
        <v>76.949000000000012</v>
      </c>
      <c r="H8" s="43">
        <v>185.49900000000002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471.15599999999995</v>
      </c>
      <c r="E9" s="43">
        <v>359.16500000000002</v>
      </c>
      <c r="F9" s="43">
        <v>23.62</v>
      </c>
      <c r="G9" s="43">
        <v>21.411999999999999</v>
      </c>
      <c r="H9" s="43">
        <v>66.958999999999961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506.23799999999983</v>
      </c>
      <c r="E10" s="43">
        <f t="shared" si="0"/>
        <v>309.91899999999981</v>
      </c>
      <c r="F10" s="43">
        <f t="shared" si="0"/>
        <v>22.242000000000001</v>
      </c>
      <c r="G10" s="43">
        <f t="shared" si="0"/>
        <v>55.537000000000013</v>
      </c>
      <c r="H10" s="43">
        <f t="shared" si="0"/>
        <v>118.54000000000006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94.262000000000043</v>
      </c>
      <c r="E11" s="43">
        <v>54.734999999999999</v>
      </c>
      <c r="F11" s="43">
        <v>2.0739999999999998</v>
      </c>
      <c r="G11" s="43">
        <v>11.836</v>
      </c>
      <c r="H11" s="43">
        <v>25.617000000000051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411.97599999999977</v>
      </c>
      <c r="E12" s="43">
        <f>E10-E11</f>
        <v>255.1839999999998</v>
      </c>
      <c r="F12" s="43">
        <f>F10-F11</f>
        <v>20.167999999999999</v>
      </c>
      <c r="G12" s="43">
        <f>G10-G11</f>
        <v>43.701000000000015</v>
      </c>
      <c r="H12" s="43">
        <f>H10-H11</f>
        <v>92.923000000000016</v>
      </c>
      <c r="I12" s="43">
        <v>-22.086999999999989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284.27299999999997</v>
      </c>
      <c r="E13" s="43">
        <v>181.53499999999997</v>
      </c>
      <c r="F13" s="43">
        <v>15.010999999999999</v>
      </c>
      <c r="G13" s="43">
        <v>44.209000000000003</v>
      </c>
      <c r="H13" s="43">
        <v>43.518000000000001</v>
      </c>
      <c r="I13" s="43">
        <v>1.2970000000000002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3.5059999999999998</v>
      </c>
      <c r="E14" s="43">
        <v>1.6340000000000001</v>
      </c>
      <c r="F14" s="43">
        <v>8.5999999999999993E-2</v>
      </c>
      <c r="G14" s="43">
        <v>7.3000000000000009E-2</v>
      </c>
      <c r="H14" s="43">
        <v>1.7129999999999996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5.9459999999999997</v>
      </c>
      <c r="E15" s="43">
        <v>5.1379999999999999</v>
      </c>
      <c r="F15" s="43">
        <v>0</v>
      </c>
      <c r="G15" s="43">
        <v>0.18000000000000002</v>
      </c>
      <c r="H15" s="43">
        <v>0.628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130.1429999999998</v>
      </c>
      <c r="E16" s="43">
        <f t="shared" si="1"/>
        <v>77.152999999999835</v>
      </c>
      <c r="F16" s="43">
        <f t="shared" si="1"/>
        <v>5.0709999999999997</v>
      </c>
      <c r="G16" s="43">
        <f t="shared" si="1"/>
        <v>-0.40099999999998837</v>
      </c>
      <c r="H16" s="43">
        <f t="shared" si="1"/>
        <v>48.320000000000014</v>
      </c>
      <c r="I16" s="43">
        <f t="shared" si="1"/>
        <v>-23.38399999999999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283.08900000000006</v>
      </c>
      <c r="E17" s="43">
        <v>0</v>
      </c>
      <c r="F17" s="43">
        <v>0</v>
      </c>
      <c r="G17" s="43">
        <v>0</v>
      </c>
      <c r="H17" s="43">
        <v>283.08900000000006</v>
      </c>
      <c r="I17" s="43">
        <v>2.4809999999999999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7.2430000000000003</v>
      </c>
      <c r="E18" s="43">
        <v>0</v>
      </c>
      <c r="F18" s="43">
        <v>0</v>
      </c>
      <c r="G18" s="43">
        <v>7.2430000000000003</v>
      </c>
      <c r="H18" s="43">
        <v>0</v>
      </c>
      <c r="I18" s="43">
        <v>0.878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58.909000000000006</v>
      </c>
      <c r="E19" s="43">
        <v>0</v>
      </c>
      <c r="F19" s="43">
        <v>0</v>
      </c>
      <c r="G19" s="43">
        <v>58.909000000000006</v>
      </c>
      <c r="H19" s="43">
        <v>0</v>
      </c>
      <c r="I19" s="43">
        <v>0.80400000000000005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182.45</v>
      </c>
      <c r="E20" s="43">
        <v>62.220999999999997</v>
      </c>
      <c r="F20" s="43">
        <v>86.371999999999986</v>
      </c>
      <c r="G20" s="43">
        <v>16.384999999999998</v>
      </c>
      <c r="H20" s="43">
        <v>17.471999999999998</v>
      </c>
      <c r="I20" s="43">
        <v>24.414000000000001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177.29499999999999</v>
      </c>
      <c r="E21" s="43">
        <v>20.928999999999998</v>
      </c>
      <c r="F21" s="43">
        <v>86.233000000000004</v>
      </c>
      <c r="G21" s="43">
        <v>3.6579999999999999</v>
      </c>
      <c r="H21" s="43">
        <v>66.474999999999994</v>
      </c>
      <c r="I21" s="43">
        <v>29.569000000000003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459.74299999999982</v>
      </c>
      <c r="E22" s="43">
        <f t="shared" si="2"/>
        <v>35.860999999999834</v>
      </c>
      <c r="F22" s="43">
        <f t="shared" si="2"/>
        <v>4.9320000000000164</v>
      </c>
      <c r="G22" s="43">
        <f t="shared" si="2"/>
        <v>38.538000000000018</v>
      </c>
      <c r="H22" s="43">
        <f t="shared" si="2"/>
        <v>380.41200000000003</v>
      </c>
      <c r="I22" s="43">
        <f t="shared" si="2"/>
        <v>-15.821999999999989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52.943000000000005</v>
      </c>
      <c r="E23" s="43">
        <v>6.3530000000000015</v>
      </c>
      <c r="F23" s="43">
        <v>1.454</v>
      </c>
      <c r="G23" s="43">
        <v>0</v>
      </c>
      <c r="H23" s="43">
        <v>45.136000000000003</v>
      </c>
      <c r="I23" s="43">
        <v>0.34399999999999997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53.254000000000012</v>
      </c>
      <c r="E24" s="43">
        <v>0</v>
      </c>
      <c r="F24" s="43">
        <v>0</v>
      </c>
      <c r="G24" s="43">
        <v>53.254000000000012</v>
      </c>
      <c r="H24" s="43">
        <v>0</v>
      </c>
      <c r="I24" s="43">
        <v>3.3000000000000002E-2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110.506</v>
      </c>
      <c r="E25" s="43">
        <v>0</v>
      </c>
      <c r="F25" s="43">
        <v>0</v>
      </c>
      <c r="G25" s="43">
        <v>0</v>
      </c>
      <c r="H25" s="43">
        <v>110.506</v>
      </c>
      <c r="I25" s="43">
        <v>0.85399999999999998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111.12700000000001</v>
      </c>
      <c r="E26" s="43">
        <v>4.8460000000000027</v>
      </c>
      <c r="F26" s="43">
        <v>9.1440000000000001</v>
      </c>
      <c r="G26" s="43">
        <v>96.989000000000004</v>
      </c>
      <c r="H26" s="43">
        <v>0.14800000000000002</v>
      </c>
      <c r="I26" s="43">
        <v>0.23300000000000001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106.79499999999999</v>
      </c>
      <c r="E27" s="43">
        <v>2.8489999999999998</v>
      </c>
      <c r="F27" s="43">
        <v>4.3159999999999998</v>
      </c>
      <c r="G27" s="43">
        <v>99.481999999999985</v>
      </c>
      <c r="H27" s="43">
        <v>0.14800000000000002</v>
      </c>
      <c r="I27" s="43">
        <v>7.8E-2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105.67299999999999</v>
      </c>
      <c r="E28" s="43">
        <v>0</v>
      </c>
      <c r="F28" s="43">
        <v>0</v>
      </c>
      <c r="G28" s="43">
        <v>0</v>
      </c>
      <c r="H28" s="43">
        <v>105.67299999999999</v>
      </c>
      <c r="I28" s="43">
        <v>1.2000000000000002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64.279000000000011</v>
      </c>
      <c r="E29" s="43">
        <v>5.2910000000000004</v>
      </c>
      <c r="F29" s="43">
        <v>32.35</v>
      </c>
      <c r="G29" s="43">
        <v>8.7220000000000013</v>
      </c>
      <c r="H29" s="43">
        <v>17.916</v>
      </c>
      <c r="I29" s="43">
        <v>9.1359999999999992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59.103999999999999</v>
      </c>
      <c r="E30" s="43">
        <v>2.8490000000000002</v>
      </c>
      <c r="F30" s="43">
        <v>32.518000000000001</v>
      </c>
      <c r="G30" s="43">
        <v>4.0210000000000008</v>
      </c>
      <c r="H30" s="43">
        <v>19.716000000000001</v>
      </c>
      <c r="I30" s="43">
        <v>14.311000000000002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454.37799999999987</v>
      </c>
      <c r="E31" s="43">
        <f t="shared" si="3"/>
        <v>29.062999999999835</v>
      </c>
      <c r="F31" s="43">
        <f t="shared" si="3"/>
        <v>8.474000000000018</v>
      </c>
      <c r="G31" s="43">
        <f t="shared" si="3"/>
        <v>84.598000000000056</v>
      </c>
      <c r="H31" s="43">
        <f t="shared" si="3"/>
        <v>332.24299999999999</v>
      </c>
      <c r="I31" s="43">
        <f t="shared" si="3"/>
        <v>-10.456999999999985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412.11599999999993</v>
      </c>
      <c r="E32" s="43">
        <v>0</v>
      </c>
      <c r="F32" s="43">
        <v>0</v>
      </c>
      <c r="G32" s="43">
        <v>102.98899999999999</v>
      </c>
      <c r="H32" s="43">
        <v>309.12699999999995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-1.8180000000000001</v>
      </c>
      <c r="F33" s="43">
        <v>-4.4279999999999982</v>
      </c>
      <c r="G33" s="43">
        <v>0</v>
      </c>
      <c r="H33" s="43">
        <v>6.2459999999999987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42.261999999999944</v>
      </c>
      <c r="E34" s="43">
        <f t="shared" si="4"/>
        <v>27.244999999999834</v>
      </c>
      <c r="F34" s="43">
        <f t="shared" si="4"/>
        <v>4.0460000000000198</v>
      </c>
      <c r="G34" s="43">
        <f t="shared" si="4"/>
        <v>-18.390999999999934</v>
      </c>
      <c r="H34" s="43">
        <f t="shared" si="4"/>
        <v>29.362000000000041</v>
      </c>
      <c r="I34" s="43">
        <f t="shared" si="4"/>
        <v>-10.456999999999985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7.8610000000000007</v>
      </c>
      <c r="E35" s="43">
        <v>0.14700000000000002</v>
      </c>
      <c r="F35" s="43">
        <v>-1.3360000000000001</v>
      </c>
      <c r="G35" s="43">
        <v>7.5730000000000004</v>
      </c>
      <c r="H35" s="43">
        <v>1.4769999999999999</v>
      </c>
      <c r="I35" s="43">
        <v>0.622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7.4179999999999993</v>
      </c>
      <c r="E36" s="43">
        <v>4.7010000000000005</v>
      </c>
      <c r="F36" s="43">
        <v>0</v>
      </c>
      <c r="G36" s="43">
        <v>2.077</v>
      </c>
      <c r="H36" s="43">
        <v>0.63999999999999968</v>
      </c>
      <c r="I36" s="43">
        <v>1.0649999999999999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126.06699999999998</v>
      </c>
      <c r="E37" s="43">
        <v>72.794999999999987</v>
      </c>
      <c r="F37" s="43">
        <v>1.9259999999999999</v>
      </c>
      <c r="G37" s="43">
        <v>12.675999999999998</v>
      </c>
      <c r="H37" s="43">
        <v>38.669999999999995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94.262000000000043</v>
      </c>
      <c r="E38" s="43">
        <v>54.734999999999999</v>
      </c>
      <c r="F38" s="43">
        <v>2.0739999999999998</v>
      </c>
      <c r="G38" s="43">
        <v>11.836</v>
      </c>
      <c r="H38" s="43">
        <v>25.617000000000051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0.46399999999999997</v>
      </c>
      <c r="E39" s="43">
        <v>0.55699999999999994</v>
      </c>
      <c r="F39" s="43">
        <v>0</v>
      </c>
      <c r="G39" s="43">
        <v>-0.315</v>
      </c>
      <c r="H39" s="43">
        <v>0.222</v>
      </c>
      <c r="I39" s="43">
        <v>-0.46399999999999997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9.5499999999999954</v>
      </c>
      <c r="E40" s="43">
        <f t="shared" si="5"/>
        <v>13.181999999999848</v>
      </c>
      <c r="F40" s="43">
        <f t="shared" si="5"/>
        <v>5.5300000000000198</v>
      </c>
      <c r="G40" s="43">
        <f t="shared" si="5"/>
        <v>-24.411999999999932</v>
      </c>
      <c r="H40" s="43">
        <f t="shared" si="5"/>
        <v>15.250000000000098</v>
      </c>
      <c r="I40" s="43">
        <f t="shared" si="5"/>
        <v>-9.5499999999999847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454.37800000000004</v>
      </c>
      <c r="E42" s="43">
        <v>29.062999999999857</v>
      </c>
      <c r="F42" s="43">
        <v>8.474000000000018</v>
      </c>
      <c r="G42" s="43">
        <v>84.598000000000042</v>
      </c>
      <c r="H42" s="43">
        <v>332.24300000000011</v>
      </c>
      <c r="I42" s="43">
        <v>-10.456999999999988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62.255999999999986</v>
      </c>
      <c r="E43" s="43">
        <v>0</v>
      </c>
      <c r="F43" s="43">
        <v>0</v>
      </c>
      <c r="G43" s="43">
        <v>62.255999999999986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62.255999999999986</v>
      </c>
      <c r="E44" s="43">
        <v>0</v>
      </c>
      <c r="F44" s="43">
        <v>0</v>
      </c>
      <c r="G44" s="43">
        <v>0</v>
      </c>
      <c r="H44" s="43">
        <v>62.255999999999986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454.37800000000004</v>
      </c>
      <c r="E45" s="43">
        <f t="shared" si="6"/>
        <v>29.062999999999857</v>
      </c>
      <c r="F45" s="43">
        <f t="shared" si="6"/>
        <v>8.474000000000018</v>
      </c>
      <c r="G45" s="43">
        <f t="shared" si="6"/>
        <v>22.342000000000056</v>
      </c>
      <c r="H45" s="43">
        <f t="shared" si="6"/>
        <v>394.49900000000008</v>
      </c>
      <c r="I45" s="43">
        <f t="shared" si="6"/>
        <v>-10.456999999999988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412.11599999999993</v>
      </c>
      <c r="E46" s="43">
        <v>0</v>
      </c>
      <c r="F46" s="43">
        <v>0</v>
      </c>
      <c r="G46" s="43">
        <v>40.73299999999999</v>
      </c>
      <c r="H46" s="43">
        <v>371.38299999999992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-1.8180000000000001</v>
      </c>
      <c r="F47" s="43">
        <v>-4.4279999999999982</v>
      </c>
      <c r="G47" s="43">
        <v>0</v>
      </c>
      <c r="H47" s="43">
        <v>6.2459999999999987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42.262000000000114</v>
      </c>
      <c r="E48" s="43">
        <f t="shared" si="7"/>
        <v>27.244999999999855</v>
      </c>
      <c r="F48" s="43">
        <f t="shared" si="7"/>
        <v>4.0460000000000198</v>
      </c>
      <c r="G48" s="43">
        <f t="shared" si="7"/>
        <v>-18.390999999999934</v>
      </c>
      <c r="H48" s="43">
        <f t="shared" si="7"/>
        <v>29.362000000000155</v>
      </c>
      <c r="I48" s="43">
        <f t="shared" si="7"/>
        <v>-10.456999999999988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196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1005.2579999999999</v>
      </c>
      <c r="E8" s="43">
        <v>680.42100000000028</v>
      </c>
      <c r="F8" s="43">
        <v>47.718000000000004</v>
      </c>
      <c r="G8" s="43">
        <v>90.718999999999994</v>
      </c>
      <c r="H8" s="43">
        <v>186.39999999999975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489.67399999999998</v>
      </c>
      <c r="E9" s="43">
        <v>369.45499999999993</v>
      </c>
      <c r="F9" s="43">
        <v>24.433</v>
      </c>
      <c r="G9" s="43">
        <v>26.863</v>
      </c>
      <c r="H9" s="43">
        <v>68.92300000000003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515.58399999999995</v>
      </c>
      <c r="E10" s="43">
        <f t="shared" si="0"/>
        <v>310.96600000000035</v>
      </c>
      <c r="F10" s="43">
        <f t="shared" si="0"/>
        <v>23.285000000000004</v>
      </c>
      <c r="G10" s="43">
        <f t="shared" si="0"/>
        <v>63.855999999999995</v>
      </c>
      <c r="H10" s="43">
        <f t="shared" si="0"/>
        <v>117.47699999999972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94.528000000000034</v>
      </c>
      <c r="E11" s="43">
        <v>54.878999999999998</v>
      </c>
      <c r="F11" s="43">
        <v>2.0760000000000001</v>
      </c>
      <c r="G11" s="43">
        <v>11.849</v>
      </c>
      <c r="H11" s="43">
        <v>25.724000000000029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421.05599999999993</v>
      </c>
      <c r="E12" s="43">
        <f>E10-E11</f>
        <v>256.08700000000033</v>
      </c>
      <c r="F12" s="43">
        <f>F10-F11</f>
        <v>21.209000000000003</v>
      </c>
      <c r="G12" s="43">
        <f>G10-G11</f>
        <v>52.006999999999991</v>
      </c>
      <c r="H12" s="43">
        <f>H10-H11</f>
        <v>91.752999999999687</v>
      </c>
      <c r="I12" s="43">
        <v>-25.685000000000002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317.60599999999994</v>
      </c>
      <c r="E13" s="43">
        <v>197.69899999999996</v>
      </c>
      <c r="F13" s="43">
        <v>18.577999999999999</v>
      </c>
      <c r="G13" s="43">
        <v>53.038000000000004</v>
      </c>
      <c r="H13" s="43">
        <v>48.291000000000018</v>
      </c>
      <c r="I13" s="43">
        <v>1.494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3.0309999999999997</v>
      </c>
      <c r="E14" s="43">
        <v>1.1830000000000001</v>
      </c>
      <c r="F14" s="43">
        <v>8.4999999999999992E-2</v>
      </c>
      <c r="G14" s="43">
        <v>6.6000000000000003E-2</v>
      </c>
      <c r="H14" s="43">
        <v>1.6969999999999996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7.721000000000001</v>
      </c>
      <c r="E15" s="43">
        <v>6.5410000000000004</v>
      </c>
      <c r="F15" s="43">
        <v>0</v>
      </c>
      <c r="G15" s="43">
        <v>0.21099999999999997</v>
      </c>
      <c r="H15" s="43">
        <v>0.96900000000000008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108.13999999999999</v>
      </c>
      <c r="E16" s="43">
        <f t="shared" si="1"/>
        <v>63.746000000000379</v>
      </c>
      <c r="F16" s="43">
        <f t="shared" si="1"/>
        <v>2.5460000000000038</v>
      </c>
      <c r="G16" s="43">
        <f t="shared" si="1"/>
        <v>-0.88600000000001311</v>
      </c>
      <c r="H16" s="43">
        <f t="shared" si="1"/>
        <v>42.733999999999668</v>
      </c>
      <c r="I16" s="43">
        <f t="shared" si="1"/>
        <v>-27.179000000000002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317.14500000000004</v>
      </c>
      <c r="E17" s="43">
        <v>0</v>
      </c>
      <c r="F17" s="43">
        <v>0</v>
      </c>
      <c r="G17" s="43">
        <v>0</v>
      </c>
      <c r="H17" s="43">
        <v>317.14500000000004</v>
      </c>
      <c r="I17" s="43">
        <v>1.9550000000000001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8.9619999999999997</v>
      </c>
      <c r="E18" s="43">
        <v>0</v>
      </c>
      <c r="F18" s="43">
        <v>0</v>
      </c>
      <c r="G18" s="43">
        <v>8.9619999999999997</v>
      </c>
      <c r="H18" s="43">
        <v>0</v>
      </c>
      <c r="I18" s="43">
        <v>3.99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58.844000000000001</v>
      </c>
      <c r="E19" s="43">
        <v>0</v>
      </c>
      <c r="F19" s="43">
        <v>0</v>
      </c>
      <c r="G19" s="43">
        <v>58.844000000000001</v>
      </c>
      <c r="H19" s="43">
        <v>0</v>
      </c>
      <c r="I19" s="43">
        <v>0.89400000000000002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189.75900000000001</v>
      </c>
      <c r="E20" s="43">
        <v>67.655000000000001</v>
      </c>
      <c r="F20" s="43">
        <v>88.414000000000001</v>
      </c>
      <c r="G20" s="43">
        <v>16.638999999999999</v>
      </c>
      <c r="H20" s="43">
        <v>17.050999999999995</v>
      </c>
      <c r="I20" s="43">
        <v>23.564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183.74600000000001</v>
      </c>
      <c r="E21" s="43">
        <v>24.166999999999998</v>
      </c>
      <c r="F21" s="43">
        <v>80.486999999999995</v>
      </c>
      <c r="G21" s="43">
        <v>3.8390000000000004</v>
      </c>
      <c r="H21" s="43">
        <v>75.253</v>
      </c>
      <c r="I21" s="43">
        <v>29.577000000000002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469.154</v>
      </c>
      <c r="E22" s="43">
        <f t="shared" si="2"/>
        <v>20.258000000000376</v>
      </c>
      <c r="F22" s="43">
        <f t="shared" si="2"/>
        <v>-5.3810000000000002</v>
      </c>
      <c r="G22" s="43">
        <f t="shared" si="2"/>
        <v>36.195999999999984</v>
      </c>
      <c r="H22" s="43">
        <f t="shared" si="2"/>
        <v>418.08099999999968</v>
      </c>
      <c r="I22" s="43">
        <f t="shared" si="2"/>
        <v>-22.307000000000006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72.22999999999999</v>
      </c>
      <c r="E23" s="43">
        <v>9.8749999999999982</v>
      </c>
      <c r="F23" s="43">
        <v>2.2589999999999999</v>
      </c>
      <c r="G23" s="43">
        <v>0</v>
      </c>
      <c r="H23" s="43">
        <v>60.095999999999997</v>
      </c>
      <c r="I23" s="43">
        <v>0.20200000000000001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72.394999999999996</v>
      </c>
      <c r="E24" s="43">
        <v>0</v>
      </c>
      <c r="F24" s="43">
        <v>0</v>
      </c>
      <c r="G24" s="43">
        <v>72.394999999999996</v>
      </c>
      <c r="H24" s="43">
        <v>0</v>
      </c>
      <c r="I24" s="43">
        <v>3.6999999999999998E-2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121.749</v>
      </c>
      <c r="E25" s="43">
        <v>0</v>
      </c>
      <c r="F25" s="43">
        <v>0</v>
      </c>
      <c r="G25" s="43">
        <v>0</v>
      </c>
      <c r="H25" s="43">
        <v>121.749</v>
      </c>
      <c r="I25" s="43">
        <v>0.67300000000000004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122.16700000000003</v>
      </c>
      <c r="E26" s="43">
        <v>4.8970000000000011</v>
      </c>
      <c r="F26" s="43">
        <v>10.114000000000003</v>
      </c>
      <c r="G26" s="43">
        <v>106.97700000000002</v>
      </c>
      <c r="H26" s="43">
        <v>0.17899999999999999</v>
      </c>
      <c r="I26" s="43">
        <v>0.255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109.26999999999998</v>
      </c>
      <c r="E27" s="43">
        <v>2.8540000000000001</v>
      </c>
      <c r="F27" s="43">
        <v>4.4050000000000002</v>
      </c>
      <c r="G27" s="43">
        <v>101.83199999999998</v>
      </c>
      <c r="H27" s="43">
        <v>0.17899999999999999</v>
      </c>
      <c r="I27" s="43">
        <v>0.08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107.994</v>
      </c>
      <c r="E28" s="43">
        <v>0</v>
      </c>
      <c r="F28" s="43">
        <v>0</v>
      </c>
      <c r="G28" s="43">
        <v>0</v>
      </c>
      <c r="H28" s="43">
        <v>107.994</v>
      </c>
      <c r="I28" s="43">
        <v>1.3559999999999999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66.58</v>
      </c>
      <c r="E29" s="43">
        <v>6.1270000000000007</v>
      </c>
      <c r="F29" s="43">
        <v>33.003</v>
      </c>
      <c r="G29" s="43">
        <v>9.3969999999999985</v>
      </c>
      <c r="H29" s="43">
        <v>18.053000000000001</v>
      </c>
      <c r="I29" s="43">
        <v>10.186999999999999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60.557000000000016</v>
      </c>
      <c r="E30" s="43">
        <v>2.8780000000000001</v>
      </c>
      <c r="F30" s="43">
        <v>32.995000000000005</v>
      </c>
      <c r="G30" s="43">
        <v>5.3049999999999997</v>
      </c>
      <c r="H30" s="43">
        <v>19.379000000000001</v>
      </c>
      <c r="I30" s="43">
        <v>16.21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462.43800000000005</v>
      </c>
      <c r="E31" s="43">
        <f t="shared" si="3"/>
        <v>9.177000000000378</v>
      </c>
      <c r="F31" s="43">
        <f t="shared" si="3"/>
        <v>-1.938999999999993</v>
      </c>
      <c r="G31" s="43">
        <f t="shared" si="3"/>
        <v>109.64400000000001</v>
      </c>
      <c r="H31" s="43">
        <f t="shared" si="3"/>
        <v>345.5559999999997</v>
      </c>
      <c r="I31" s="43">
        <f t="shared" si="3"/>
        <v>-15.591000000000008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439.68799999999999</v>
      </c>
      <c r="E32" s="43">
        <v>0</v>
      </c>
      <c r="F32" s="43">
        <v>0</v>
      </c>
      <c r="G32" s="43">
        <v>118.898</v>
      </c>
      <c r="H32" s="43">
        <v>320.78999999999996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-1.8209999999999997</v>
      </c>
      <c r="F33" s="43">
        <v>-5.2900000000000009</v>
      </c>
      <c r="G33" s="43">
        <v>0</v>
      </c>
      <c r="H33" s="43">
        <v>7.1110000000000007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22.750000000000057</v>
      </c>
      <c r="E34" s="43">
        <f t="shared" si="4"/>
        <v>7.3560000000003782</v>
      </c>
      <c r="F34" s="43">
        <f t="shared" si="4"/>
        <v>-7.2289999999999939</v>
      </c>
      <c r="G34" s="43">
        <f t="shared" si="4"/>
        <v>-9.2539999999999907</v>
      </c>
      <c r="H34" s="43">
        <f t="shared" si="4"/>
        <v>31.876999999999736</v>
      </c>
      <c r="I34" s="43">
        <f t="shared" si="4"/>
        <v>-15.591000000000008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15.981</v>
      </c>
      <c r="E35" s="43">
        <v>1.1000000000000065E-2</v>
      </c>
      <c r="F35" s="43">
        <v>2.673</v>
      </c>
      <c r="G35" s="43">
        <v>11.622999999999999</v>
      </c>
      <c r="H35" s="43">
        <v>1.6739999999999999</v>
      </c>
      <c r="I35" s="43">
        <v>1.3220000000000001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12.919</v>
      </c>
      <c r="E36" s="43">
        <v>8.2409999999999997</v>
      </c>
      <c r="F36" s="43">
        <v>0.89900000000000002</v>
      </c>
      <c r="G36" s="43">
        <v>2.5399999999999991</v>
      </c>
      <c r="H36" s="43">
        <v>1.2389999999999999</v>
      </c>
      <c r="I36" s="43">
        <v>4.3840000000000003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101.687</v>
      </c>
      <c r="E37" s="43">
        <v>53.618000000000016</v>
      </c>
      <c r="F37" s="43">
        <v>2.0069999999999997</v>
      </c>
      <c r="G37" s="43">
        <v>13.223000000000003</v>
      </c>
      <c r="H37" s="43">
        <v>32.838999999999984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94.528000000000034</v>
      </c>
      <c r="E38" s="43">
        <v>54.878999999999998</v>
      </c>
      <c r="F38" s="43">
        <v>2.0760000000000001</v>
      </c>
      <c r="G38" s="43">
        <v>11.849</v>
      </c>
      <c r="H38" s="43">
        <v>25.724000000000029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0.248</v>
      </c>
      <c r="E39" s="43">
        <v>0.38500000000000001</v>
      </c>
      <c r="F39" s="43">
        <v>0</v>
      </c>
      <c r="G39" s="43">
        <v>-0.46400000000000002</v>
      </c>
      <c r="H39" s="43">
        <v>0.32700000000000001</v>
      </c>
      <c r="I39" s="43">
        <v>-0.248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12.281000000000097</v>
      </c>
      <c r="E40" s="43">
        <f t="shared" si="5"/>
        <v>16.462000000000355</v>
      </c>
      <c r="F40" s="43">
        <f t="shared" si="5"/>
        <v>-8.9339999999999922</v>
      </c>
      <c r="G40" s="43">
        <f t="shared" si="5"/>
        <v>-19.246999999999993</v>
      </c>
      <c r="H40" s="43">
        <f t="shared" si="5"/>
        <v>23.99999999999978</v>
      </c>
      <c r="I40" s="43">
        <f t="shared" si="5"/>
        <v>-12.281000000000008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462.4380000000001</v>
      </c>
      <c r="E42" s="43">
        <v>9.1770000000003851</v>
      </c>
      <c r="F42" s="43">
        <v>-1.9389999999999858</v>
      </c>
      <c r="G42" s="43">
        <v>109.64400000000001</v>
      </c>
      <c r="H42" s="43">
        <v>345.5559999999997</v>
      </c>
      <c r="I42" s="43">
        <v>-15.591000000000005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70.094999999999999</v>
      </c>
      <c r="E43" s="43">
        <v>0</v>
      </c>
      <c r="F43" s="43">
        <v>0</v>
      </c>
      <c r="G43" s="43">
        <v>70.094999999999999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70.094999999999999</v>
      </c>
      <c r="E44" s="43">
        <v>0</v>
      </c>
      <c r="F44" s="43">
        <v>0</v>
      </c>
      <c r="G44" s="43">
        <v>0</v>
      </c>
      <c r="H44" s="43">
        <v>70.094999999999999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462.4380000000001</v>
      </c>
      <c r="E45" s="43">
        <f t="shared" si="6"/>
        <v>9.1770000000003851</v>
      </c>
      <c r="F45" s="43">
        <f t="shared" si="6"/>
        <v>-1.9389999999999858</v>
      </c>
      <c r="G45" s="43">
        <f t="shared" si="6"/>
        <v>39.549000000000007</v>
      </c>
      <c r="H45" s="43">
        <f t="shared" si="6"/>
        <v>415.65099999999973</v>
      </c>
      <c r="I45" s="43">
        <f t="shared" si="6"/>
        <v>-15.591000000000005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439.68799999999999</v>
      </c>
      <c r="E46" s="43">
        <v>0</v>
      </c>
      <c r="F46" s="43">
        <v>0</v>
      </c>
      <c r="G46" s="43">
        <v>48.802999999999997</v>
      </c>
      <c r="H46" s="43">
        <v>390.88499999999999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-1.8209999999999997</v>
      </c>
      <c r="F47" s="43">
        <v>-5.2900000000000009</v>
      </c>
      <c r="G47" s="43">
        <v>0</v>
      </c>
      <c r="H47" s="43">
        <v>7.1110000000000007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22.750000000000114</v>
      </c>
      <c r="E48" s="43">
        <f t="shared" si="7"/>
        <v>7.3560000000003853</v>
      </c>
      <c r="F48" s="43">
        <f t="shared" si="7"/>
        <v>-7.2289999999999868</v>
      </c>
      <c r="G48" s="43">
        <f t="shared" si="7"/>
        <v>-9.2539999999999907</v>
      </c>
      <c r="H48" s="43">
        <f t="shared" si="7"/>
        <v>31.876999999999736</v>
      </c>
      <c r="I48" s="43">
        <f t="shared" si="7"/>
        <v>-15.591000000000005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197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953.52400000000011</v>
      </c>
      <c r="E8" s="43">
        <v>654.29899999999998</v>
      </c>
      <c r="F8" s="43">
        <v>49.639000000000003</v>
      </c>
      <c r="G8" s="43">
        <v>74.338999999999999</v>
      </c>
      <c r="H8" s="43">
        <v>175.24700000000001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472.24999999999989</v>
      </c>
      <c r="E9" s="43">
        <v>361.52599999999995</v>
      </c>
      <c r="F9" s="43">
        <v>25.326999999999998</v>
      </c>
      <c r="G9" s="43">
        <v>19.779</v>
      </c>
      <c r="H9" s="43">
        <v>65.617999999999967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481.27400000000023</v>
      </c>
      <c r="E10" s="43">
        <f t="shared" si="0"/>
        <v>292.77300000000002</v>
      </c>
      <c r="F10" s="43">
        <f t="shared" si="0"/>
        <v>24.312000000000005</v>
      </c>
      <c r="G10" s="43">
        <f t="shared" si="0"/>
        <v>54.56</v>
      </c>
      <c r="H10" s="43">
        <f t="shared" si="0"/>
        <v>109.62900000000005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94.330000000000055</v>
      </c>
      <c r="E11" s="43">
        <v>54.807000000000002</v>
      </c>
      <c r="F11" s="43">
        <v>2</v>
      </c>
      <c r="G11" s="43">
        <v>11.850999999999997</v>
      </c>
      <c r="H11" s="43">
        <v>25.67200000000005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386.94400000000019</v>
      </c>
      <c r="E12" s="43">
        <f>E10-E11</f>
        <v>237.96600000000001</v>
      </c>
      <c r="F12" s="43">
        <f>F10-F11</f>
        <v>22.312000000000005</v>
      </c>
      <c r="G12" s="43">
        <f>G10-G11</f>
        <v>42.709000000000003</v>
      </c>
      <c r="H12" s="43">
        <f>H10-H11</f>
        <v>83.956999999999994</v>
      </c>
      <c r="I12" s="43">
        <v>-19.14700000000002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268.46299999999997</v>
      </c>
      <c r="E13" s="43">
        <v>170.75099999999998</v>
      </c>
      <c r="F13" s="43">
        <v>14.073</v>
      </c>
      <c r="G13" s="43">
        <v>43.201000000000001</v>
      </c>
      <c r="H13" s="43">
        <v>40.438000000000002</v>
      </c>
      <c r="I13" s="43">
        <v>1.2930000000000001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3.677</v>
      </c>
      <c r="E14" s="43">
        <v>1.7430000000000001</v>
      </c>
      <c r="F14" s="43">
        <v>8.6999999999999994E-2</v>
      </c>
      <c r="G14" s="43">
        <v>6.2E-2</v>
      </c>
      <c r="H14" s="43">
        <v>1.7849999999999999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5.7660000000000009</v>
      </c>
      <c r="E15" s="43">
        <v>5.1800000000000006</v>
      </c>
      <c r="F15" s="43">
        <v>0</v>
      </c>
      <c r="G15" s="43">
        <v>0.12199999999999998</v>
      </c>
      <c r="H15" s="43">
        <v>0.46400000000000002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120.57000000000022</v>
      </c>
      <c r="E16" s="43">
        <f t="shared" si="1"/>
        <v>70.652000000000044</v>
      </c>
      <c r="F16" s="43">
        <f t="shared" si="1"/>
        <v>8.1520000000000046</v>
      </c>
      <c r="G16" s="43">
        <f t="shared" si="1"/>
        <v>-0.43199999999999739</v>
      </c>
      <c r="H16" s="43">
        <f t="shared" si="1"/>
        <v>42.197999999999993</v>
      </c>
      <c r="I16" s="43">
        <f t="shared" si="1"/>
        <v>-20.440000000000019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268.31500000000005</v>
      </c>
      <c r="E17" s="43">
        <v>0</v>
      </c>
      <c r="F17" s="43">
        <v>0</v>
      </c>
      <c r="G17" s="43">
        <v>0</v>
      </c>
      <c r="H17" s="43">
        <v>268.31500000000005</v>
      </c>
      <c r="I17" s="43">
        <v>1.4409999999999998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6.8389999999999995</v>
      </c>
      <c r="E18" s="43">
        <v>0</v>
      </c>
      <c r="F18" s="43">
        <v>0</v>
      </c>
      <c r="G18" s="43">
        <v>6.8389999999999995</v>
      </c>
      <c r="H18" s="43">
        <v>0</v>
      </c>
      <c r="I18" s="43">
        <v>0.69899999999999995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58.935000000000002</v>
      </c>
      <c r="E19" s="43">
        <v>0</v>
      </c>
      <c r="F19" s="43">
        <v>0</v>
      </c>
      <c r="G19" s="43">
        <v>58.935000000000002</v>
      </c>
      <c r="H19" s="43">
        <v>0</v>
      </c>
      <c r="I19" s="43">
        <v>0.72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211.345</v>
      </c>
      <c r="E20" s="43">
        <v>84.320000000000007</v>
      </c>
      <c r="F20" s="43">
        <v>94.478999999999999</v>
      </c>
      <c r="G20" s="43">
        <v>16.201999999999998</v>
      </c>
      <c r="H20" s="43">
        <v>16.344000000000001</v>
      </c>
      <c r="I20" s="43">
        <v>24.327999999999999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206.20699999999999</v>
      </c>
      <c r="E21" s="43">
        <v>19.012</v>
      </c>
      <c r="F21" s="43">
        <v>89.251999999999995</v>
      </c>
      <c r="G21" s="43">
        <v>3.323</v>
      </c>
      <c r="H21" s="43">
        <v>94.62</v>
      </c>
      <c r="I21" s="43">
        <v>29.465999999999998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435.8430000000003</v>
      </c>
      <c r="E22" s="43">
        <f t="shared" si="2"/>
        <v>5.3440000000000367</v>
      </c>
      <c r="F22" s="43">
        <f t="shared" si="2"/>
        <v>2.9249999999999972</v>
      </c>
      <c r="G22" s="43">
        <f t="shared" si="2"/>
        <v>38.785000000000004</v>
      </c>
      <c r="H22" s="43">
        <f t="shared" si="2"/>
        <v>388.78900000000004</v>
      </c>
      <c r="I22" s="43">
        <f t="shared" si="2"/>
        <v>-13.840000000000028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54.77</v>
      </c>
      <c r="E23" s="43">
        <v>6.9940000000000015</v>
      </c>
      <c r="F23" s="43">
        <v>2.2400000000000002</v>
      </c>
      <c r="G23" s="43">
        <v>0</v>
      </c>
      <c r="H23" s="43">
        <v>45.536000000000001</v>
      </c>
      <c r="I23" s="43">
        <v>0.248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54.985000000000007</v>
      </c>
      <c r="E24" s="43">
        <v>0</v>
      </c>
      <c r="F24" s="43">
        <v>0</v>
      </c>
      <c r="G24" s="43">
        <v>54.985000000000007</v>
      </c>
      <c r="H24" s="43">
        <v>0</v>
      </c>
      <c r="I24" s="43">
        <v>3.3000000000000002E-2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109.69900000000001</v>
      </c>
      <c r="E25" s="43">
        <v>0</v>
      </c>
      <c r="F25" s="43">
        <v>0</v>
      </c>
      <c r="G25" s="43">
        <v>0</v>
      </c>
      <c r="H25" s="43">
        <v>109.69900000000001</v>
      </c>
      <c r="I25" s="43">
        <v>0.498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109.96200000000003</v>
      </c>
      <c r="E26" s="43">
        <v>4.8390000000000022</v>
      </c>
      <c r="F26" s="43">
        <v>9.2750000000000004</v>
      </c>
      <c r="G26" s="43">
        <v>95.699000000000026</v>
      </c>
      <c r="H26" s="43">
        <v>0.14900000000000002</v>
      </c>
      <c r="I26" s="43">
        <v>0.23500000000000001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110.14100000000001</v>
      </c>
      <c r="E27" s="43">
        <v>3.0590000000000002</v>
      </c>
      <c r="F27" s="43">
        <v>4.3040000000000003</v>
      </c>
      <c r="G27" s="43">
        <v>102.629</v>
      </c>
      <c r="H27" s="43">
        <v>0.14900000000000002</v>
      </c>
      <c r="I27" s="43">
        <v>7.4999999999999997E-2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108.93700000000001</v>
      </c>
      <c r="E28" s="43">
        <v>0</v>
      </c>
      <c r="F28" s="43">
        <v>0</v>
      </c>
      <c r="G28" s="43">
        <v>0</v>
      </c>
      <c r="H28" s="43">
        <v>108.93700000000001</v>
      </c>
      <c r="I28" s="43">
        <v>1.2790000000000001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70.191000000000003</v>
      </c>
      <c r="E29" s="43">
        <v>5.4039999999999999</v>
      </c>
      <c r="F29" s="43">
        <v>36.919000000000004</v>
      </c>
      <c r="G29" s="43">
        <v>10.312000000000005</v>
      </c>
      <c r="H29" s="43">
        <v>17.556000000000001</v>
      </c>
      <c r="I29" s="43">
        <v>13.579000000000001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62.800000000000004</v>
      </c>
      <c r="E30" s="43">
        <v>2.3159999999999998</v>
      </c>
      <c r="F30" s="43">
        <v>36.986000000000004</v>
      </c>
      <c r="G30" s="43">
        <v>4.6019999999999968</v>
      </c>
      <c r="H30" s="43">
        <v>18.896000000000001</v>
      </c>
      <c r="I30" s="43">
        <v>20.97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427.7260000000004</v>
      </c>
      <c r="E31" s="43">
        <f t="shared" si="3"/>
        <v>-2.9579999999999629</v>
      </c>
      <c r="F31" s="43">
        <f t="shared" si="3"/>
        <v>5.722999999999999</v>
      </c>
      <c r="G31" s="43">
        <f t="shared" si="3"/>
        <v>81.130000000000052</v>
      </c>
      <c r="H31" s="43">
        <f t="shared" si="3"/>
        <v>343.83100000000007</v>
      </c>
      <c r="I31" s="43">
        <f t="shared" si="3"/>
        <v>-5.7230000000000274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401.12700000000001</v>
      </c>
      <c r="E32" s="43">
        <v>0</v>
      </c>
      <c r="F32" s="43">
        <v>0</v>
      </c>
      <c r="G32" s="43">
        <v>101.449</v>
      </c>
      <c r="H32" s="43">
        <v>299.678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-1.6709999999999998</v>
      </c>
      <c r="F33" s="43">
        <v>-4.625</v>
      </c>
      <c r="G33" s="43">
        <v>0</v>
      </c>
      <c r="H33" s="43">
        <v>6.2960000000000003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26.599000000000387</v>
      </c>
      <c r="E34" s="43">
        <f t="shared" si="4"/>
        <v>-4.6289999999999623</v>
      </c>
      <c r="F34" s="43">
        <f t="shared" si="4"/>
        <v>1.097999999999999</v>
      </c>
      <c r="G34" s="43">
        <f t="shared" si="4"/>
        <v>-20.318999999999946</v>
      </c>
      <c r="H34" s="43">
        <f t="shared" si="4"/>
        <v>50.449000000000076</v>
      </c>
      <c r="I34" s="43">
        <f t="shared" si="4"/>
        <v>-5.7230000000000274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17.479000000000003</v>
      </c>
      <c r="E35" s="43">
        <v>0.58599999999999997</v>
      </c>
      <c r="F35" s="43">
        <v>0.58499999999999996</v>
      </c>
      <c r="G35" s="43">
        <v>14.955000000000004</v>
      </c>
      <c r="H35" s="43">
        <v>1.3530000000000002</v>
      </c>
      <c r="I35" s="43">
        <v>0.78600000000000003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17.227000000000004</v>
      </c>
      <c r="E36" s="43">
        <v>3.9849999999999999</v>
      </c>
      <c r="F36" s="43">
        <v>0</v>
      </c>
      <c r="G36" s="43">
        <v>2.141</v>
      </c>
      <c r="H36" s="43">
        <v>11.101000000000001</v>
      </c>
      <c r="I36" s="43">
        <v>1.0379999999999998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115.20599999999999</v>
      </c>
      <c r="E37" s="43">
        <v>72.658000000000001</v>
      </c>
      <c r="F37" s="43">
        <v>1.323</v>
      </c>
      <c r="G37" s="43">
        <v>8.875</v>
      </c>
      <c r="H37" s="43">
        <v>32.349999999999994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94.330000000000055</v>
      </c>
      <c r="E38" s="43">
        <v>54.807000000000002</v>
      </c>
      <c r="F38" s="43">
        <v>2</v>
      </c>
      <c r="G38" s="43">
        <v>11.850999999999997</v>
      </c>
      <c r="H38" s="43">
        <v>25.67200000000005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0.11699999999999997</v>
      </c>
      <c r="E39" s="43">
        <v>0.23000000000000004</v>
      </c>
      <c r="F39" s="43">
        <v>0</v>
      </c>
      <c r="G39" s="43">
        <v>-0.33200000000000007</v>
      </c>
      <c r="H39" s="43">
        <v>0.219</v>
      </c>
      <c r="I39" s="43">
        <v>-0.11700000000000002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5.3540000000004584</v>
      </c>
      <c r="E40" s="43">
        <f t="shared" si="5"/>
        <v>-19.310999999999961</v>
      </c>
      <c r="F40" s="43">
        <f t="shared" si="5"/>
        <v>1.1899999999999991</v>
      </c>
      <c r="G40" s="43">
        <f t="shared" si="5"/>
        <v>-29.824999999999953</v>
      </c>
      <c r="H40" s="43">
        <f t="shared" si="5"/>
        <v>53.300000000000132</v>
      </c>
      <c r="I40" s="43">
        <f t="shared" si="5"/>
        <v>-5.3540000000000267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427.72600000000017</v>
      </c>
      <c r="E42" s="43">
        <v>-2.9579999999999496</v>
      </c>
      <c r="F42" s="43">
        <v>5.7230000000000132</v>
      </c>
      <c r="G42" s="43">
        <v>81.130000000000052</v>
      </c>
      <c r="H42" s="43">
        <v>343.83100000000007</v>
      </c>
      <c r="I42" s="43">
        <v>-5.7230000000000256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61.780999999999992</v>
      </c>
      <c r="E43" s="43">
        <v>0</v>
      </c>
      <c r="F43" s="43">
        <v>0</v>
      </c>
      <c r="G43" s="43">
        <v>61.780999999999992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61.780999999999992</v>
      </c>
      <c r="E44" s="43">
        <v>0</v>
      </c>
      <c r="F44" s="43">
        <v>0</v>
      </c>
      <c r="G44" s="43">
        <v>0</v>
      </c>
      <c r="H44" s="43">
        <v>61.780999999999992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427.72600000000017</v>
      </c>
      <c r="E45" s="43">
        <f t="shared" si="6"/>
        <v>-2.9579999999999496</v>
      </c>
      <c r="F45" s="43">
        <f t="shared" si="6"/>
        <v>5.7230000000000132</v>
      </c>
      <c r="G45" s="43">
        <f t="shared" si="6"/>
        <v>19.349000000000061</v>
      </c>
      <c r="H45" s="43">
        <f t="shared" si="6"/>
        <v>405.61200000000008</v>
      </c>
      <c r="I45" s="43">
        <f t="shared" si="6"/>
        <v>-5.7230000000000256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401.12699999999995</v>
      </c>
      <c r="E46" s="43">
        <v>0</v>
      </c>
      <c r="F46" s="43">
        <v>0</v>
      </c>
      <c r="G46" s="43">
        <v>39.667999999999999</v>
      </c>
      <c r="H46" s="43">
        <v>361.45899999999995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-1.6709999999999998</v>
      </c>
      <c r="F47" s="43">
        <v>-4.625</v>
      </c>
      <c r="G47" s="43">
        <v>0</v>
      </c>
      <c r="H47" s="43">
        <v>6.2960000000000003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26.599000000000217</v>
      </c>
      <c r="E48" s="43">
        <f t="shared" si="7"/>
        <v>-4.6289999999999498</v>
      </c>
      <c r="F48" s="43">
        <f t="shared" si="7"/>
        <v>1.0980000000000132</v>
      </c>
      <c r="G48" s="43">
        <f t="shared" si="7"/>
        <v>-20.318999999999939</v>
      </c>
      <c r="H48" s="43">
        <f t="shared" si="7"/>
        <v>50.449000000000133</v>
      </c>
      <c r="I48" s="43">
        <f t="shared" si="7"/>
        <v>-5.7230000000000256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4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198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958.63200000000018</v>
      </c>
      <c r="E8" s="43">
        <v>655.47700000000009</v>
      </c>
      <c r="F8" s="43">
        <v>50.639000000000003</v>
      </c>
      <c r="G8" s="43">
        <v>74.704000000000008</v>
      </c>
      <c r="H8" s="43">
        <v>177.81200000000004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471.85900000000004</v>
      </c>
      <c r="E9" s="43">
        <v>359.358</v>
      </c>
      <c r="F9" s="43">
        <v>26.303000000000001</v>
      </c>
      <c r="G9" s="43">
        <v>20.503</v>
      </c>
      <c r="H9" s="43">
        <v>65.695000000000022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486.77300000000014</v>
      </c>
      <c r="E10" s="43">
        <f t="shared" si="0"/>
        <v>296.11900000000009</v>
      </c>
      <c r="F10" s="43">
        <f t="shared" si="0"/>
        <v>24.336000000000002</v>
      </c>
      <c r="G10" s="43">
        <f t="shared" si="0"/>
        <v>54.201000000000008</v>
      </c>
      <c r="H10" s="43">
        <f t="shared" si="0"/>
        <v>112.11700000000002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94.771999999999991</v>
      </c>
      <c r="E11" s="43">
        <v>55.058</v>
      </c>
      <c r="F11" s="43">
        <v>2.0149999999999997</v>
      </c>
      <c r="G11" s="43">
        <v>11.89</v>
      </c>
      <c r="H11" s="43">
        <v>25.80899999999999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392.00100000000015</v>
      </c>
      <c r="E12" s="43">
        <f>E10-E11</f>
        <v>241.06100000000009</v>
      </c>
      <c r="F12" s="43">
        <f>F10-F11</f>
        <v>22.321000000000002</v>
      </c>
      <c r="G12" s="43">
        <f>G10-G11</f>
        <v>42.311000000000007</v>
      </c>
      <c r="H12" s="43">
        <f>H10-H11</f>
        <v>86.308000000000021</v>
      </c>
      <c r="I12" s="43">
        <v>-19.884000000000015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277.36199999999997</v>
      </c>
      <c r="E13" s="43">
        <v>178.947</v>
      </c>
      <c r="F13" s="43">
        <v>14.187999999999999</v>
      </c>
      <c r="G13" s="43">
        <v>42.686</v>
      </c>
      <c r="H13" s="43">
        <v>41.540999999999997</v>
      </c>
      <c r="I13" s="43">
        <v>1.339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3.6990000000000003</v>
      </c>
      <c r="E14" s="43">
        <v>1.7609999999999999</v>
      </c>
      <c r="F14" s="43">
        <v>8.6999999999999994E-2</v>
      </c>
      <c r="G14" s="43">
        <v>6.2E-2</v>
      </c>
      <c r="H14" s="43">
        <v>1.7890000000000004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5.5339999999999998</v>
      </c>
      <c r="E15" s="43">
        <v>4.9290000000000003</v>
      </c>
      <c r="F15" s="43">
        <v>0</v>
      </c>
      <c r="G15" s="43">
        <v>0.11399999999999999</v>
      </c>
      <c r="H15" s="43">
        <v>0.49099999999999999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116.47400000000019</v>
      </c>
      <c r="E16" s="43">
        <f t="shared" si="1"/>
        <v>65.282000000000082</v>
      </c>
      <c r="F16" s="43">
        <f t="shared" si="1"/>
        <v>8.0460000000000029</v>
      </c>
      <c r="G16" s="43">
        <f t="shared" si="1"/>
        <v>-0.3229999999999929</v>
      </c>
      <c r="H16" s="43">
        <f t="shared" si="1"/>
        <v>43.469000000000023</v>
      </c>
      <c r="I16" s="43">
        <f t="shared" si="1"/>
        <v>-21.223000000000013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276.35900000000004</v>
      </c>
      <c r="E17" s="43">
        <v>0</v>
      </c>
      <c r="F17" s="43">
        <v>0</v>
      </c>
      <c r="G17" s="43">
        <v>0</v>
      </c>
      <c r="H17" s="43">
        <v>276.35900000000004</v>
      </c>
      <c r="I17" s="43">
        <v>2.3420000000000001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6.7249999999999996</v>
      </c>
      <c r="E18" s="43">
        <v>0</v>
      </c>
      <c r="F18" s="43">
        <v>0</v>
      </c>
      <c r="G18" s="43">
        <v>6.7249999999999996</v>
      </c>
      <c r="H18" s="43">
        <v>0</v>
      </c>
      <c r="I18" s="43">
        <v>0.60899999999999999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59.494999999999997</v>
      </c>
      <c r="E19" s="43">
        <v>0</v>
      </c>
      <c r="F19" s="43">
        <v>0</v>
      </c>
      <c r="G19" s="43">
        <v>59.494999999999997</v>
      </c>
      <c r="H19" s="43">
        <v>0</v>
      </c>
      <c r="I19" s="43">
        <v>0.79099999999999993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206.20099999999999</v>
      </c>
      <c r="E20" s="43">
        <v>88.468000000000004</v>
      </c>
      <c r="F20" s="43">
        <v>85.448999999999984</v>
      </c>
      <c r="G20" s="43">
        <v>16.367000000000001</v>
      </c>
      <c r="H20" s="43">
        <v>15.916999999999998</v>
      </c>
      <c r="I20" s="43">
        <v>25.311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197.53799999999998</v>
      </c>
      <c r="E21" s="43">
        <v>17.819999999999997</v>
      </c>
      <c r="F21" s="43">
        <v>87.669999999999987</v>
      </c>
      <c r="G21" s="43">
        <v>6.6109999999999998</v>
      </c>
      <c r="H21" s="43">
        <v>85.436999999999998</v>
      </c>
      <c r="I21" s="43">
        <v>33.973999999999997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436.94000000000017</v>
      </c>
      <c r="E22" s="43">
        <f t="shared" si="2"/>
        <v>-5.3659999999999251</v>
      </c>
      <c r="F22" s="43">
        <f t="shared" si="2"/>
        <v>10.26700000000001</v>
      </c>
      <c r="G22" s="43">
        <f t="shared" si="2"/>
        <v>42.690999999999995</v>
      </c>
      <c r="H22" s="43">
        <f t="shared" si="2"/>
        <v>389.34800000000013</v>
      </c>
      <c r="I22" s="43">
        <f t="shared" si="2"/>
        <v>-10.036000000000023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58.482000000000006</v>
      </c>
      <c r="E23" s="43">
        <v>6.8029999999999982</v>
      </c>
      <c r="F23" s="43">
        <v>2.1789999999999998</v>
      </c>
      <c r="G23" s="43">
        <v>0</v>
      </c>
      <c r="H23" s="43">
        <v>49.500000000000007</v>
      </c>
      <c r="I23" s="43">
        <v>1.3109999999999999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59.759000000000015</v>
      </c>
      <c r="E24" s="43">
        <v>0</v>
      </c>
      <c r="F24" s="43">
        <v>0</v>
      </c>
      <c r="G24" s="43">
        <v>59.759000000000015</v>
      </c>
      <c r="H24" s="43">
        <v>0</v>
      </c>
      <c r="I24" s="43">
        <v>3.4000000000000002E-2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113.557</v>
      </c>
      <c r="E25" s="43">
        <v>0</v>
      </c>
      <c r="F25" s="43">
        <v>0</v>
      </c>
      <c r="G25" s="43">
        <v>0</v>
      </c>
      <c r="H25" s="43">
        <v>113.557</v>
      </c>
      <c r="I25" s="43">
        <v>0.81699999999999995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114.134</v>
      </c>
      <c r="E26" s="43">
        <v>4.8390000000000004</v>
      </c>
      <c r="F26" s="43">
        <v>9.4449999999999985</v>
      </c>
      <c r="G26" s="43">
        <v>99.703999999999994</v>
      </c>
      <c r="H26" s="43">
        <v>0.14600000000000002</v>
      </c>
      <c r="I26" s="43">
        <v>0.24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108.809</v>
      </c>
      <c r="E27" s="43">
        <v>3.0179999999999998</v>
      </c>
      <c r="F27" s="43">
        <v>4.359</v>
      </c>
      <c r="G27" s="43">
        <v>101.286</v>
      </c>
      <c r="H27" s="43">
        <v>0.14600000000000002</v>
      </c>
      <c r="I27" s="43">
        <v>8.5999999999999993E-2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107.658</v>
      </c>
      <c r="E28" s="43">
        <v>0</v>
      </c>
      <c r="F28" s="43">
        <v>0</v>
      </c>
      <c r="G28" s="43">
        <v>0</v>
      </c>
      <c r="H28" s="43">
        <v>107.658</v>
      </c>
      <c r="I28" s="43">
        <v>1.2369999999999999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68.151999999999987</v>
      </c>
      <c r="E29" s="43">
        <v>4.468</v>
      </c>
      <c r="F29" s="43">
        <v>35.853999999999999</v>
      </c>
      <c r="G29" s="43">
        <v>10.567</v>
      </c>
      <c r="H29" s="43">
        <v>17.262999999999998</v>
      </c>
      <c r="I29" s="43">
        <v>11.306000000000001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60.855000000000004</v>
      </c>
      <c r="E30" s="43">
        <v>2.3149999999999999</v>
      </c>
      <c r="F30" s="43">
        <v>35.909999999999997</v>
      </c>
      <c r="G30" s="43">
        <v>3.6510000000000034</v>
      </c>
      <c r="H30" s="43">
        <v>18.978999999999999</v>
      </c>
      <c r="I30" s="43">
        <v>18.602999999999998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430.34600000000017</v>
      </c>
      <c r="E31" s="43">
        <f t="shared" si="3"/>
        <v>-12.500999999999921</v>
      </c>
      <c r="F31" s="43">
        <f t="shared" si="3"/>
        <v>13.230000000000004</v>
      </c>
      <c r="G31" s="43">
        <f t="shared" si="3"/>
        <v>93.951999999999998</v>
      </c>
      <c r="H31" s="43">
        <f t="shared" si="3"/>
        <v>335.66500000000013</v>
      </c>
      <c r="I31" s="43">
        <f t="shared" si="3"/>
        <v>-3.442000000000025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410.05599999999998</v>
      </c>
      <c r="E32" s="43">
        <v>0</v>
      </c>
      <c r="F32" s="43">
        <v>0</v>
      </c>
      <c r="G32" s="43">
        <v>101.846</v>
      </c>
      <c r="H32" s="43">
        <v>308.20999999999998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-1.6709999999999998</v>
      </c>
      <c r="F33" s="43">
        <v>-4.74</v>
      </c>
      <c r="G33" s="43">
        <v>0</v>
      </c>
      <c r="H33" s="43">
        <v>6.4109999999999996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20.290000000000191</v>
      </c>
      <c r="E34" s="43">
        <f t="shared" si="4"/>
        <v>-14.171999999999921</v>
      </c>
      <c r="F34" s="43">
        <f t="shared" si="4"/>
        <v>8.4900000000000038</v>
      </c>
      <c r="G34" s="43">
        <f t="shared" si="4"/>
        <v>-7.8940000000000055</v>
      </c>
      <c r="H34" s="43">
        <f t="shared" si="4"/>
        <v>33.866000000000156</v>
      </c>
      <c r="I34" s="43">
        <f t="shared" si="4"/>
        <v>-3.442000000000025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8.9830000000000005</v>
      </c>
      <c r="E35" s="43">
        <v>0.193</v>
      </c>
      <c r="F35" s="43">
        <v>0.58499999999999996</v>
      </c>
      <c r="G35" s="43">
        <v>6.7370000000000001</v>
      </c>
      <c r="H35" s="43">
        <v>1.468</v>
      </c>
      <c r="I35" s="43">
        <v>0.626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8.891</v>
      </c>
      <c r="E36" s="43">
        <v>4.327</v>
      </c>
      <c r="F36" s="43">
        <v>0</v>
      </c>
      <c r="G36" s="43">
        <v>2.0699999999999998</v>
      </c>
      <c r="H36" s="43">
        <v>2.4940000000000002</v>
      </c>
      <c r="I36" s="43">
        <v>0.71799999999999997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111.61999999999998</v>
      </c>
      <c r="E37" s="43">
        <v>62.804000000000002</v>
      </c>
      <c r="F37" s="43">
        <v>1.448</v>
      </c>
      <c r="G37" s="43">
        <v>12.048999999999999</v>
      </c>
      <c r="H37" s="43">
        <v>35.318999999999988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94.771999999999991</v>
      </c>
      <c r="E38" s="43">
        <v>55.058</v>
      </c>
      <c r="F38" s="43">
        <v>2.0149999999999997</v>
      </c>
      <c r="G38" s="43">
        <v>11.89</v>
      </c>
      <c r="H38" s="43">
        <v>25.80899999999999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1.7999999999999988E-2</v>
      </c>
      <c r="E39" s="43">
        <v>0.10900000000000001</v>
      </c>
      <c r="F39" s="43">
        <v>0</v>
      </c>
      <c r="G39" s="43">
        <v>-0.27300000000000002</v>
      </c>
      <c r="H39" s="43">
        <v>0.182</v>
      </c>
      <c r="I39" s="43">
        <v>-1.8000000000000016E-2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3.3320000000002077</v>
      </c>
      <c r="E40" s="43">
        <f t="shared" si="5"/>
        <v>-17.89299999999993</v>
      </c>
      <c r="F40" s="43">
        <f t="shared" si="5"/>
        <v>8.4720000000000049</v>
      </c>
      <c r="G40" s="43">
        <f t="shared" si="5"/>
        <v>-12.447000000000006</v>
      </c>
      <c r="H40" s="43">
        <f t="shared" si="5"/>
        <v>25.200000000000156</v>
      </c>
      <c r="I40" s="43">
        <f t="shared" si="5"/>
        <v>-3.3320000000000256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430.34600000000012</v>
      </c>
      <c r="E42" s="43">
        <v>-12.500999999999941</v>
      </c>
      <c r="F42" s="43">
        <v>13.22999999999999</v>
      </c>
      <c r="G42" s="43">
        <v>93.952000000000012</v>
      </c>
      <c r="H42" s="43">
        <v>335.66500000000008</v>
      </c>
      <c r="I42" s="43">
        <v>-3.4420000000000162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62.708999999999996</v>
      </c>
      <c r="E43" s="43">
        <v>0</v>
      </c>
      <c r="F43" s="43">
        <v>0</v>
      </c>
      <c r="G43" s="43">
        <v>62.708999999999996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62.708999999999996</v>
      </c>
      <c r="E44" s="43">
        <v>0</v>
      </c>
      <c r="F44" s="43">
        <v>0</v>
      </c>
      <c r="G44" s="43">
        <v>0</v>
      </c>
      <c r="H44" s="43">
        <v>62.708999999999996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430.34600000000012</v>
      </c>
      <c r="E45" s="43">
        <f t="shared" si="6"/>
        <v>-12.500999999999941</v>
      </c>
      <c r="F45" s="43">
        <f t="shared" si="6"/>
        <v>13.22999999999999</v>
      </c>
      <c r="G45" s="43">
        <f t="shared" si="6"/>
        <v>31.243000000000016</v>
      </c>
      <c r="H45" s="43">
        <f t="shared" si="6"/>
        <v>398.37400000000008</v>
      </c>
      <c r="I45" s="43">
        <f t="shared" si="6"/>
        <v>-3.4420000000000162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410.05599999999998</v>
      </c>
      <c r="E46" s="43">
        <v>0</v>
      </c>
      <c r="F46" s="43">
        <v>0</v>
      </c>
      <c r="G46" s="43">
        <v>39.137</v>
      </c>
      <c r="H46" s="43">
        <v>370.91899999999998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-1.6709999999999998</v>
      </c>
      <c r="F47" s="43">
        <v>-4.74</v>
      </c>
      <c r="G47" s="43">
        <v>0</v>
      </c>
      <c r="H47" s="43">
        <v>6.4109999999999996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20.290000000000134</v>
      </c>
      <c r="E48" s="43">
        <f t="shared" si="7"/>
        <v>-14.17199999999994</v>
      </c>
      <c r="F48" s="43">
        <f t="shared" si="7"/>
        <v>8.4899999999999896</v>
      </c>
      <c r="G48" s="43">
        <f t="shared" si="7"/>
        <v>-7.8939999999999841</v>
      </c>
      <c r="H48" s="43">
        <f t="shared" si="7"/>
        <v>33.866000000000099</v>
      </c>
      <c r="I48" s="43">
        <f t="shared" si="7"/>
        <v>-3.4420000000000162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199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992.57199999999989</v>
      </c>
      <c r="E8" s="43">
        <v>675.97599999999989</v>
      </c>
      <c r="F8" s="43">
        <v>51.467999999999996</v>
      </c>
      <c r="G8" s="43">
        <v>79.046999999999997</v>
      </c>
      <c r="H8" s="43">
        <v>186.08099999999999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483.03999999999996</v>
      </c>
      <c r="E9" s="43">
        <v>366.55899999999997</v>
      </c>
      <c r="F9" s="43">
        <v>26.647999999999996</v>
      </c>
      <c r="G9" s="43">
        <v>21.488999999999997</v>
      </c>
      <c r="H9" s="43">
        <v>68.343999999999994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509.53199999999993</v>
      </c>
      <c r="E10" s="43">
        <f t="shared" si="0"/>
        <v>309.41699999999992</v>
      </c>
      <c r="F10" s="43">
        <f t="shared" si="0"/>
        <v>24.82</v>
      </c>
      <c r="G10" s="43">
        <f t="shared" si="0"/>
        <v>57.558</v>
      </c>
      <c r="H10" s="43">
        <f t="shared" si="0"/>
        <v>117.73699999999999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95.142000000000024</v>
      </c>
      <c r="E11" s="43">
        <v>55.252000000000002</v>
      </c>
      <c r="F11" s="43">
        <v>2.0139999999999998</v>
      </c>
      <c r="G11" s="43">
        <v>11.914</v>
      </c>
      <c r="H11" s="43">
        <v>25.962000000000025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414.38999999999987</v>
      </c>
      <c r="E12" s="43">
        <f>E10-E11</f>
        <v>254.16499999999991</v>
      </c>
      <c r="F12" s="43">
        <f>F10-F11</f>
        <v>22.806000000000001</v>
      </c>
      <c r="G12" s="43">
        <f>G10-G11</f>
        <v>45.643999999999998</v>
      </c>
      <c r="H12" s="43">
        <f>H10-H11</f>
        <v>91.774999999999977</v>
      </c>
      <c r="I12" s="43">
        <v>-20.271999999999991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285.435</v>
      </c>
      <c r="E13" s="43">
        <v>181.48800000000003</v>
      </c>
      <c r="F13" s="43">
        <v>14.687999999999999</v>
      </c>
      <c r="G13" s="43">
        <v>45.868000000000002</v>
      </c>
      <c r="H13" s="43">
        <v>43.391000000000005</v>
      </c>
      <c r="I13" s="43">
        <v>1.355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3.4960000000000004</v>
      </c>
      <c r="E14" s="43">
        <v>1.5629999999999999</v>
      </c>
      <c r="F14" s="43">
        <v>8.6999999999999994E-2</v>
      </c>
      <c r="G14" s="43">
        <v>7.2000000000000008E-2</v>
      </c>
      <c r="H14" s="43">
        <v>1.7740000000000005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5.5649999999999995</v>
      </c>
      <c r="E15" s="43">
        <v>4.9129999999999994</v>
      </c>
      <c r="F15" s="43">
        <v>0</v>
      </c>
      <c r="G15" s="43">
        <v>0.13</v>
      </c>
      <c r="H15" s="43">
        <v>0.52200000000000002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131.02399999999989</v>
      </c>
      <c r="E16" s="43">
        <f t="shared" si="1"/>
        <v>76.026999999999873</v>
      </c>
      <c r="F16" s="43">
        <f t="shared" si="1"/>
        <v>8.0310000000000024</v>
      </c>
      <c r="G16" s="43">
        <f t="shared" si="1"/>
        <v>-0.16600000000000376</v>
      </c>
      <c r="H16" s="43">
        <f t="shared" si="1"/>
        <v>47.131999999999969</v>
      </c>
      <c r="I16" s="43">
        <f t="shared" si="1"/>
        <v>-21.626999999999992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284.27300000000002</v>
      </c>
      <c r="E17" s="43">
        <v>0</v>
      </c>
      <c r="F17" s="43">
        <v>0</v>
      </c>
      <c r="G17" s="43">
        <v>0</v>
      </c>
      <c r="H17" s="43">
        <v>284.27300000000002</v>
      </c>
      <c r="I17" s="43">
        <v>2.5170000000000003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6.952</v>
      </c>
      <c r="E18" s="43">
        <v>0</v>
      </c>
      <c r="F18" s="43">
        <v>0</v>
      </c>
      <c r="G18" s="43">
        <v>6.952</v>
      </c>
      <c r="H18" s="43">
        <v>0</v>
      </c>
      <c r="I18" s="43">
        <v>0.42499999999999999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57.975000000000001</v>
      </c>
      <c r="E19" s="43">
        <v>0</v>
      </c>
      <c r="F19" s="43">
        <v>0</v>
      </c>
      <c r="G19" s="43">
        <v>57.975000000000001</v>
      </c>
      <c r="H19" s="43">
        <v>0</v>
      </c>
      <c r="I19" s="43">
        <v>0.73099999999999998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178.59700000000004</v>
      </c>
      <c r="E20" s="43">
        <v>62.940000000000005</v>
      </c>
      <c r="F20" s="43">
        <v>84.015000000000001</v>
      </c>
      <c r="G20" s="43">
        <v>16.055999999999997</v>
      </c>
      <c r="H20" s="43">
        <v>15.586</v>
      </c>
      <c r="I20" s="43">
        <v>24.902999999999999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173.755</v>
      </c>
      <c r="E21" s="43">
        <v>16.082999999999995</v>
      </c>
      <c r="F21" s="43">
        <v>81.699999999999989</v>
      </c>
      <c r="G21" s="43">
        <v>3.2590000000000003</v>
      </c>
      <c r="H21" s="43">
        <v>72.713000000000008</v>
      </c>
      <c r="I21" s="43">
        <v>29.744999999999997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461.47799999999989</v>
      </c>
      <c r="E22" s="43">
        <f t="shared" si="2"/>
        <v>29.169999999999863</v>
      </c>
      <c r="F22" s="43">
        <f t="shared" si="2"/>
        <v>5.715999999999994</v>
      </c>
      <c r="G22" s="43">
        <f t="shared" si="2"/>
        <v>38.06</v>
      </c>
      <c r="H22" s="43">
        <f t="shared" si="2"/>
        <v>388.53199999999998</v>
      </c>
      <c r="I22" s="43">
        <f t="shared" si="2"/>
        <v>-13.961999999999996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52.755000000000003</v>
      </c>
      <c r="E23" s="43">
        <v>5.976</v>
      </c>
      <c r="F23" s="43">
        <v>1.913</v>
      </c>
      <c r="G23" s="43">
        <v>0</v>
      </c>
      <c r="H23" s="43">
        <v>44.866</v>
      </c>
      <c r="I23" s="43">
        <v>4.4999999999999984E-2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52.764999999999986</v>
      </c>
      <c r="E24" s="43">
        <v>0</v>
      </c>
      <c r="F24" s="43">
        <v>0</v>
      </c>
      <c r="G24" s="43">
        <v>52.764999999999986</v>
      </c>
      <c r="H24" s="43">
        <v>0</v>
      </c>
      <c r="I24" s="43">
        <v>3.5000000000000003E-2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113.08199999999998</v>
      </c>
      <c r="E25" s="43">
        <v>0</v>
      </c>
      <c r="F25" s="43">
        <v>0</v>
      </c>
      <c r="G25" s="43">
        <v>0</v>
      </c>
      <c r="H25" s="43">
        <v>113.08199999999998</v>
      </c>
      <c r="I25" s="43">
        <v>0.879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113.71200000000002</v>
      </c>
      <c r="E26" s="43">
        <v>4.8560000000000008</v>
      </c>
      <c r="F26" s="43">
        <v>9.6959999999999997</v>
      </c>
      <c r="G26" s="43">
        <v>99.00500000000001</v>
      </c>
      <c r="H26" s="43">
        <v>0.15500000000000003</v>
      </c>
      <c r="I26" s="43">
        <v>0.249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109.33399999999999</v>
      </c>
      <c r="E27" s="43">
        <v>3.0190000000000001</v>
      </c>
      <c r="F27" s="43">
        <v>4.3890000000000002</v>
      </c>
      <c r="G27" s="43">
        <v>101.77099999999999</v>
      </c>
      <c r="H27" s="43">
        <v>0.15500000000000003</v>
      </c>
      <c r="I27" s="43">
        <v>8.1000000000000003E-2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108.167</v>
      </c>
      <c r="E28" s="43">
        <v>0</v>
      </c>
      <c r="F28" s="43">
        <v>0</v>
      </c>
      <c r="G28" s="43">
        <v>0</v>
      </c>
      <c r="H28" s="43">
        <v>108.167</v>
      </c>
      <c r="I28" s="43">
        <v>1.248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68.829000000000008</v>
      </c>
      <c r="E29" s="43">
        <v>5.093</v>
      </c>
      <c r="F29" s="43">
        <v>35.623999999999995</v>
      </c>
      <c r="G29" s="43">
        <v>10.552</v>
      </c>
      <c r="H29" s="43">
        <v>17.559999999999999</v>
      </c>
      <c r="I29" s="43">
        <v>11.202999999999998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61.257000000000012</v>
      </c>
      <c r="E30" s="43">
        <v>2.2919999999999998</v>
      </c>
      <c r="F30" s="43">
        <v>35.775999999999996</v>
      </c>
      <c r="G30" s="43">
        <v>4.1940000000000026</v>
      </c>
      <c r="H30" s="43">
        <v>18.994999999999997</v>
      </c>
      <c r="I30" s="43">
        <v>18.774999999999999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453.37899999999991</v>
      </c>
      <c r="E31" s="43">
        <f t="shared" si="3"/>
        <v>22.229999999999862</v>
      </c>
      <c r="F31" s="43">
        <f t="shared" si="3"/>
        <v>9.2619999999999933</v>
      </c>
      <c r="G31" s="43">
        <f t="shared" si="3"/>
        <v>81.701000000000008</v>
      </c>
      <c r="H31" s="43">
        <f t="shared" si="3"/>
        <v>340.18599999999998</v>
      </c>
      <c r="I31" s="43">
        <f t="shared" si="3"/>
        <v>-5.8629999999999924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421.35899999999998</v>
      </c>
      <c r="E32" s="43">
        <v>0</v>
      </c>
      <c r="F32" s="43">
        <v>0</v>
      </c>
      <c r="G32" s="43">
        <v>105.67000000000002</v>
      </c>
      <c r="H32" s="43">
        <v>315.68899999999996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-1.6709999999999998</v>
      </c>
      <c r="F33" s="43">
        <v>-4.9589999999999996</v>
      </c>
      <c r="G33" s="43">
        <v>0</v>
      </c>
      <c r="H33" s="43">
        <v>6.63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32.019999999999925</v>
      </c>
      <c r="E34" s="43">
        <f t="shared" si="4"/>
        <v>20.558999999999862</v>
      </c>
      <c r="F34" s="43">
        <f t="shared" si="4"/>
        <v>4.3029999999999937</v>
      </c>
      <c r="G34" s="43">
        <f t="shared" si="4"/>
        <v>-23.969000000000008</v>
      </c>
      <c r="H34" s="43">
        <f t="shared" si="4"/>
        <v>31.127000000000013</v>
      </c>
      <c r="I34" s="43">
        <f t="shared" si="4"/>
        <v>-5.8629999999999924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9.4110000000000014</v>
      </c>
      <c r="E35" s="43">
        <v>0.27400000000000002</v>
      </c>
      <c r="F35" s="43">
        <v>0.58499999999999996</v>
      </c>
      <c r="G35" s="43">
        <v>7.0660000000000007</v>
      </c>
      <c r="H35" s="43">
        <v>1.486</v>
      </c>
      <c r="I35" s="43">
        <v>0.73399999999999999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9.4849999999999994</v>
      </c>
      <c r="E36" s="43">
        <v>4.8040000000000003</v>
      </c>
      <c r="F36" s="43">
        <v>0</v>
      </c>
      <c r="G36" s="43">
        <v>2.1989999999999998</v>
      </c>
      <c r="H36" s="43">
        <v>2.4819999999999998</v>
      </c>
      <c r="I36" s="43">
        <v>0.65999999999999992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121.29900000000001</v>
      </c>
      <c r="E37" s="43">
        <v>69.3</v>
      </c>
      <c r="F37" s="43">
        <v>1.4649999999999999</v>
      </c>
      <c r="G37" s="43">
        <v>12.783999999999999</v>
      </c>
      <c r="H37" s="43">
        <v>37.750000000000007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95.142000000000024</v>
      </c>
      <c r="E38" s="43">
        <v>55.252000000000002</v>
      </c>
      <c r="F38" s="43">
        <v>2.0139999999999998</v>
      </c>
      <c r="G38" s="43">
        <v>11.914</v>
      </c>
      <c r="H38" s="43">
        <v>25.962000000000025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7.9999999999999932E-2</v>
      </c>
      <c r="E39" s="43">
        <v>0.19899999999999998</v>
      </c>
      <c r="F39" s="43">
        <v>0</v>
      </c>
      <c r="G39" s="43">
        <v>-0.35400000000000004</v>
      </c>
      <c r="H39" s="43">
        <v>0.23499999999999999</v>
      </c>
      <c r="I39" s="43">
        <v>-7.9999999999999988E-2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5.8569999999999407</v>
      </c>
      <c r="E40" s="43">
        <f t="shared" si="5"/>
        <v>10.841999999999869</v>
      </c>
      <c r="F40" s="43">
        <f t="shared" si="5"/>
        <v>4.2669999999999941</v>
      </c>
      <c r="G40" s="43">
        <f t="shared" si="5"/>
        <v>-29.352000000000011</v>
      </c>
      <c r="H40" s="43">
        <f t="shared" si="5"/>
        <v>20.10000000000003</v>
      </c>
      <c r="I40" s="43">
        <f t="shared" si="5"/>
        <v>-5.8569999999999922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453.37899999999991</v>
      </c>
      <c r="E42" s="43">
        <v>22.229999999999901</v>
      </c>
      <c r="F42" s="43">
        <v>9.2620000000000005</v>
      </c>
      <c r="G42" s="43">
        <v>81.700999999999993</v>
      </c>
      <c r="H42" s="43">
        <v>340.18599999999998</v>
      </c>
      <c r="I42" s="43">
        <v>-5.8629999999999916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64.2</v>
      </c>
      <c r="E43" s="43">
        <v>0</v>
      </c>
      <c r="F43" s="43">
        <v>0</v>
      </c>
      <c r="G43" s="43">
        <v>64.2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64.2</v>
      </c>
      <c r="E44" s="43">
        <v>0</v>
      </c>
      <c r="F44" s="43">
        <v>0</v>
      </c>
      <c r="G44" s="43">
        <v>0</v>
      </c>
      <c r="H44" s="43">
        <v>64.2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453.37899999999991</v>
      </c>
      <c r="E45" s="43">
        <f t="shared" si="6"/>
        <v>22.229999999999901</v>
      </c>
      <c r="F45" s="43">
        <f t="shared" si="6"/>
        <v>9.2620000000000005</v>
      </c>
      <c r="G45" s="43">
        <f t="shared" si="6"/>
        <v>17.500999999999991</v>
      </c>
      <c r="H45" s="43">
        <f t="shared" si="6"/>
        <v>404.38599999999997</v>
      </c>
      <c r="I45" s="43">
        <f t="shared" si="6"/>
        <v>-5.8629999999999916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421.35900000000004</v>
      </c>
      <c r="E46" s="43">
        <v>0</v>
      </c>
      <c r="F46" s="43">
        <v>0</v>
      </c>
      <c r="G46" s="43">
        <v>41.470000000000006</v>
      </c>
      <c r="H46" s="43">
        <v>379.88900000000001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-1.6709999999999998</v>
      </c>
      <c r="F47" s="43">
        <v>-4.9589999999999996</v>
      </c>
      <c r="G47" s="43">
        <v>0</v>
      </c>
      <c r="H47" s="43">
        <v>6.63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32.019999999999868</v>
      </c>
      <c r="E48" s="43">
        <f t="shared" si="7"/>
        <v>20.558999999999902</v>
      </c>
      <c r="F48" s="43">
        <f t="shared" si="7"/>
        <v>4.3030000000000008</v>
      </c>
      <c r="G48" s="43">
        <f t="shared" si="7"/>
        <v>-23.969000000000015</v>
      </c>
      <c r="H48" s="43">
        <f t="shared" si="7"/>
        <v>31.126999999999956</v>
      </c>
      <c r="I48" s="43">
        <f t="shared" si="7"/>
        <v>-5.8629999999999916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200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1029.0090000000002</v>
      </c>
      <c r="E8" s="43">
        <v>698.72900000000027</v>
      </c>
      <c r="F8" s="43">
        <v>52.363999999999997</v>
      </c>
      <c r="G8" s="43">
        <v>89.532000000000011</v>
      </c>
      <c r="H8" s="43">
        <v>188.38399999999982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510.06400000000002</v>
      </c>
      <c r="E9" s="43">
        <v>386.41899999999998</v>
      </c>
      <c r="F9" s="43">
        <v>26.530999999999999</v>
      </c>
      <c r="G9" s="43">
        <v>25.872</v>
      </c>
      <c r="H9" s="43">
        <v>71.242000000000004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518.94500000000016</v>
      </c>
      <c r="E10" s="43">
        <f t="shared" si="0"/>
        <v>312.31000000000029</v>
      </c>
      <c r="F10" s="43">
        <f t="shared" si="0"/>
        <v>25.832999999999998</v>
      </c>
      <c r="G10" s="43">
        <f t="shared" si="0"/>
        <v>63.660000000000011</v>
      </c>
      <c r="H10" s="43">
        <f t="shared" si="0"/>
        <v>117.14199999999981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95.436000000000035</v>
      </c>
      <c r="E11" s="43">
        <v>55.396999999999998</v>
      </c>
      <c r="F11" s="43">
        <v>2.0139999999999998</v>
      </c>
      <c r="G11" s="43">
        <v>11.928000000000001</v>
      </c>
      <c r="H11" s="43">
        <v>26.097000000000037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423.50900000000013</v>
      </c>
      <c r="E12" s="43">
        <f>E10-E11</f>
        <v>256.9130000000003</v>
      </c>
      <c r="F12" s="43">
        <f>F10-F11</f>
        <v>23.818999999999999</v>
      </c>
      <c r="G12" s="43">
        <f>G10-G11</f>
        <v>51.732000000000014</v>
      </c>
      <c r="H12" s="43">
        <f>H10-H11</f>
        <v>91.044999999999774</v>
      </c>
      <c r="I12" s="43">
        <v>-24.163999999999987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317.45499999999998</v>
      </c>
      <c r="E13" s="43">
        <v>198.50900000000007</v>
      </c>
      <c r="F13" s="43">
        <v>18.190999999999999</v>
      </c>
      <c r="G13" s="43">
        <v>52.434999999999995</v>
      </c>
      <c r="H13" s="43">
        <v>48.319999999999943</v>
      </c>
      <c r="I13" s="43">
        <v>1.536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3.5509999999999997</v>
      </c>
      <c r="E14" s="43">
        <v>1.631</v>
      </c>
      <c r="F14" s="43">
        <v>8.5999999999999993E-2</v>
      </c>
      <c r="G14" s="43">
        <v>0.06</v>
      </c>
      <c r="H14" s="43">
        <v>1.7739999999999996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6.4089999999999998</v>
      </c>
      <c r="E15" s="43">
        <v>5.4660000000000002</v>
      </c>
      <c r="F15" s="43">
        <v>0</v>
      </c>
      <c r="G15" s="43">
        <v>0.15300000000000002</v>
      </c>
      <c r="H15" s="43">
        <v>0.79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108.91200000000015</v>
      </c>
      <c r="E16" s="43">
        <f t="shared" si="1"/>
        <v>62.239000000000225</v>
      </c>
      <c r="F16" s="43">
        <f t="shared" si="1"/>
        <v>5.5419999999999998</v>
      </c>
      <c r="G16" s="43">
        <f t="shared" si="1"/>
        <v>-0.60999999999998167</v>
      </c>
      <c r="H16" s="43">
        <f t="shared" si="1"/>
        <v>41.740999999999829</v>
      </c>
      <c r="I16" s="43">
        <f t="shared" si="1"/>
        <v>-25.699999999999989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316.97100000000006</v>
      </c>
      <c r="E17" s="43">
        <v>0</v>
      </c>
      <c r="F17" s="43">
        <v>0</v>
      </c>
      <c r="G17" s="43">
        <v>0</v>
      </c>
      <c r="H17" s="43">
        <v>316.97100000000006</v>
      </c>
      <c r="I17" s="43">
        <v>2.02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7.6980000000000004</v>
      </c>
      <c r="E18" s="43">
        <v>0</v>
      </c>
      <c r="F18" s="43">
        <v>0</v>
      </c>
      <c r="G18" s="43">
        <v>7.6980000000000004</v>
      </c>
      <c r="H18" s="43">
        <v>0</v>
      </c>
      <c r="I18" s="43">
        <v>4.4630000000000001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61.150999999999996</v>
      </c>
      <c r="E19" s="43">
        <v>0</v>
      </c>
      <c r="F19" s="43">
        <v>0</v>
      </c>
      <c r="G19" s="43">
        <v>61.150999999999996</v>
      </c>
      <c r="H19" s="43">
        <v>0</v>
      </c>
      <c r="I19" s="43">
        <v>0.80699999999999994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186.94900000000001</v>
      </c>
      <c r="E20" s="43">
        <v>65.429000000000002</v>
      </c>
      <c r="F20" s="43">
        <v>90.245999999999995</v>
      </c>
      <c r="G20" s="43">
        <v>15.977</v>
      </c>
      <c r="H20" s="43">
        <v>15.297000000000001</v>
      </c>
      <c r="I20" s="43">
        <v>25.488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182.77799999999999</v>
      </c>
      <c r="E21" s="43">
        <v>15.919000000000002</v>
      </c>
      <c r="F21" s="43">
        <v>79.655999999999992</v>
      </c>
      <c r="G21" s="43">
        <v>10.381</v>
      </c>
      <c r="H21" s="43">
        <v>76.822000000000003</v>
      </c>
      <c r="I21" s="43">
        <v>29.658999999999999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475.16500000000019</v>
      </c>
      <c r="E22" s="43">
        <f t="shared" si="2"/>
        <v>12.729000000000225</v>
      </c>
      <c r="F22" s="43">
        <f t="shared" si="2"/>
        <v>-5.0480000000000018</v>
      </c>
      <c r="G22" s="43">
        <f t="shared" si="2"/>
        <v>47.247000000000014</v>
      </c>
      <c r="H22" s="43">
        <f t="shared" si="2"/>
        <v>420.23699999999985</v>
      </c>
      <c r="I22" s="43">
        <f t="shared" si="2"/>
        <v>-23.164999999999992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70.331999999999994</v>
      </c>
      <c r="E23" s="43">
        <v>8.6980000000000022</v>
      </c>
      <c r="F23" s="43">
        <v>2.7879999999999998</v>
      </c>
      <c r="G23" s="43">
        <v>0</v>
      </c>
      <c r="H23" s="43">
        <v>58.845999999999989</v>
      </c>
      <c r="I23" s="43">
        <v>5.6000000000000008E-2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70.349999999999994</v>
      </c>
      <c r="E24" s="43">
        <v>0</v>
      </c>
      <c r="F24" s="43">
        <v>0</v>
      </c>
      <c r="G24" s="43">
        <v>70.349999999999994</v>
      </c>
      <c r="H24" s="43">
        <v>0</v>
      </c>
      <c r="I24" s="43">
        <v>3.7999999999999999E-2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122.639</v>
      </c>
      <c r="E25" s="43">
        <v>0</v>
      </c>
      <c r="F25" s="43">
        <v>0</v>
      </c>
      <c r="G25" s="43">
        <v>0</v>
      </c>
      <c r="H25" s="43">
        <v>122.639</v>
      </c>
      <c r="I25" s="43">
        <v>0.70500000000000007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123.07700000000001</v>
      </c>
      <c r="E26" s="43">
        <v>4.8929999999999998</v>
      </c>
      <c r="F26" s="43">
        <v>10.513</v>
      </c>
      <c r="G26" s="43">
        <v>107.48800000000001</v>
      </c>
      <c r="H26" s="43">
        <v>0.183</v>
      </c>
      <c r="I26" s="43">
        <v>0.26700000000000002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111.03400000000001</v>
      </c>
      <c r="E27" s="43">
        <v>3.0220000000000002</v>
      </c>
      <c r="F27" s="43">
        <v>4.4719999999999995</v>
      </c>
      <c r="G27" s="43">
        <v>103.357</v>
      </c>
      <c r="H27" s="43">
        <v>0.183</v>
      </c>
      <c r="I27" s="43">
        <v>8.6999999999999994E-2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109.73800000000001</v>
      </c>
      <c r="E28" s="43">
        <v>0</v>
      </c>
      <c r="F28" s="43">
        <v>0</v>
      </c>
      <c r="G28" s="43">
        <v>0</v>
      </c>
      <c r="H28" s="43">
        <v>109.73800000000001</v>
      </c>
      <c r="I28" s="43">
        <v>1.383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65.171000000000021</v>
      </c>
      <c r="E29" s="43">
        <v>4.6099999999999994</v>
      </c>
      <c r="F29" s="43">
        <v>33.366000000000007</v>
      </c>
      <c r="G29" s="43">
        <v>9.3160000000000025</v>
      </c>
      <c r="H29" s="43">
        <v>17.879000000000001</v>
      </c>
      <c r="I29" s="43">
        <v>10.215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59.394000000000013</v>
      </c>
      <c r="E30" s="43">
        <v>2.38</v>
      </c>
      <c r="F30" s="43">
        <v>33.359000000000002</v>
      </c>
      <c r="G30" s="43">
        <v>4.6009999999999991</v>
      </c>
      <c r="H30" s="43">
        <v>19.054000000000002</v>
      </c>
      <c r="I30" s="43">
        <v>15.991999999999999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468.54800000000023</v>
      </c>
      <c r="E31" s="43">
        <f t="shared" si="3"/>
        <v>3.6720000000002235</v>
      </c>
      <c r="F31" s="43">
        <f t="shared" si="3"/>
        <v>-1.8020000000000067</v>
      </c>
      <c r="G31" s="43">
        <f t="shared" si="3"/>
        <v>117.01300000000003</v>
      </c>
      <c r="H31" s="43">
        <f t="shared" si="3"/>
        <v>349.66499999999985</v>
      </c>
      <c r="I31" s="43">
        <f t="shared" si="3"/>
        <v>-16.547999999999995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443.58699999999999</v>
      </c>
      <c r="E32" s="43">
        <v>0</v>
      </c>
      <c r="F32" s="43">
        <v>0</v>
      </c>
      <c r="G32" s="43">
        <v>118.435</v>
      </c>
      <c r="H32" s="43">
        <v>325.15199999999999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-1.6719999999999997</v>
      </c>
      <c r="F33" s="43">
        <v>-5.6739999999999995</v>
      </c>
      <c r="G33" s="43">
        <v>0</v>
      </c>
      <c r="H33" s="43">
        <v>7.3459999999999983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24.96100000000024</v>
      </c>
      <c r="E34" s="43">
        <f t="shared" si="4"/>
        <v>2.0000000000002238</v>
      </c>
      <c r="F34" s="43">
        <f t="shared" si="4"/>
        <v>-7.4760000000000062</v>
      </c>
      <c r="G34" s="43">
        <f t="shared" si="4"/>
        <v>-1.4219999999999686</v>
      </c>
      <c r="H34" s="43">
        <f t="shared" si="4"/>
        <v>31.85899999999986</v>
      </c>
      <c r="I34" s="43">
        <f t="shared" si="4"/>
        <v>-16.547999999999995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8.15</v>
      </c>
      <c r="E35" s="43">
        <v>0.35600000000000004</v>
      </c>
      <c r="F35" s="43">
        <v>-4.2540000000000004</v>
      </c>
      <c r="G35" s="43">
        <v>10.343999999999999</v>
      </c>
      <c r="H35" s="43">
        <v>1.7040000000000002</v>
      </c>
      <c r="I35" s="43">
        <v>1.704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13.933</v>
      </c>
      <c r="E36" s="43">
        <v>7.2510000000000012</v>
      </c>
      <c r="F36" s="43">
        <v>1.03</v>
      </c>
      <c r="G36" s="43">
        <v>2.484</v>
      </c>
      <c r="H36" s="43">
        <v>3.1680000000000001</v>
      </c>
      <c r="I36" s="43">
        <v>-4.0790000000000006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103.849</v>
      </c>
      <c r="E37" s="43">
        <v>56.295999999999978</v>
      </c>
      <c r="F37" s="43">
        <v>1.5429999999999997</v>
      </c>
      <c r="G37" s="43">
        <v>13.414000000000001</v>
      </c>
      <c r="H37" s="43">
        <v>32.596000000000018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95.436000000000035</v>
      </c>
      <c r="E38" s="43">
        <v>55.396999999999998</v>
      </c>
      <c r="F38" s="43">
        <v>2.0139999999999998</v>
      </c>
      <c r="G38" s="43">
        <v>11.928000000000001</v>
      </c>
      <c r="H38" s="43">
        <v>26.097000000000037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4.2999999999999872E-2</v>
      </c>
      <c r="E39" s="43">
        <v>0.18999999999999997</v>
      </c>
      <c r="F39" s="43">
        <v>0</v>
      </c>
      <c r="G39" s="43">
        <v>-0.47100000000000009</v>
      </c>
      <c r="H39" s="43">
        <v>0.32400000000000001</v>
      </c>
      <c r="I39" s="43">
        <v>-4.2999999999999983E-2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22.288000000000274</v>
      </c>
      <c r="E40" s="43">
        <f t="shared" si="5"/>
        <v>7.8060000000002434</v>
      </c>
      <c r="F40" s="43">
        <f t="shared" si="5"/>
        <v>-1.7210000000000054</v>
      </c>
      <c r="G40" s="43">
        <f t="shared" si="5"/>
        <v>-10.296999999999969</v>
      </c>
      <c r="H40" s="43">
        <f t="shared" si="5"/>
        <v>26.499999999999876</v>
      </c>
      <c r="I40" s="43">
        <f t="shared" si="5"/>
        <v>-22.287999999999997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468.54800000000012</v>
      </c>
      <c r="E42" s="43">
        <v>3.6720000000002244</v>
      </c>
      <c r="F42" s="43">
        <v>-1.8019999999999925</v>
      </c>
      <c r="G42" s="43">
        <v>117.01300000000003</v>
      </c>
      <c r="H42" s="43">
        <v>349.66499999999985</v>
      </c>
      <c r="I42" s="43">
        <v>-16.547999999999998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70.818999999999988</v>
      </c>
      <c r="E43" s="43">
        <v>0</v>
      </c>
      <c r="F43" s="43">
        <v>0</v>
      </c>
      <c r="G43" s="43">
        <v>70.818999999999988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70.818999999999988</v>
      </c>
      <c r="E44" s="43">
        <v>0</v>
      </c>
      <c r="F44" s="43">
        <v>0</v>
      </c>
      <c r="G44" s="43">
        <v>0</v>
      </c>
      <c r="H44" s="43">
        <v>70.818999999999988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468.54800000000012</v>
      </c>
      <c r="E45" s="43">
        <f t="shared" si="6"/>
        <v>3.6720000000002244</v>
      </c>
      <c r="F45" s="43">
        <f t="shared" si="6"/>
        <v>-1.8019999999999925</v>
      </c>
      <c r="G45" s="43">
        <f t="shared" si="6"/>
        <v>46.194000000000045</v>
      </c>
      <c r="H45" s="43">
        <f t="shared" si="6"/>
        <v>420.48399999999981</v>
      </c>
      <c r="I45" s="43">
        <f t="shared" si="6"/>
        <v>-16.547999999999998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443.58699999999999</v>
      </c>
      <c r="E46" s="43">
        <v>0</v>
      </c>
      <c r="F46" s="43">
        <v>0</v>
      </c>
      <c r="G46" s="43">
        <v>47.615999999999993</v>
      </c>
      <c r="H46" s="43">
        <v>395.971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-1.6719999999999997</v>
      </c>
      <c r="F47" s="43">
        <v>-5.6739999999999995</v>
      </c>
      <c r="G47" s="43">
        <v>0</v>
      </c>
      <c r="H47" s="43">
        <v>7.3459999999999983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24.961000000000126</v>
      </c>
      <c r="E48" s="43">
        <f t="shared" si="7"/>
        <v>2.0000000000002247</v>
      </c>
      <c r="F48" s="43">
        <f t="shared" si="7"/>
        <v>-7.475999999999992</v>
      </c>
      <c r="G48" s="43">
        <f t="shared" si="7"/>
        <v>-1.4219999999999473</v>
      </c>
      <c r="H48" s="43">
        <f t="shared" si="7"/>
        <v>31.858999999999803</v>
      </c>
      <c r="I48" s="43">
        <f t="shared" si="7"/>
        <v>-16.547999999999998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201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978.63099999999986</v>
      </c>
      <c r="E8" s="43">
        <v>672.03899999999999</v>
      </c>
      <c r="F8" s="43">
        <v>53.091999999999999</v>
      </c>
      <c r="G8" s="43">
        <v>75.722999999999999</v>
      </c>
      <c r="H8" s="43">
        <v>177.77699999999999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483.51399999999995</v>
      </c>
      <c r="E9" s="43">
        <v>370.48599999999999</v>
      </c>
      <c r="F9" s="43">
        <v>26.463999999999999</v>
      </c>
      <c r="G9" s="43">
        <v>20.646999999999998</v>
      </c>
      <c r="H9" s="43">
        <v>65.916999999999987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495.1169999999999</v>
      </c>
      <c r="E10" s="43">
        <f t="shared" si="0"/>
        <v>301.553</v>
      </c>
      <c r="F10" s="43">
        <f t="shared" si="0"/>
        <v>26.628</v>
      </c>
      <c r="G10" s="43">
        <f t="shared" si="0"/>
        <v>55.076000000000001</v>
      </c>
      <c r="H10" s="43">
        <f t="shared" si="0"/>
        <v>111.86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95.721000000000032</v>
      </c>
      <c r="E11" s="43">
        <v>55.648000000000003</v>
      </c>
      <c r="F11" s="43">
        <v>1.992</v>
      </c>
      <c r="G11" s="43">
        <v>11.959</v>
      </c>
      <c r="H11" s="43">
        <v>26.122000000000035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399.39599999999984</v>
      </c>
      <c r="E12" s="43">
        <f>E10-E11</f>
        <v>245.905</v>
      </c>
      <c r="F12" s="43">
        <f>F10-F11</f>
        <v>24.635999999999999</v>
      </c>
      <c r="G12" s="43">
        <f>G10-G11</f>
        <v>43.117000000000004</v>
      </c>
      <c r="H12" s="43">
        <f>H10-H11</f>
        <v>85.737999999999971</v>
      </c>
      <c r="I12" s="43">
        <v>-32.685000000000002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270.41199999999998</v>
      </c>
      <c r="E13" s="43">
        <v>172.535</v>
      </c>
      <c r="F13" s="43">
        <v>14.092000000000001</v>
      </c>
      <c r="G13" s="43">
        <v>43.680999999999997</v>
      </c>
      <c r="H13" s="43">
        <v>40.103999999999999</v>
      </c>
      <c r="I13" s="43">
        <v>1.419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3.714</v>
      </c>
      <c r="E14" s="43">
        <v>1.7490000000000001</v>
      </c>
      <c r="F14" s="43">
        <v>8.6999999999999994E-2</v>
      </c>
      <c r="G14" s="43">
        <v>5.7000000000000009E-2</v>
      </c>
      <c r="H14" s="43">
        <v>1.821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5.2430000000000003</v>
      </c>
      <c r="E15" s="43">
        <v>4.7240000000000002</v>
      </c>
      <c r="F15" s="43">
        <v>0</v>
      </c>
      <c r="G15" s="43">
        <v>0.107</v>
      </c>
      <c r="H15" s="43">
        <v>0.41200000000000003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130.51299999999986</v>
      </c>
      <c r="E16" s="43">
        <f t="shared" si="1"/>
        <v>76.345000000000013</v>
      </c>
      <c r="F16" s="43">
        <f t="shared" si="1"/>
        <v>10.456999999999999</v>
      </c>
      <c r="G16" s="43">
        <f t="shared" si="1"/>
        <v>-0.51399999999999302</v>
      </c>
      <c r="H16" s="43">
        <f t="shared" si="1"/>
        <v>44.224999999999973</v>
      </c>
      <c r="I16" s="43">
        <f t="shared" si="1"/>
        <v>-34.103999999999999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270.387</v>
      </c>
      <c r="E17" s="43">
        <v>0</v>
      </c>
      <c r="F17" s="43">
        <v>0</v>
      </c>
      <c r="G17" s="43">
        <v>0</v>
      </c>
      <c r="H17" s="43">
        <v>270.387</v>
      </c>
      <c r="I17" s="43">
        <v>1.444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6.5819999999999999</v>
      </c>
      <c r="E18" s="43">
        <v>0</v>
      </c>
      <c r="F18" s="43">
        <v>0</v>
      </c>
      <c r="G18" s="43">
        <v>6.5819999999999999</v>
      </c>
      <c r="H18" s="43">
        <v>0</v>
      </c>
      <c r="I18" s="43">
        <v>0.41600000000000004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59.832000000000008</v>
      </c>
      <c r="E19" s="43">
        <v>0</v>
      </c>
      <c r="F19" s="43">
        <v>0</v>
      </c>
      <c r="G19" s="43">
        <v>59.832000000000008</v>
      </c>
      <c r="H19" s="43">
        <v>0</v>
      </c>
      <c r="I19" s="43">
        <v>0.7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207.02000000000004</v>
      </c>
      <c r="E20" s="43">
        <v>86.748999999999995</v>
      </c>
      <c r="F20" s="43">
        <v>89.454000000000022</v>
      </c>
      <c r="G20" s="43">
        <v>15.854000000000001</v>
      </c>
      <c r="H20" s="43">
        <v>14.963000000000001</v>
      </c>
      <c r="I20" s="43">
        <v>30.722999999999999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208.94899999999998</v>
      </c>
      <c r="E21" s="43">
        <v>27.929999999999996</v>
      </c>
      <c r="F21" s="43">
        <v>84.993999999999986</v>
      </c>
      <c r="G21" s="43">
        <v>3.1680000000000001</v>
      </c>
      <c r="H21" s="43">
        <v>92.856999999999999</v>
      </c>
      <c r="I21" s="43">
        <v>28.794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456.07899999999984</v>
      </c>
      <c r="E22" s="43">
        <f t="shared" si="2"/>
        <v>17.526000000000014</v>
      </c>
      <c r="F22" s="43">
        <f t="shared" si="2"/>
        <v>5.9969999999999573</v>
      </c>
      <c r="G22" s="43">
        <f t="shared" si="2"/>
        <v>40.050000000000018</v>
      </c>
      <c r="H22" s="43">
        <f t="shared" si="2"/>
        <v>392.50599999999997</v>
      </c>
      <c r="I22" s="43">
        <f t="shared" si="2"/>
        <v>-34.304999999999993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54.632000000000005</v>
      </c>
      <c r="E23" s="43">
        <v>7.83</v>
      </c>
      <c r="F23" s="43">
        <v>1.7510000000000001</v>
      </c>
      <c r="G23" s="43">
        <v>0</v>
      </c>
      <c r="H23" s="43">
        <v>45.051000000000002</v>
      </c>
      <c r="I23" s="43">
        <v>0.46300000000000002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55.059000000000005</v>
      </c>
      <c r="E24" s="43">
        <v>0</v>
      </c>
      <c r="F24" s="43">
        <v>0</v>
      </c>
      <c r="G24" s="43">
        <v>55.059000000000005</v>
      </c>
      <c r="H24" s="43">
        <v>0</v>
      </c>
      <c r="I24" s="43">
        <v>3.5999999999999997E-2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110.34400000000001</v>
      </c>
      <c r="E25" s="43">
        <v>0</v>
      </c>
      <c r="F25" s="43">
        <v>0</v>
      </c>
      <c r="G25" s="43">
        <v>0</v>
      </c>
      <c r="H25" s="43">
        <v>110.34400000000001</v>
      </c>
      <c r="I25" s="43">
        <v>0.498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110.57600000000001</v>
      </c>
      <c r="E26" s="43">
        <v>4.4489999999999998</v>
      </c>
      <c r="F26" s="43">
        <v>9.9019999999999992</v>
      </c>
      <c r="G26" s="43">
        <v>96.075000000000003</v>
      </c>
      <c r="H26" s="43">
        <v>0.15000000000000002</v>
      </c>
      <c r="I26" s="43">
        <v>0.26600000000000001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112.68</v>
      </c>
      <c r="E27" s="43">
        <v>3.1739999999999999</v>
      </c>
      <c r="F27" s="43">
        <v>4.55</v>
      </c>
      <c r="G27" s="43">
        <v>104.806</v>
      </c>
      <c r="H27" s="43">
        <v>0.15000000000000002</v>
      </c>
      <c r="I27" s="43">
        <v>9.5000000000000001E-2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111.39999999999999</v>
      </c>
      <c r="E28" s="43">
        <v>0</v>
      </c>
      <c r="F28" s="43">
        <v>0</v>
      </c>
      <c r="G28" s="43">
        <v>0</v>
      </c>
      <c r="H28" s="43">
        <v>111.39999999999999</v>
      </c>
      <c r="I28" s="43">
        <v>1.375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66.896999999999991</v>
      </c>
      <c r="E29" s="43">
        <v>4.6069999999999993</v>
      </c>
      <c r="F29" s="43">
        <v>33.844000000000001</v>
      </c>
      <c r="G29" s="43">
        <v>10.901999999999994</v>
      </c>
      <c r="H29" s="43">
        <v>17.544</v>
      </c>
      <c r="I29" s="43">
        <v>10.716999999999999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58.515999999999991</v>
      </c>
      <c r="E30" s="43">
        <v>2.306</v>
      </c>
      <c r="F30" s="43">
        <v>33.78</v>
      </c>
      <c r="G30" s="43">
        <v>3.8349999999999937</v>
      </c>
      <c r="H30" s="43">
        <v>18.594999999999999</v>
      </c>
      <c r="I30" s="43">
        <v>19.097999999999999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447.07699999999988</v>
      </c>
      <c r="E31" s="43">
        <f t="shared" si="3"/>
        <v>8.6700000000000159</v>
      </c>
      <c r="F31" s="43">
        <f t="shared" si="3"/>
        <v>9.5339999999999563</v>
      </c>
      <c r="G31" s="43">
        <f t="shared" si="3"/>
        <v>79.311000000000021</v>
      </c>
      <c r="H31" s="43">
        <f t="shared" si="3"/>
        <v>349.56200000000001</v>
      </c>
      <c r="I31" s="43">
        <f t="shared" si="3"/>
        <v>-25.30299999999999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406.69499999999999</v>
      </c>
      <c r="E32" s="43">
        <v>0</v>
      </c>
      <c r="F32" s="43">
        <v>0</v>
      </c>
      <c r="G32" s="43">
        <v>101.902</v>
      </c>
      <c r="H32" s="43">
        <v>304.79300000000001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-1.1350000000000002</v>
      </c>
      <c r="F33" s="43">
        <v>-5</v>
      </c>
      <c r="G33" s="43">
        <v>0</v>
      </c>
      <c r="H33" s="43">
        <v>6.1350000000000007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40.381999999999891</v>
      </c>
      <c r="E34" s="43">
        <f t="shared" si="4"/>
        <v>7.5350000000000161</v>
      </c>
      <c r="F34" s="43">
        <f t="shared" si="4"/>
        <v>4.5339999999999563</v>
      </c>
      <c r="G34" s="43">
        <f t="shared" si="4"/>
        <v>-22.59099999999998</v>
      </c>
      <c r="H34" s="43">
        <f t="shared" si="4"/>
        <v>50.904000000000003</v>
      </c>
      <c r="I34" s="43">
        <f t="shared" si="4"/>
        <v>-25.30299999999999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17.825999999999997</v>
      </c>
      <c r="E35" s="43">
        <v>0.28700000000000003</v>
      </c>
      <c r="F35" s="43">
        <v>0.79900000000000004</v>
      </c>
      <c r="G35" s="43">
        <v>14.899999999999999</v>
      </c>
      <c r="H35" s="43">
        <v>1.8399999999999999</v>
      </c>
      <c r="I35" s="43">
        <v>0.88400000000000001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17.902999999999999</v>
      </c>
      <c r="E36" s="43">
        <v>3.3610000000000002</v>
      </c>
      <c r="F36" s="43">
        <v>0</v>
      </c>
      <c r="G36" s="43">
        <v>2.69</v>
      </c>
      <c r="H36" s="43">
        <v>11.852</v>
      </c>
      <c r="I36" s="43">
        <v>0.80699999999999994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110.80000000000001</v>
      </c>
      <c r="E37" s="43">
        <v>68.540999999999997</v>
      </c>
      <c r="F37" s="43">
        <v>1.5430000000000001</v>
      </c>
      <c r="G37" s="43">
        <v>8.3509999999999991</v>
      </c>
      <c r="H37" s="43">
        <v>32.365000000000016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95.721000000000032</v>
      </c>
      <c r="E38" s="43">
        <v>55.648000000000003</v>
      </c>
      <c r="F38" s="43">
        <v>1.992</v>
      </c>
      <c r="G38" s="43">
        <v>11.959</v>
      </c>
      <c r="H38" s="43">
        <v>26.122000000000035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3.2000000000000001E-2</v>
      </c>
      <c r="E39" s="43">
        <v>0.154</v>
      </c>
      <c r="F39" s="43">
        <v>0</v>
      </c>
      <c r="G39" s="43">
        <v>-0.39500000000000002</v>
      </c>
      <c r="H39" s="43">
        <v>0.27300000000000002</v>
      </c>
      <c r="I39" s="43">
        <v>-3.2000000000000001E-2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25.34799999999991</v>
      </c>
      <c r="E40" s="43">
        <f t="shared" si="5"/>
        <v>-2.4379999999999775</v>
      </c>
      <c r="F40" s="43">
        <f t="shared" si="5"/>
        <v>4.1839999999999566</v>
      </c>
      <c r="G40" s="43">
        <f t="shared" si="5"/>
        <v>-30.797999999999981</v>
      </c>
      <c r="H40" s="43">
        <f t="shared" si="5"/>
        <v>54.400000000000027</v>
      </c>
      <c r="I40" s="43">
        <f t="shared" si="5"/>
        <v>-25.347999999999992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447.077</v>
      </c>
      <c r="E42" s="43">
        <v>8.6699999999999946</v>
      </c>
      <c r="F42" s="43">
        <v>9.5339999999999847</v>
      </c>
      <c r="G42" s="43">
        <v>79.311000000000007</v>
      </c>
      <c r="H42" s="43">
        <v>349.56200000000001</v>
      </c>
      <c r="I42" s="43">
        <v>-25.30299999999999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61.657000000000011</v>
      </c>
      <c r="E43" s="43">
        <v>0</v>
      </c>
      <c r="F43" s="43">
        <v>0</v>
      </c>
      <c r="G43" s="43">
        <v>61.657000000000011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61.657000000000011</v>
      </c>
      <c r="E44" s="43">
        <v>0</v>
      </c>
      <c r="F44" s="43">
        <v>0</v>
      </c>
      <c r="G44" s="43">
        <v>0</v>
      </c>
      <c r="H44" s="43">
        <v>61.657000000000011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447.077</v>
      </c>
      <c r="E45" s="43">
        <f t="shared" si="6"/>
        <v>8.6699999999999946</v>
      </c>
      <c r="F45" s="43">
        <f t="shared" si="6"/>
        <v>9.5339999999999847</v>
      </c>
      <c r="G45" s="43">
        <f t="shared" si="6"/>
        <v>17.653999999999996</v>
      </c>
      <c r="H45" s="43">
        <f t="shared" si="6"/>
        <v>411.21900000000005</v>
      </c>
      <c r="I45" s="43">
        <f t="shared" si="6"/>
        <v>-25.30299999999999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406.69499999999999</v>
      </c>
      <c r="E46" s="43">
        <v>0</v>
      </c>
      <c r="F46" s="43">
        <v>0</v>
      </c>
      <c r="G46" s="43">
        <v>40.245000000000005</v>
      </c>
      <c r="H46" s="43">
        <v>366.45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-1.1350000000000002</v>
      </c>
      <c r="F47" s="43">
        <v>-5</v>
      </c>
      <c r="G47" s="43">
        <v>0</v>
      </c>
      <c r="H47" s="43">
        <v>6.1350000000000007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40.382000000000005</v>
      </c>
      <c r="E48" s="43">
        <f t="shared" si="7"/>
        <v>7.5349999999999948</v>
      </c>
      <c r="F48" s="43">
        <f t="shared" si="7"/>
        <v>4.5339999999999847</v>
      </c>
      <c r="G48" s="43">
        <f t="shared" si="7"/>
        <v>-22.591000000000008</v>
      </c>
      <c r="H48" s="43">
        <f t="shared" si="7"/>
        <v>50.90400000000006</v>
      </c>
      <c r="I48" s="43">
        <f t="shared" si="7"/>
        <v>-25.30299999999999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202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996.83900000000006</v>
      </c>
      <c r="E8" s="43">
        <v>685.71</v>
      </c>
      <c r="F8" s="43">
        <v>54.051000000000002</v>
      </c>
      <c r="G8" s="43">
        <v>76.001000000000005</v>
      </c>
      <c r="H8" s="43">
        <v>181.07699999999997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489.05600000000004</v>
      </c>
      <c r="E9" s="43">
        <v>375.88800000000003</v>
      </c>
      <c r="F9" s="43">
        <v>26.527999999999999</v>
      </c>
      <c r="G9" s="43">
        <v>20.718999999999998</v>
      </c>
      <c r="H9" s="43">
        <v>65.920999999999964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507.78300000000002</v>
      </c>
      <c r="E10" s="43">
        <f t="shared" si="0"/>
        <v>309.822</v>
      </c>
      <c r="F10" s="43">
        <f t="shared" si="0"/>
        <v>27.523000000000003</v>
      </c>
      <c r="G10" s="43">
        <f t="shared" si="0"/>
        <v>55.282000000000011</v>
      </c>
      <c r="H10" s="43">
        <f t="shared" si="0"/>
        <v>115.15600000000001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96.495000000000019</v>
      </c>
      <c r="E11" s="43">
        <v>55.975999999999999</v>
      </c>
      <c r="F11" s="43">
        <v>2.02</v>
      </c>
      <c r="G11" s="43">
        <v>12.021000000000001</v>
      </c>
      <c r="H11" s="43">
        <v>26.478000000000023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411.28800000000001</v>
      </c>
      <c r="E12" s="43">
        <f>E10-E11</f>
        <v>253.846</v>
      </c>
      <c r="F12" s="43">
        <f>F10-F11</f>
        <v>25.503000000000004</v>
      </c>
      <c r="G12" s="43">
        <f>G10-G11</f>
        <v>43.26100000000001</v>
      </c>
      <c r="H12" s="43">
        <f>H10-H11</f>
        <v>88.677999999999983</v>
      </c>
      <c r="I12" s="43">
        <v>-34.941000000000031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279.803</v>
      </c>
      <c r="E13" s="43">
        <v>180.58799999999999</v>
      </c>
      <c r="F13" s="43">
        <v>14.238</v>
      </c>
      <c r="G13" s="43">
        <v>43.719000000000008</v>
      </c>
      <c r="H13" s="43">
        <v>41.258000000000003</v>
      </c>
      <c r="I13" s="43">
        <v>1.472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3.649</v>
      </c>
      <c r="E14" s="43">
        <v>1.68</v>
      </c>
      <c r="F14" s="43">
        <v>8.6999999999999994E-2</v>
      </c>
      <c r="G14" s="43">
        <v>5.7000000000000009E-2</v>
      </c>
      <c r="H14" s="43">
        <v>1.8250000000000002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5.2089999999999996</v>
      </c>
      <c r="E15" s="43">
        <v>4.7119999999999997</v>
      </c>
      <c r="F15" s="43">
        <v>0</v>
      </c>
      <c r="G15" s="43">
        <v>0.107</v>
      </c>
      <c r="H15" s="43">
        <v>0.39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133.04500000000002</v>
      </c>
      <c r="E16" s="43">
        <f t="shared" si="1"/>
        <v>76.290000000000006</v>
      </c>
      <c r="F16" s="43">
        <f t="shared" si="1"/>
        <v>11.178000000000004</v>
      </c>
      <c r="G16" s="43">
        <f t="shared" si="1"/>
        <v>-0.40799999999999847</v>
      </c>
      <c r="H16" s="43">
        <f t="shared" si="1"/>
        <v>45.984999999999978</v>
      </c>
      <c r="I16" s="43">
        <f t="shared" si="1"/>
        <v>-36.413000000000032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278.91899999999998</v>
      </c>
      <c r="E17" s="43">
        <v>0</v>
      </c>
      <c r="F17" s="43">
        <v>0</v>
      </c>
      <c r="G17" s="43">
        <v>0</v>
      </c>
      <c r="H17" s="43">
        <v>278.91899999999998</v>
      </c>
      <c r="I17" s="43">
        <v>2.3559999999999999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6.5</v>
      </c>
      <c r="E18" s="43">
        <v>0</v>
      </c>
      <c r="F18" s="43">
        <v>0</v>
      </c>
      <c r="G18" s="43">
        <v>6.5</v>
      </c>
      <c r="H18" s="43">
        <v>0</v>
      </c>
      <c r="I18" s="43">
        <v>0.57299999999999995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57.021000000000001</v>
      </c>
      <c r="E19" s="43">
        <v>0</v>
      </c>
      <c r="F19" s="43">
        <v>0</v>
      </c>
      <c r="G19" s="43">
        <v>57.021000000000001</v>
      </c>
      <c r="H19" s="43">
        <v>0</v>
      </c>
      <c r="I19" s="43">
        <v>0.86899999999999999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196.86399999999998</v>
      </c>
      <c r="E20" s="43">
        <v>82.862999999999985</v>
      </c>
      <c r="F20" s="43">
        <v>83.460999999999999</v>
      </c>
      <c r="G20" s="43">
        <v>15.83</v>
      </c>
      <c r="H20" s="43">
        <v>14.71</v>
      </c>
      <c r="I20" s="43">
        <v>32.725000000000001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197.43499999999997</v>
      </c>
      <c r="E21" s="43">
        <v>27.521999999999998</v>
      </c>
      <c r="F21" s="43">
        <v>82.871999999999986</v>
      </c>
      <c r="G21" s="43">
        <v>3.375</v>
      </c>
      <c r="H21" s="43">
        <v>83.665999999999997</v>
      </c>
      <c r="I21" s="43">
        <v>32.153999999999996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463.05600000000004</v>
      </c>
      <c r="E22" s="43">
        <f t="shared" si="2"/>
        <v>20.949000000000019</v>
      </c>
      <c r="F22" s="43">
        <f t="shared" si="2"/>
        <v>10.588999999999999</v>
      </c>
      <c r="G22" s="43">
        <f t="shared" si="2"/>
        <v>37.658000000000001</v>
      </c>
      <c r="H22" s="43">
        <f t="shared" si="2"/>
        <v>393.85999999999996</v>
      </c>
      <c r="I22" s="43">
        <f t="shared" si="2"/>
        <v>-34.332000000000036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60.084000000000003</v>
      </c>
      <c r="E23" s="43">
        <v>10.652000000000001</v>
      </c>
      <c r="F23" s="43">
        <v>2.383</v>
      </c>
      <c r="G23" s="43">
        <v>0</v>
      </c>
      <c r="H23" s="43">
        <v>47.048999999999999</v>
      </c>
      <c r="I23" s="43">
        <v>1.526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61.574999999999996</v>
      </c>
      <c r="E24" s="43">
        <v>0</v>
      </c>
      <c r="F24" s="43">
        <v>0</v>
      </c>
      <c r="G24" s="43">
        <v>61.574999999999996</v>
      </c>
      <c r="H24" s="43">
        <v>0</v>
      </c>
      <c r="I24" s="43">
        <v>3.5000000000000003E-2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114.176</v>
      </c>
      <c r="E25" s="43">
        <v>0</v>
      </c>
      <c r="F25" s="43">
        <v>0</v>
      </c>
      <c r="G25" s="43">
        <v>0</v>
      </c>
      <c r="H25" s="43">
        <v>114.176</v>
      </c>
      <c r="I25" s="43">
        <v>0.82000000000000006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114.72199999999998</v>
      </c>
      <c r="E26" s="43">
        <v>4.4539999999999988</v>
      </c>
      <c r="F26" s="43">
        <v>10.138</v>
      </c>
      <c r="G26" s="43">
        <v>99.98099999999998</v>
      </c>
      <c r="H26" s="43">
        <v>0.14900000000000002</v>
      </c>
      <c r="I26" s="43">
        <v>0.27400000000000002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110.137</v>
      </c>
      <c r="E27" s="43">
        <v>3.173</v>
      </c>
      <c r="F27" s="43">
        <v>4.5860000000000003</v>
      </c>
      <c r="G27" s="43">
        <v>102.229</v>
      </c>
      <c r="H27" s="43">
        <v>0.14900000000000002</v>
      </c>
      <c r="I27" s="43">
        <v>0.113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108.97000000000001</v>
      </c>
      <c r="E28" s="43">
        <v>0</v>
      </c>
      <c r="F28" s="43">
        <v>0</v>
      </c>
      <c r="G28" s="43">
        <v>0</v>
      </c>
      <c r="H28" s="43">
        <v>108.97000000000001</v>
      </c>
      <c r="I28" s="43">
        <v>1.28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61.228999999999999</v>
      </c>
      <c r="E29" s="43">
        <v>4.9619999999999997</v>
      </c>
      <c r="F29" s="43">
        <v>29.292999999999999</v>
      </c>
      <c r="G29" s="43">
        <v>9.357999999999997</v>
      </c>
      <c r="H29" s="43">
        <v>17.616</v>
      </c>
      <c r="I29" s="43">
        <v>7.8390000000000004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54.485000000000007</v>
      </c>
      <c r="E30" s="43">
        <v>2.3980000000000001</v>
      </c>
      <c r="F30" s="43">
        <v>29.312999999999999</v>
      </c>
      <c r="G30" s="43">
        <v>3.9239999999999995</v>
      </c>
      <c r="H30" s="43">
        <v>18.850000000000001</v>
      </c>
      <c r="I30" s="43">
        <v>14.583000000000002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457.18200000000007</v>
      </c>
      <c r="E31" s="43">
        <f t="shared" si="3"/>
        <v>9.0140000000000171</v>
      </c>
      <c r="F31" s="43">
        <f t="shared" si="3"/>
        <v>13.778</v>
      </c>
      <c r="G31" s="43">
        <f t="shared" si="3"/>
        <v>91.551000000000016</v>
      </c>
      <c r="H31" s="43">
        <f t="shared" si="3"/>
        <v>342.83900000000006</v>
      </c>
      <c r="I31" s="43">
        <f t="shared" si="3"/>
        <v>-28.458000000000037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416.50400000000002</v>
      </c>
      <c r="E32" s="43">
        <v>0</v>
      </c>
      <c r="F32" s="43">
        <v>0</v>
      </c>
      <c r="G32" s="43">
        <v>102.72500000000001</v>
      </c>
      <c r="H32" s="43">
        <v>313.779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-1.1350000000000002</v>
      </c>
      <c r="F33" s="43">
        <v>-5.2</v>
      </c>
      <c r="G33" s="43">
        <v>0</v>
      </c>
      <c r="H33" s="43">
        <v>6.3350000000000009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40.678000000000054</v>
      </c>
      <c r="E34" s="43">
        <f t="shared" si="4"/>
        <v>7.8790000000000173</v>
      </c>
      <c r="F34" s="43">
        <f t="shared" si="4"/>
        <v>8.5779999999999994</v>
      </c>
      <c r="G34" s="43">
        <f t="shared" si="4"/>
        <v>-11.173999999999992</v>
      </c>
      <c r="H34" s="43">
        <f t="shared" si="4"/>
        <v>35.39500000000006</v>
      </c>
      <c r="I34" s="43">
        <f t="shared" si="4"/>
        <v>-28.458000000000037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8.972999999999999</v>
      </c>
      <c r="E35" s="43">
        <v>0.16800000000000001</v>
      </c>
      <c r="F35" s="43">
        <v>0.81400000000000006</v>
      </c>
      <c r="G35" s="43">
        <v>6.1920000000000011</v>
      </c>
      <c r="H35" s="43">
        <v>1.7989999999999999</v>
      </c>
      <c r="I35" s="43">
        <v>0.67400000000000004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8.8330000000000002</v>
      </c>
      <c r="E36" s="43">
        <v>3.7930000000000001</v>
      </c>
      <c r="F36" s="43">
        <v>0</v>
      </c>
      <c r="G36" s="43">
        <v>2.3810000000000002</v>
      </c>
      <c r="H36" s="43">
        <v>2.6589999999999998</v>
      </c>
      <c r="I36" s="43">
        <v>0.81399999999999995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108.715</v>
      </c>
      <c r="E37" s="43">
        <v>61.531000000000006</v>
      </c>
      <c r="F37" s="43">
        <v>1.738</v>
      </c>
      <c r="G37" s="43">
        <v>10.874000000000001</v>
      </c>
      <c r="H37" s="43">
        <v>34.572000000000003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96.495000000000019</v>
      </c>
      <c r="E38" s="43">
        <v>55.975999999999999</v>
      </c>
      <c r="F38" s="43">
        <v>2.02</v>
      </c>
      <c r="G38" s="43">
        <v>12.021000000000001</v>
      </c>
      <c r="H38" s="43">
        <v>26.478000000000023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0.16200000000000003</v>
      </c>
      <c r="E39" s="43">
        <v>0.246</v>
      </c>
      <c r="F39" s="43">
        <v>0</v>
      </c>
      <c r="G39" s="43">
        <v>-0.24499999999999997</v>
      </c>
      <c r="H39" s="43">
        <v>0.161</v>
      </c>
      <c r="I39" s="43">
        <v>-0.16200000000000001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28.15600000000007</v>
      </c>
      <c r="E40" s="43">
        <f t="shared" si="5"/>
        <v>5.7030000000000118</v>
      </c>
      <c r="F40" s="43">
        <f t="shared" si="5"/>
        <v>8.0459999999999994</v>
      </c>
      <c r="G40" s="43">
        <f t="shared" si="5"/>
        <v>-13.592999999999995</v>
      </c>
      <c r="H40" s="43">
        <f t="shared" si="5"/>
        <v>28.000000000000078</v>
      </c>
      <c r="I40" s="43">
        <f t="shared" si="5"/>
        <v>-28.156000000000038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457.1819999999999</v>
      </c>
      <c r="E42" s="43">
        <v>9.0139999999999834</v>
      </c>
      <c r="F42" s="43">
        <v>13.777999999999977</v>
      </c>
      <c r="G42" s="43">
        <v>91.550999999999959</v>
      </c>
      <c r="H42" s="43">
        <v>342.839</v>
      </c>
      <c r="I42" s="43">
        <v>-28.458000000000034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62.675000000000011</v>
      </c>
      <c r="E43" s="43">
        <v>0</v>
      </c>
      <c r="F43" s="43">
        <v>0</v>
      </c>
      <c r="G43" s="43">
        <v>62.675000000000011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62.675000000000011</v>
      </c>
      <c r="E44" s="43">
        <v>0</v>
      </c>
      <c r="F44" s="43">
        <v>0</v>
      </c>
      <c r="G44" s="43">
        <v>0</v>
      </c>
      <c r="H44" s="43">
        <v>62.675000000000011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457.1819999999999</v>
      </c>
      <c r="E45" s="43">
        <f t="shared" si="6"/>
        <v>9.0139999999999834</v>
      </c>
      <c r="F45" s="43">
        <f t="shared" si="6"/>
        <v>13.777999999999977</v>
      </c>
      <c r="G45" s="43">
        <f t="shared" si="6"/>
        <v>28.875999999999948</v>
      </c>
      <c r="H45" s="43">
        <f t="shared" si="6"/>
        <v>405.51400000000001</v>
      </c>
      <c r="I45" s="43">
        <f t="shared" si="6"/>
        <v>-28.458000000000034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416.50400000000002</v>
      </c>
      <c r="E46" s="43">
        <v>0</v>
      </c>
      <c r="F46" s="43">
        <v>0</v>
      </c>
      <c r="G46" s="43">
        <v>40.050000000000004</v>
      </c>
      <c r="H46" s="43">
        <v>376.45400000000001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-1.1350000000000002</v>
      </c>
      <c r="F47" s="43">
        <v>-5.2</v>
      </c>
      <c r="G47" s="43">
        <v>0</v>
      </c>
      <c r="H47" s="43">
        <v>6.3350000000000009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40.677999999999884</v>
      </c>
      <c r="E48" s="43">
        <f t="shared" si="7"/>
        <v>7.8789999999999836</v>
      </c>
      <c r="F48" s="43">
        <f t="shared" si="7"/>
        <v>8.5779999999999781</v>
      </c>
      <c r="G48" s="43">
        <f t="shared" si="7"/>
        <v>-11.174000000000056</v>
      </c>
      <c r="H48" s="43">
        <f t="shared" si="7"/>
        <v>35.395000000000003</v>
      </c>
      <c r="I48" s="43">
        <f t="shared" si="7"/>
        <v>-28.458000000000034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203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1023.6800000000001</v>
      </c>
      <c r="E8" s="43">
        <v>704.07100000000014</v>
      </c>
      <c r="F8" s="43">
        <v>54.322000000000003</v>
      </c>
      <c r="G8" s="43">
        <v>78.13600000000001</v>
      </c>
      <c r="H8" s="43">
        <v>187.15099999999995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506.30300000000005</v>
      </c>
      <c r="E9" s="43">
        <v>388.32000000000005</v>
      </c>
      <c r="F9" s="43">
        <v>26.638999999999996</v>
      </c>
      <c r="G9" s="43">
        <v>21.584</v>
      </c>
      <c r="H9" s="43">
        <v>69.759999999999977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517.37699999999995</v>
      </c>
      <c r="E10" s="43">
        <f t="shared" si="0"/>
        <v>315.75100000000009</v>
      </c>
      <c r="F10" s="43">
        <f t="shared" si="0"/>
        <v>27.683000000000007</v>
      </c>
      <c r="G10" s="43">
        <f t="shared" si="0"/>
        <v>56.552000000000007</v>
      </c>
      <c r="H10" s="43">
        <f t="shared" si="0"/>
        <v>117.39099999999998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97.039000000000044</v>
      </c>
      <c r="E11" s="43">
        <v>56.244999999999997</v>
      </c>
      <c r="F11" s="43">
        <v>2.0219999999999998</v>
      </c>
      <c r="G11" s="43">
        <v>12.074999999999999</v>
      </c>
      <c r="H11" s="43">
        <v>26.697000000000052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420.33799999999991</v>
      </c>
      <c r="E12" s="43">
        <f>E10-E11</f>
        <v>259.50600000000009</v>
      </c>
      <c r="F12" s="43">
        <f>F10-F11</f>
        <v>25.661000000000008</v>
      </c>
      <c r="G12" s="43">
        <f>G10-G11</f>
        <v>44.477000000000004</v>
      </c>
      <c r="H12" s="43">
        <f>H10-H11</f>
        <v>90.693999999999932</v>
      </c>
      <c r="I12" s="43">
        <v>-22.195999999999998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285.09499999999997</v>
      </c>
      <c r="E13" s="43">
        <v>182.50200000000001</v>
      </c>
      <c r="F13" s="43">
        <v>14.702</v>
      </c>
      <c r="G13" s="43">
        <v>44.908999999999999</v>
      </c>
      <c r="H13" s="43">
        <v>42.981999999999985</v>
      </c>
      <c r="I13" s="43">
        <v>1.4500000000000002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3.6180000000000003</v>
      </c>
      <c r="E14" s="43">
        <v>1.6579999999999999</v>
      </c>
      <c r="F14" s="43">
        <v>8.6999999999999994E-2</v>
      </c>
      <c r="G14" s="43">
        <v>6.7000000000000004E-2</v>
      </c>
      <c r="H14" s="43">
        <v>1.8060000000000005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4.9470000000000001</v>
      </c>
      <c r="E15" s="43">
        <v>4.3759999999999994</v>
      </c>
      <c r="F15" s="43">
        <v>0</v>
      </c>
      <c r="G15" s="43">
        <v>0.13100000000000001</v>
      </c>
      <c r="H15" s="43">
        <v>0.44000000000000006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136.57199999999995</v>
      </c>
      <c r="E16" s="43">
        <f t="shared" si="1"/>
        <v>79.722000000000079</v>
      </c>
      <c r="F16" s="43">
        <f t="shared" si="1"/>
        <v>10.872000000000009</v>
      </c>
      <c r="G16" s="43">
        <f t="shared" si="1"/>
        <v>-0.36799999999999505</v>
      </c>
      <c r="H16" s="43">
        <f t="shared" si="1"/>
        <v>46.345999999999947</v>
      </c>
      <c r="I16" s="43">
        <f t="shared" si="1"/>
        <v>-23.645999999999997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284.065</v>
      </c>
      <c r="E17" s="43">
        <v>0</v>
      </c>
      <c r="F17" s="43">
        <v>0</v>
      </c>
      <c r="G17" s="43">
        <v>0</v>
      </c>
      <c r="H17" s="43">
        <v>284.065</v>
      </c>
      <c r="I17" s="43">
        <v>2.48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6.5619999999999994</v>
      </c>
      <c r="E18" s="43">
        <v>0</v>
      </c>
      <c r="F18" s="43">
        <v>0</v>
      </c>
      <c r="G18" s="43">
        <v>6.5619999999999994</v>
      </c>
      <c r="H18" s="43">
        <v>0</v>
      </c>
      <c r="I18" s="43">
        <v>0.26200000000000001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57.878</v>
      </c>
      <c r="E19" s="43">
        <v>0</v>
      </c>
      <c r="F19" s="43">
        <v>0</v>
      </c>
      <c r="G19" s="43">
        <v>57.878</v>
      </c>
      <c r="H19" s="43">
        <v>0</v>
      </c>
      <c r="I19" s="43">
        <v>0.9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174.06100000000001</v>
      </c>
      <c r="E20" s="43">
        <v>64.233999999999995</v>
      </c>
      <c r="F20" s="43">
        <v>79.313999999999993</v>
      </c>
      <c r="G20" s="43">
        <v>15.864000000000003</v>
      </c>
      <c r="H20" s="43">
        <v>14.648999999999999</v>
      </c>
      <c r="I20" s="43">
        <v>32.527999999999999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179.01800000000003</v>
      </c>
      <c r="E21" s="43">
        <v>24.168000000000003</v>
      </c>
      <c r="F21" s="43">
        <v>77.52200000000002</v>
      </c>
      <c r="G21" s="43">
        <v>3.1820000000000004</v>
      </c>
      <c r="H21" s="43">
        <v>74.146000000000001</v>
      </c>
      <c r="I21" s="43">
        <v>27.571000000000002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476.90999999999997</v>
      </c>
      <c r="E22" s="43">
        <f t="shared" si="2"/>
        <v>39.656000000000091</v>
      </c>
      <c r="F22" s="43">
        <f t="shared" si="2"/>
        <v>9.0800000000000409</v>
      </c>
      <c r="G22" s="43">
        <f t="shared" si="2"/>
        <v>38.266000000000005</v>
      </c>
      <c r="H22" s="43">
        <f t="shared" si="2"/>
        <v>389.90799999999996</v>
      </c>
      <c r="I22" s="43">
        <f t="shared" si="2"/>
        <v>-25.484999999999996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53.150999999999989</v>
      </c>
      <c r="E23" s="43">
        <v>8.661999999999999</v>
      </c>
      <c r="F23" s="43">
        <v>1.9390000000000001</v>
      </c>
      <c r="G23" s="43">
        <v>0</v>
      </c>
      <c r="H23" s="43">
        <v>42.54999999999999</v>
      </c>
      <c r="I23" s="43">
        <v>0.187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53.302</v>
      </c>
      <c r="E24" s="43">
        <v>0</v>
      </c>
      <c r="F24" s="43">
        <v>0</v>
      </c>
      <c r="G24" s="43">
        <v>53.302</v>
      </c>
      <c r="H24" s="43">
        <v>0</v>
      </c>
      <c r="I24" s="43">
        <v>3.5999999999999997E-2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112.37</v>
      </c>
      <c r="E25" s="43">
        <v>0</v>
      </c>
      <c r="F25" s="43">
        <v>0</v>
      </c>
      <c r="G25" s="43">
        <v>0</v>
      </c>
      <c r="H25" s="43">
        <v>112.37</v>
      </c>
      <c r="I25" s="43">
        <v>0.86399999999999999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112.964</v>
      </c>
      <c r="E26" s="43">
        <v>4.4499999999999993</v>
      </c>
      <c r="F26" s="43">
        <v>10.261999999999999</v>
      </c>
      <c r="G26" s="43">
        <v>98.103999999999999</v>
      </c>
      <c r="H26" s="43">
        <v>0.14800000000000002</v>
      </c>
      <c r="I26" s="43">
        <v>0.27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109.51600000000001</v>
      </c>
      <c r="E27" s="43">
        <v>3.17</v>
      </c>
      <c r="F27" s="43">
        <v>4.6359999999999992</v>
      </c>
      <c r="G27" s="43">
        <v>101.56200000000001</v>
      </c>
      <c r="H27" s="43">
        <v>0.14800000000000002</v>
      </c>
      <c r="I27" s="43">
        <v>0.1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108.30200000000001</v>
      </c>
      <c r="E28" s="43">
        <v>0</v>
      </c>
      <c r="F28" s="43">
        <v>0</v>
      </c>
      <c r="G28" s="43">
        <v>0</v>
      </c>
      <c r="H28" s="43">
        <v>108.30200000000001</v>
      </c>
      <c r="I28" s="43">
        <v>1.3140000000000003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61.775999999999996</v>
      </c>
      <c r="E29" s="43">
        <v>4.9510000000000005</v>
      </c>
      <c r="F29" s="43">
        <v>28.851999999999997</v>
      </c>
      <c r="G29" s="43">
        <v>10.256</v>
      </c>
      <c r="H29" s="43">
        <v>17.716999999999999</v>
      </c>
      <c r="I29" s="43">
        <v>7.572000000000001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54.646999999999991</v>
      </c>
      <c r="E30" s="43">
        <v>2.3170000000000002</v>
      </c>
      <c r="F30" s="43">
        <v>28.980999999999998</v>
      </c>
      <c r="G30" s="43">
        <v>4.4390000000000001</v>
      </c>
      <c r="H30" s="43">
        <v>18.91</v>
      </c>
      <c r="I30" s="43">
        <v>14.701000000000001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469.31199999999995</v>
      </c>
      <c r="E31" s="43">
        <f t="shared" si="3"/>
        <v>29.640000000000086</v>
      </c>
      <c r="F31" s="43">
        <f t="shared" si="3"/>
        <v>12.896000000000043</v>
      </c>
      <c r="G31" s="43">
        <f t="shared" si="3"/>
        <v>82.293000000000006</v>
      </c>
      <c r="H31" s="43">
        <f t="shared" si="3"/>
        <v>344.483</v>
      </c>
      <c r="I31" s="43">
        <f t="shared" si="3"/>
        <v>-17.887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424.07299999999998</v>
      </c>
      <c r="E32" s="43">
        <v>0</v>
      </c>
      <c r="F32" s="43">
        <v>0</v>
      </c>
      <c r="G32" s="43">
        <v>104.702</v>
      </c>
      <c r="H32" s="43">
        <v>319.37099999999998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-1.1350000000000002</v>
      </c>
      <c r="F33" s="43">
        <v>-5.2740000000000009</v>
      </c>
      <c r="G33" s="43">
        <v>0</v>
      </c>
      <c r="H33" s="43">
        <v>6.4090000000000007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45.238999999999976</v>
      </c>
      <c r="E34" s="43">
        <f t="shared" si="4"/>
        <v>28.505000000000084</v>
      </c>
      <c r="F34" s="43">
        <f t="shared" si="4"/>
        <v>7.6220000000000425</v>
      </c>
      <c r="G34" s="43">
        <f t="shared" si="4"/>
        <v>-22.408999999999992</v>
      </c>
      <c r="H34" s="43">
        <f t="shared" si="4"/>
        <v>31.521000000000022</v>
      </c>
      <c r="I34" s="43">
        <f t="shared" si="4"/>
        <v>-17.887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8.7449999999999992</v>
      </c>
      <c r="E35" s="43">
        <v>0.32</v>
      </c>
      <c r="F35" s="43">
        <v>1.0049999999999999</v>
      </c>
      <c r="G35" s="43">
        <v>5.9030000000000005</v>
      </c>
      <c r="H35" s="43">
        <v>1.5170000000000001</v>
      </c>
      <c r="I35" s="43">
        <v>0.83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8.9029999999999987</v>
      </c>
      <c r="E36" s="43">
        <v>3.9529999999999998</v>
      </c>
      <c r="F36" s="43">
        <v>0</v>
      </c>
      <c r="G36" s="43">
        <v>2.3140000000000001</v>
      </c>
      <c r="H36" s="43">
        <v>2.6360000000000001</v>
      </c>
      <c r="I36" s="43">
        <v>0.67199999999999993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124.39100000000001</v>
      </c>
      <c r="E37" s="43">
        <v>73.37299999999999</v>
      </c>
      <c r="F37" s="43">
        <v>1.7420000000000002</v>
      </c>
      <c r="G37" s="43">
        <v>11.611000000000001</v>
      </c>
      <c r="H37" s="43">
        <v>37.665000000000006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97.039000000000044</v>
      </c>
      <c r="E38" s="43">
        <v>56.244999999999997</v>
      </c>
      <c r="F38" s="43">
        <v>2.0219999999999998</v>
      </c>
      <c r="G38" s="43">
        <v>12.074999999999999</v>
      </c>
      <c r="H38" s="43">
        <v>26.697000000000052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-5.3000000000000047E-2</v>
      </c>
      <c r="E39" s="43">
        <v>3.8999999999999979E-2</v>
      </c>
      <c r="F39" s="43">
        <v>0</v>
      </c>
      <c r="G39" s="43">
        <v>-0.26400000000000001</v>
      </c>
      <c r="H39" s="43">
        <v>0.17199999999999999</v>
      </c>
      <c r="I39" s="43">
        <v>5.3000000000000019E-2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18.098000000000017</v>
      </c>
      <c r="E40" s="43">
        <f t="shared" si="5"/>
        <v>14.971000000000091</v>
      </c>
      <c r="F40" s="43">
        <f t="shared" si="5"/>
        <v>6.8970000000000429</v>
      </c>
      <c r="G40" s="43">
        <f t="shared" si="5"/>
        <v>-25.269999999999996</v>
      </c>
      <c r="H40" s="43">
        <f t="shared" si="5"/>
        <v>21.500000000000068</v>
      </c>
      <c r="I40" s="43">
        <f t="shared" si="5"/>
        <v>-18.097999999999999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469.31200000000007</v>
      </c>
      <c r="E42" s="43">
        <v>29.640000000000065</v>
      </c>
      <c r="F42" s="43">
        <v>12.895999999999994</v>
      </c>
      <c r="G42" s="43">
        <v>82.293000000000006</v>
      </c>
      <c r="H42" s="43">
        <v>344.483</v>
      </c>
      <c r="I42" s="43">
        <v>-17.886999999999993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63.585000000000001</v>
      </c>
      <c r="E43" s="43">
        <v>0</v>
      </c>
      <c r="F43" s="43">
        <v>0</v>
      </c>
      <c r="G43" s="43">
        <v>63.585000000000001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63.585000000000001</v>
      </c>
      <c r="E44" s="43">
        <v>0</v>
      </c>
      <c r="F44" s="43">
        <v>0</v>
      </c>
      <c r="G44" s="43">
        <v>0</v>
      </c>
      <c r="H44" s="43">
        <v>63.585000000000001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469.31200000000007</v>
      </c>
      <c r="E45" s="43">
        <f t="shared" si="6"/>
        <v>29.640000000000065</v>
      </c>
      <c r="F45" s="43">
        <f t="shared" si="6"/>
        <v>12.895999999999994</v>
      </c>
      <c r="G45" s="43">
        <f t="shared" si="6"/>
        <v>18.708000000000006</v>
      </c>
      <c r="H45" s="43">
        <f t="shared" si="6"/>
        <v>408.06799999999998</v>
      </c>
      <c r="I45" s="43">
        <f t="shared" si="6"/>
        <v>-17.886999999999993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424.07300000000004</v>
      </c>
      <c r="E46" s="43">
        <v>0</v>
      </c>
      <c r="F46" s="43">
        <v>0</v>
      </c>
      <c r="G46" s="43">
        <v>41.117000000000004</v>
      </c>
      <c r="H46" s="43">
        <v>382.95600000000002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-1.1350000000000002</v>
      </c>
      <c r="F47" s="43">
        <v>-5.2740000000000009</v>
      </c>
      <c r="G47" s="43">
        <v>0</v>
      </c>
      <c r="H47" s="43">
        <v>6.4090000000000007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45.239000000000033</v>
      </c>
      <c r="E48" s="43">
        <f t="shared" si="7"/>
        <v>28.505000000000063</v>
      </c>
      <c r="F48" s="43">
        <f t="shared" si="7"/>
        <v>7.6219999999999928</v>
      </c>
      <c r="G48" s="43">
        <f t="shared" si="7"/>
        <v>-22.408999999999999</v>
      </c>
      <c r="H48" s="43">
        <f t="shared" si="7"/>
        <v>31.520999999999965</v>
      </c>
      <c r="I48" s="43">
        <f t="shared" si="7"/>
        <v>-17.886999999999993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204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1065.356</v>
      </c>
      <c r="E8" s="43">
        <v>731.66699999999992</v>
      </c>
      <c r="F8" s="43">
        <v>54.331999999999994</v>
      </c>
      <c r="G8" s="43">
        <v>89.821999999999989</v>
      </c>
      <c r="H8" s="43">
        <v>189.53500000000017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535.95900000000006</v>
      </c>
      <c r="E9" s="43">
        <v>409.8540000000001</v>
      </c>
      <c r="F9" s="43">
        <v>26.797000000000001</v>
      </c>
      <c r="G9" s="43">
        <v>26.516999999999999</v>
      </c>
      <c r="H9" s="43">
        <v>72.790999999999997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529.39699999999993</v>
      </c>
      <c r="E10" s="43">
        <f t="shared" si="0"/>
        <v>321.81299999999982</v>
      </c>
      <c r="F10" s="43">
        <f t="shared" si="0"/>
        <v>27.534999999999993</v>
      </c>
      <c r="G10" s="43">
        <f t="shared" si="0"/>
        <v>63.304999999999993</v>
      </c>
      <c r="H10" s="43">
        <f t="shared" si="0"/>
        <v>116.74400000000017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97.436999999999998</v>
      </c>
      <c r="E11" s="43">
        <v>56.439</v>
      </c>
      <c r="F11" s="43">
        <v>2.0279999999999996</v>
      </c>
      <c r="G11" s="43">
        <v>12.110000000000001</v>
      </c>
      <c r="H11" s="43">
        <v>26.859999999999996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431.95999999999992</v>
      </c>
      <c r="E12" s="43">
        <f>E10-E11</f>
        <v>265.3739999999998</v>
      </c>
      <c r="F12" s="43">
        <f>F10-F11</f>
        <v>25.506999999999994</v>
      </c>
      <c r="G12" s="43">
        <f>G10-G11</f>
        <v>51.194999999999993</v>
      </c>
      <c r="H12" s="43">
        <f>H10-H11</f>
        <v>89.884000000000171</v>
      </c>
      <c r="I12" s="43">
        <v>-27.84099999999998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316.98599999999999</v>
      </c>
      <c r="E13" s="43">
        <v>198.97600000000003</v>
      </c>
      <c r="F13" s="43">
        <v>18.427</v>
      </c>
      <c r="G13" s="43">
        <v>52.076999999999998</v>
      </c>
      <c r="H13" s="43">
        <v>47.506</v>
      </c>
      <c r="I13" s="43">
        <v>1.6179999999999999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3.6159999999999997</v>
      </c>
      <c r="E14" s="43">
        <v>1.671</v>
      </c>
      <c r="F14" s="43">
        <v>8.6999999999999994E-2</v>
      </c>
      <c r="G14" s="43">
        <v>5.7999999999999996E-2</v>
      </c>
      <c r="H14" s="43">
        <v>1.7999999999999996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6.0919999999999987</v>
      </c>
      <c r="E15" s="43">
        <v>5.2829999999999995</v>
      </c>
      <c r="F15" s="43">
        <v>0</v>
      </c>
      <c r="G15" s="43">
        <v>0.161</v>
      </c>
      <c r="H15" s="43">
        <v>0.64800000000000002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117.44999999999993</v>
      </c>
      <c r="E16" s="43">
        <f t="shared" si="1"/>
        <v>70.009999999999764</v>
      </c>
      <c r="F16" s="43">
        <f t="shared" si="1"/>
        <v>6.992999999999995</v>
      </c>
      <c r="G16" s="43">
        <f t="shared" si="1"/>
        <v>-0.77900000000000502</v>
      </c>
      <c r="H16" s="43">
        <f t="shared" si="1"/>
        <v>41.226000000000177</v>
      </c>
      <c r="I16" s="43">
        <f t="shared" si="1"/>
        <v>-29.458999999999978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316.63900000000001</v>
      </c>
      <c r="E17" s="43">
        <v>0</v>
      </c>
      <c r="F17" s="43">
        <v>0</v>
      </c>
      <c r="G17" s="43">
        <v>0</v>
      </c>
      <c r="H17" s="43">
        <v>316.63900000000001</v>
      </c>
      <c r="I17" s="43">
        <v>1.9649999999999999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7.1159999999999997</v>
      </c>
      <c r="E18" s="43">
        <v>0</v>
      </c>
      <c r="F18" s="43">
        <v>0</v>
      </c>
      <c r="G18" s="43">
        <v>7.1159999999999997</v>
      </c>
      <c r="H18" s="43">
        <v>0</v>
      </c>
      <c r="I18" s="43">
        <v>4.7469999999999999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60.701999999999998</v>
      </c>
      <c r="E19" s="43">
        <v>0</v>
      </c>
      <c r="F19" s="43">
        <v>0</v>
      </c>
      <c r="G19" s="43">
        <v>60.701999999999998</v>
      </c>
      <c r="H19" s="43">
        <v>0</v>
      </c>
      <c r="I19" s="43">
        <v>0.80799999999999994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189.78899999999999</v>
      </c>
      <c r="E20" s="43">
        <v>71.682000000000002</v>
      </c>
      <c r="F20" s="43">
        <v>87.72999999999999</v>
      </c>
      <c r="G20" s="43">
        <v>15.815999999999999</v>
      </c>
      <c r="H20" s="43">
        <v>14.560999999999996</v>
      </c>
      <c r="I20" s="43">
        <v>34.356000000000002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195.56400000000002</v>
      </c>
      <c r="E21" s="43">
        <v>23.367999999999999</v>
      </c>
      <c r="F21" s="43">
        <v>79.613</v>
      </c>
      <c r="G21" s="43">
        <v>10.010999999999999</v>
      </c>
      <c r="H21" s="43">
        <v>82.572000000000003</v>
      </c>
      <c r="I21" s="43">
        <v>28.581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493.45</v>
      </c>
      <c r="E22" s="43">
        <f t="shared" si="2"/>
        <v>21.69599999999976</v>
      </c>
      <c r="F22" s="43">
        <f t="shared" si="2"/>
        <v>-1.1239999999999952</v>
      </c>
      <c r="G22" s="43">
        <f t="shared" si="2"/>
        <v>47.001999999999995</v>
      </c>
      <c r="H22" s="43">
        <f t="shared" si="2"/>
        <v>425.8760000000002</v>
      </c>
      <c r="I22" s="43">
        <f t="shared" si="2"/>
        <v>-37.207999999999984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68.287999999999997</v>
      </c>
      <c r="E23" s="43">
        <v>10.531000000000002</v>
      </c>
      <c r="F23" s="43">
        <v>2.3559999999999999</v>
      </c>
      <c r="G23" s="43">
        <v>0</v>
      </c>
      <c r="H23" s="43">
        <v>55.400999999999996</v>
      </c>
      <c r="I23" s="43">
        <v>0.187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68.433999999999997</v>
      </c>
      <c r="E24" s="43">
        <v>0</v>
      </c>
      <c r="F24" s="43">
        <v>0</v>
      </c>
      <c r="G24" s="43">
        <v>68.433999999999997</v>
      </c>
      <c r="H24" s="43">
        <v>0</v>
      </c>
      <c r="I24" s="43">
        <v>4.1000000000000002E-2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122.92600000000002</v>
      </c>
      <c r="E25" s="43">
        <v>0</v>
      </c>
      <c r="F25" s="43">
        <v>0</v>
      </c>
      <c r="G25" s="43">
        <v>0</v>
      </c>
      <c r="H25" s="43">
        <v>122.92600000000002</v>
      </c>
      <c r="I25" s="43">
        <v>0.68100000000000005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123.32499999999997</v>
      </c>
      <c r="E26" s="43">
        <v>4.4790000000000019</v>
      </c>
      <c r="F26" s="43">
        <v>11.237999999999998</v>
      </c>
      <c r="G26" s="43">
        <v>107.43899999999998</v>
      </c>
      <c r="H26" s="43">
        <v>0.16899999999999998</v>
      </c>
      <c r="I26" s="43">
        <v>0.28200000000000003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110.64100000000001</v>
      </c>
      <c r="E27" s="43">
        <v>3.173</v>
      </c>
      <c r="F27" s="43">
        <v>4.7370000000000001</v>
      </c>
      <c r="G27" s="43">
        <v>102.56200000000001</v>
      </c>
      <c r="H27" s="43">
        <v>0.16899999999999998</v>
      </c>
      <c r="I27" s="43">
        <v>0.14799999999999999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109.503</v>
      </c>
      <c r="E28" s="43">
        <v>0</v>
      </c>
      <c r="F28" s="43">
        <v>0</v>
      </c>
      <c r="G28" s="43">
        <v>0</v>
      </c>
      <c r="H28" s="43">
        <v>109.503</v>
      </c>
      <c r="I28" s="43">
        <v>1.286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63.821999999999989</v>
      </c>
      <c r="E29" s="43">
        <v>6.544999999999999</v>
      </c>
      <c r="F29" s="43">
        <v>30.077999999999999</v>
      </c>
      <c r="G29" s="43">
        <v>8.7779999999999987</v>
      </c>
      <c r="H29" s="43">
        <v>18.420999999999999</v>
      </c>
      <c r="I29" s="43">
        <v>7.6529999999999996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58.459000000000003</v>
      </c>
      <c r="E30" s="43">
        <v>2.4020000000000001</v>
      </c>
      <c r="F30" s="43">
        <v>30.070999999999998</v>
      </c>
      <c r="G30" s="43">
        <v>6.4179999999999993</v>
      </c>
      <c r="H30" s="43">
        <v>19.567999999999998</v>
      </c>
      <c r="I30" s="43">
        <v>13.016000000000002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487.49399999999991</v>
      </c>
      <c r="E31" s="43">
        <f t="shared" si="3"/>
        <v>8.3279999999997614</v>
      </c>
      <c r="F31" s="43">
        <f t="shared" si="3"/>
        <v>3.0140000000000029</v>
      </c>
      <c r="G31" s="43">
        <f t="shared" si="3"/>
        <v>117.95299999999997</v>
      </c>
      <c r="H31" s="43">
        <f t="shared" si="3"/>
        <v>358.19900000000018</v>
      </c>
      <c r="I31" s="43">
        <f t="shared" si="3"/>
        <v>-31.251999999999985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448.72199999999998</v>
      </c>
      <c r="E32" s="43">
        <v>0</v>
      </c>
      <c r="F32" s="43">
        <v>0</v>
      </c>
      <c r="G32" s="43">
        <v>116.41800000000001</v>
      </c>
      <c r="H32" s="43">
        <v>332.30399999999997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-1.1360000000000001</v>
      </c>
      <c r="F33" s="43">
        <v>-6.1419999999999995</v>
      </c>
      <c r="G33" s="43">
        <v>0</v>
      </c>
      <c r="H33" s="43">
        <v>7.2779999999999996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38.771999999999935</v>
      </c>
      <c r="E34" s="43">
        <f t="shared" si="4"/>
        <v>7.1919999999997613</v>
      </c>
      <c r="F34" s="43">
        <f t="shared" si="4"/>
        <v>-3.1279999999999966</v>
      </c>
      <c r="G34" s="43">
        <f t="shared" si="4"/>
        <v>1.5349999999999682</v>
      </c>
      <c r="H34" s="43">
        <f t="shared" si="4"/>
        <v>33.173000000000208</v>
      </c>
      <c r="I34" s="43">
        <f t="shared" si="4"/>
        <v>-31.251999999999985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13.953000000000003</v>
      </c>
      <c r="E35" s="43">
        <v>0.34300000000000003</v>
      </c>
      <c r="F35" s="43">
        <v>1.8820000000000001</v>
      </c>
      <c r="G35" s="43">
        <v>10.021000000000001</v>
      </c>
      <c r="H35" s="43">
        <v>1.7069999999999999</v>
      </c>
      <c r="I35" s="43">
        <v>0.56299999999999994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12.902999999999999</v>
      </c>
      <c r="E36" s="43">
        <v>6.6280000000000001</v>
      </c>
      <c r="F36" s="43">
        <v>0.17599999999999999</v>
      </c>
      <c r="G36" s="43">
        <v>2.1760000000000002</v>
      </c>
      <c r="H36" s="43">
        <v>3.923</v>
      </c>
      <c r="I36" s="43">
        <v>1.613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104.95699999999999</v>
      </c>
      <c r="E37" s="43">
        <v>58.618000000000002</v>
      </c>
      <c r="F37" s="43">
        <v>1.843</v>
      </c>
      <c r="G37" s="43">
        <v>12.100999999999999</v>
      </c>
      <c r="H37" s="43">
        <v>32.395000000000003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97.436999999999998</v>
      </c>
      <c r="E38" s="43">
        <v>56.439</v>
      </c>
      <c r="F38" s="43">
        <v>2.0279999999999996</v>
      </c>
      <c r="G38" s="43">
        <v>12.110000000000001</v>
      </c>
      <c r="H38" s="43">
        <v>26.859999999999996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7.999999999999996E-2</v>
      </c>
      <c r="E39" s="43">
        <v>0.252</v>
      </c>
      <c r="F39" s="43">
        <v>0</v>
      </c>
      <c r="G39" s="43">
        <v>-0.52600000000000002</v>
      </c>
      <c r="H39" s="43">
        <v>0.35399999999999998</v>
      </c>
      <c r="I39" s="43">
        <v>-8.0000000000000016E-2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30.121999999999929</v>
      </c>
      <c r="E40" s="43">
        <f t="shared" si="5"/>
        <v>11.04599999999976</v>
      </c>
      <c r="F40" s="43">
        <f t="shared" si="5"/>
        <v>-4.6489999999999965</v>
      </c>
      <c r="G40" s="43">
        <f t="shared" si="5"/>
        <v>-5.7750000000000288</v>
      </c>
      <c r="H40" s="43">
        <f t="shared" si="5"/>
        <v>29.500000000000203</v>
      </c>
      <c r="I40" s="43">
        <f t="shared" si="5"/>
        <v>-30.121999999999986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487.49399999999991</v>
      </c>
      <c r="E42" s="43">
        <v>8.3279999999997862</v>
      </c>
      <c r="F42" s="43">
        <v>3.013999999999978</v>
      </c>
      <c r="G42" s="43">
        <v>117.95299999999992</v>
      </c>
      <c r="H42" s="43">
        <v>358.19900000000024</v>
      </c>
      <c r="I42" s="43">
        <v>-31.251999999999988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68.77</v>
      </c>
      <c r="E43" s="43">
        <v>0</v>
      </c>
      <c r="F43" s="43">
        <v>0</v>
      </c>
      <c r="G43" s="43">
        <v>68.77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68.77</v>
      </c>
      <c r="E44" s="43">
        <v>0</v>
      </c>
      <c r="F44" s="43">
        <v>0</v>
      </c>
      <c r="G44" s="43">
        <v>0</v>
      </c>
      <c r="H44" s="43">
        <v>68.77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487.49399999999991</v>
      </c>
      <c r="E45" s="43">
        <f t="shared" si="6"/>
        <v>8.3279999999997862</v>
      </c>
      <c r="F45" s="43">
        <f t="shared" si="6"/>
        <v>3.013999999999978</v>
      </c>
      <c r="G45" s="43">
        <f t="shared" si="6"/>
        <v>49.182999999999922</v>
      </c>
      <c r="H45" s="43">
        <f t="shared" si="6"/>
        <v>426.96900000000022</v>
      </c>
      <c r="I45" s="43">
        <f t="shared" si="6"/>
        <v>-31.251999999999988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448.72199999999992</v>
      </c>
      <c r="E46" s="43">
        <v>0</v>
      </c>
      <c r="F46" s="43">
        <v>0</v>
      </c>
      <c r="G46" s="43">
        <v>47.647999999999989</v>
      </c>
      <c r="H46" s="43">
        <v>401.07399999999996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-1.1360000000000001</v>
      </c>
      <c r="F47" s="43">
        <v>-6.1419999999999995</v>
      </c>
      <c r="G47" s="43">
        <v>0</v>
      </c>
      <c r="H47" s="43">
        <v>7.2779999999999996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38.771999999999991</v>
      </c>
      <c r="E48" s="43">
        <f t="shared" si="7"/>
        <v>7.1919999999997861</v>
      </c>
      <c r="F48" s="43">
        <f t="shared" si="7"/>
        <v>-3.1280000000000214</v>
      </c>
      <c r="G48" s="43">
        <f t="shared" si="7"/>
        <v>1.5349999999999326</v>
      </c>
      <c r="H48" s="43">
        <f t="shared" si="7"/>
        <v>33.173000000000265</v>
      </c>
      <c r="I48" s="43">
        <f t="shared" si="7"/>
        <v>-31.251999999999988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zoomScaleSheetLayoutView="100" workbookViewId="0"/>
  </sheetViews>
  <sheetFormatPr baseColWidth="10" defaultRowHeight="15"/>
  <sheetData/>
  <phoneticPr fontId="3" type="noConversion"/>
  <pageMargins left="0.78740157480314965" right="0.78740157480314965" top="0.98425196850393704" bottom="0.98425196850393704" header="0.51181102362204722" footer="0.51181102362204722"/>
  <pageSetup paperSize="9" scale="95" orientation="portrait" horizontalDpi="1200" verticalDpi="1200" r:id="rId1"/>
  <headerFooter alignWithMargins="0"/>
  <rowBreaks count="1" manualBreakCount="1">
    <brk id="48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032" r:id="rId4">
          <objectPr defaultSize="0" autoPict="0" r:id="rId5">
            <anchor moveWithCells="1">
              <from>
                <xdr:col>0</xdr:col>
                <xdr:colOff>66675</xdr:colOff>
                <xdr:row>43</xdr:row>
                <xdr:rowOff>152400</xdr:rowOff>
              </from>
              <to>
                <xdr:col>5</xdr:col>
                <xdr:colOff>752475</xdr:colOff>
                <xdr:row>77</xdr:row>
                <xdr:rowOff>104775</xdr:rowOff>
              </to>
            </anchor>
          </objectPr>
        </oleObject>
      </mc:Choice>
      <mc:Fallback>
        <oleObject progId="Word.Document.8" shapeId="1032" r:id="rId4"/>
      </mc:Fallback>
    </mc:AlternateContent>
    <mc:AlternateContent xmlns:mc="http://schemas.openxmlformats.org/markup-compatibility/2006">
      <mc:Choice Requires="x14">
        <oleObject progId="Word.Document.8" shapeId="1033" r:id="rId6">
          <objectPr defaultSize="0" autoPict="0" r:id="rId7">
            <anchor moveWithCells="1">
              <from>
                <xdr:col>0</xdr:col>
                <xdr:colOff>95250</xdr:colOff>
                <xdr:row>1</xdr:row>
                <xdr:rowOff>133350</xdr:rowOff>
              </from>
              <to>
                <xdr:col>5</xdr:col>
                <xdr:colOff>819150</xdr:colOff>
                <xdr:row>43</xdr:row>
                <xdr:rowOff>76200</xdr:rowOff>
              </to>
            </anchor>
          </objectPr>
        </oleObject>
      </mc:Choice>
      <mc:Fallback>
        <oleObject progId="Word.Document.8" shapeId="1033" r:id="rId6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205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993.57900000000006</v>
      </c>
      <c r="E8" s="43">
        <v>686.18100000000004</v>
      </c>
      <c r="F8" s="43">
        <v>54.187000000000005</v>
      </c>
      <c r="G8" s="43">
        <v>76.085999999999999</v>
      </c>
      <c r="H8" s="43">
        <v>177.125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496.54399999999993</v>
      </c>
      <c r="E9" s="43">
        <v>383.89199999999994</v>
      </c>
      <c r="F9" s="43">
        <v>26.919</v>
      </c>
      <c r="G9" s="43">
        <v>20.689999999999998</v>
      </c>
      <c r="H9" s="43">
        <v>65.042999999999992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497.03500000000014</v>
      </c>
      <c r="E10" s="43">
        <f t="shared" si="0"/>
        <v>302.2890000000001</v>
      </c>
      <c r="F10" s="43">
        <f t="shared" si="0"/>
        <v>27.268000000000004</v>
      </c>
      <c r="G10" s="43">
        <f t="shared" si="0"/>
        <v>55.396000000000001</v>
      </c>
      <c r="H10" s="43">
        <f t="shared" si="0"/>
        <v>112.08200000000001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97.715000000000032</v>
      </c>
      <c r="E11" s="43">
        <v>56.671999999999997</v>
      </c>
      <c r="F11" s="43">
        <v>1.988</v>
      </c>
      <c r="G11" s="43">
        <v>12.115</v>
      </c>
      <c r="H11" s="43">
        <v>26.940000000000037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399.32000000000011</v>
      </c>
      <c r="E12" s="43">
        <f>E10-E11</f>
        <v>245.6170000000001</v>
      </c>
      <c r="F12" s="43">
        <f>F10-F11</f>
        <v>25.280000000000005</v>
      </c>
      <c r="G12" s="43">
        <f>G10-G11</f>
        <v>43.280999999999999</v>
      </c>
      <c r="H12" s="43">
        <f>H10-H11</f>
        <v>85.141999999999967</v>
      </c>
      <c r="I12" s="43">
        <v>-35.210000000000008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270.13900000000001</v>
      </c>
      <c r="E13" s="43">
        <v>172.69000000000003</v>
      </c>
      <c r="F13" s="43">
        <v>14.172000000000001</v>
      </c>
      <c r="G13" s="43">
        <v>43.851000000000006</v>
      </c>
      <c r="H13" s="43">
        <v>39.425999999999995</v>
      </c>
      <c r="I13" s="43">
        <v>1.468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3.8239999999999998</v>
      </c>
      <c r="E14" s="43">
        <v>1.8140000000000001</v>
      </c>
      <c r="F14" s="43">
        <v>8.7999999999999995E-2</v>
      </c>
      <c r="G14" s="43">
        <v>5.7000000000000009E-2</v>
      </c>
      <c r="H14" s="43">
        <v>1.8649999999999998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5.4340000000000002</v>
      </c>
      <c r="E15" s="43">
        <v>4.95</v>
      </c>
      <c r="F15" s="43">
        <v>0</v>
      </c>
      <c r="G15" s="43">
        <v>0.10199999999999999</v>
      </c>
      <c r="H15" s="43">
        <v>0.38200000000000001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130.79100000000011</v>
      </c>
      <c r="E16" s="43">
        <f t="shared" si="1"/>
        <v>76.063000000000088</v>
      </c>
      <c r="F16" s="43">
        <f t="shared" si="1"/>
        <v>11.020000000000005</v>
      </c>
      <c r="G16" s="43">
        <f t="shared" si="1"/>
        <v>-0.52500000000000746</v>
      </c>
      <c r="H16" s="43">
        <f t="shared" si="1"/>
        <v>44.232999999999969</v>
      </c>
      <c r="I16" s="43">
        <f t="shared" si="1"/>
        <v>-36.678000000000011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270.18900000000002</v>
      </c>
      <c r="E17" s="43">
        <v>0</v>
      </c>
      <c r="F17" s="43">
        <v>0</v>
      </c>
      <c r="G17" s="43">
        <v>0</v>
      </c>
      <c r="H17" s="43">
        <v>270.18900000000002</v>
      </c>
      <c r="I17" s="43">
        <v>1.4180000000000001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6.7200000000000006</v>
      </c>
      <c r="E18" s="43">
        <v>0</v>
      </c>
      <c r="F18" s="43">
        <v>0</v>
      </c>
      <c r="G18" s="43">
        <v>6.7200000000000006</v>
      </c>
      <c r="H18" s="43">
        <v>0</v>
      </c>
      <c r="I18" s="43">
        <v>0.49299999999999999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58.358000000000004</v>
      </c>
      <c r="E19" s="43">
        <v>0</v>
      </c>
      <c r="F19" s="43">
        <v>0</v>
      </c>
      <c r="G19" s="43">
        <v>58.358000000000004</v>
      </c>
      <c r="H19" s="43">
        <v>0</v>
      </c>
      <c r="I19" s="43">
        <v>0.75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207.06100000000004</v>
      </c>
      <c r="E20" s="43">
        <v>87.378000000000014</v>
      </c>
      <c r="F20" s="43">
        <v>89.654999999999987</v>
      </c>
      <c r="G20" s="43">
        <v>15.686999999999999</v>
      </c>
      <c r="H20" s="43">
        <v>14.341000000000001</v>
      </c>
      <c r="I20" s="43">
        <v>36.517000000000003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211.55</v>
      </c>
      <c r="E21" s="43">
        <v>25.209000000000003</v>
      </c>
      <c r="F21" s="43">
        <v>86.959000000000003</v>
      </c>
      <c r="G21" s="43">
        <v>3.1480000000000006</v>
      </c>
      <c r="H21" s="43">
        <v>96.233999999999995</v>
      </c>
      <c r="I21" s="43">
        <v>32.027999999999999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457.10700000000008</v>
      </c>
      <c r="E22" s="43">
        <f t="shared" si="2"/>
        <v>13.894000000000077</v>
      </c>
      <c r="F22" s="43">
        <f t="shared" si="2"/>
        <v>8.3240000000000265</v>
      </c>
      <c r="G22" s="43">
        <f t="shared" si="2"/>
        <v>38.574000000000005</v>
      </c>
      <c r="H22" s="43">
        <f t="shared" si="2"/>
        <v>396.31499999999994</v>
      </c>
      <c r="I22" s="43">
        <f t="shared" si="2"/>
        <v>-39.492000000000012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59.444000000000003</v>
      </c>
      <c r="E23" s="43">
        <v>9.8110000000000017</v>
      </c>
      <c r="F23" s="43">
        <v>3.28</v>
      </c>
      <c r="G23" s="43">
        <v>0</v>
      </c>
      <c r="H23" s="43">
        <v>46.353000000000002</v>
      </c>
      <c r="I23" s="43">
        <v>0.442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59.84899999999999</v>
      </c>
      <c r="E24" s="43">
        <v>0</v>
      </c>
      <c r="F24" s="43">
        <v>0</v>
      </c>
      <c r="G24" s="43">
        <v>59.84899999999999</v>
      </c>
      <c r="H24" s="43">
        <v>0</v>
      </c>
      <c r="I24" s="43">
        <v>3.6999999999999998E-2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110.62499999999999</v>
      </c>
      <c r="E25" s="43">
        <v>0</v>
      </c>
      <c r="F25" s="43">
        <v>0</v>
      </c>
      <c r="G25" s="43">
        <v>0</v>
      </c>
      <c r="H25" s="43">
        <v>110.62499999999999</v>
      </c>
      <c r="I25" s="43">
        <v>0.49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110.83199999999998</v>
      </c>
      <c r="E26" s="43">
        <v>4.7839999999999998</v>
      </c>
      <c r="F26" s="43">
        <v>10.361000000000001</v>
      </c>
      <c r="G26" s="43">
        <v>95.533999999999978</v>
      </c>
      <c r="H26" s="43">
        <v>0.15300000000000002</v>
      </c>
      <c r="I26" s="43">
        <v>0.28300000000000003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112.26999999999998</v>
      </c>
      <c r="E27" s="43">
        <v>3.2950000000000004</v>
      </c>
      <c r="F27" s="43">
        <v>4.6260000000000003</v>
      </c>
      <c r="G27" s="43">
        <v>104.19599999999997</v>
      </c>
      <c r="H27" s="43">
        <v>0.15300000000000002</v>
      </c>
      <c r="I27" s="43">
        <v>0.13100000000000001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111.072</v>
      </c>
      <c r="E28" s="43">
        <v>0</v>
      </c>
      <c r="F28" s="43">
        <v>0</v>
      </c>
      <c r="G28" s="43">
        <v>0</v>
      </c>
      <c r="H28" s="43">
        <v>111.072</v>
      </c>
      <c r="I28" s="43">
        <v>1.329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72.623000000000019</v>
      </c>
      <c r="E29" s="43">
        <v>8.4610000000000003</v>
      </c>
      <c r="F29" s="43">
        <v>33.661999999999999</v>
      </c>
      <c r="G29" s="43">
        <v>12.770000000000003</v>
      </c>
      <c r="H29" s="43">
        <v>17.73</v>
      </c>
      <c r="I29" s="43">
        <v>10.536999999999999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62.105000000000004</v>
      </c>
      <c r="E30" s="43">
        <v>2.5089999999999999</v>
      </c>
      <c r="F30" s="43">
        <v>33.228999999999999</v>
      </c>
      <c r="G30" s="43">
        <v>7.152000000000001</v>
      </c>
      <c r="H30" s="43">
        <v>19.215</v>
      </c>
      <c r="I30" s="43">
        <v>21.055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446.00300000000004</v>
      </c>
      <c r="E31" s="43">
        <f t="shared" si="3"/>
        <v>-0.37999999999992484</v>
      </c>
      <c r="F31" s="43">
        <f t="shared" si="3"/>
        <v>10.346000000000029</v>
      </c>
      <c r="G31" s="43">
        <f t="shared" si="3"/>
        <v>84.143000000000015</v>
      </c>
      <c r="H31" s="43">
        <f t="shared" si="3"/>
        <v>351.89399999999989</v>
      </c>
      <c r="I31" s="43">
        <f t="shared" si="3"/>
        <v>-28.388000000000012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410.94899999999996</v>
      </c>
      <c r="E32" s="43">
        <v>0</v>
      </c>
      <c r="F32" s="43">
        <v>0</v>
      </c>
      <c r="G32" s="43">
        <v>102.265</v>
      </c>
      <c r="H32" s="43">
        <v>308.68399999999997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-1.3520000000000003</v>
      </c>
      <c r="F33" s="43">
        <v>-5.391</v>
      </c>
      <c r="G33" s="43">
        <v>0</v>
      </c>
      <c r="H33" s="43">
        <v>6.7430000000000003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35.054000000000087</v>
      </c>
      <c r="E34" s="43">
        <f t="shared" si="4"/>
        <v>-1.7319999999999252</v>
      </c>
      <c r="F34" s="43">
        <f t="shared" si="4"/>
        <v>4.9550000000000285</v>
      </c>
      <c r="G34" s="43">
        <f t="shared" si="4"/>
        <v>-18.121999999999986</v>
      </c>
      <c r="H34" s="43">
        <f t="shared" si="4"/>
        <v>49.952999999999925</v>
      </c>
      <c r="I34" s="43">
        <f t="shared" si="4"/>
        <v>-28.388000000000012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19.776</v>
      </c>
      <c r="E35" s="43">
        <v>1.32</v>
      </c>
      <c r="F35" s="43">
        <v>1.831</v>
      </c>
      <c r="G35" s="43">
        <v>15.096</v>
      </c>
      <c r="H35" s="43">
        <v>1.5289999999999999</v>
      </c>
      <c r="I35" s="43">
        <v>0.74099999999999999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19.463000000000001</v>
      </c>
      <c r="E36" s="43">
        <v>3.9120000000000004</v>
      </c>
      <c r="F36" s="43">
        <v>1.1200000000000001</v>
      </c>
      <c r="G36" s="43">
        <v>2.13</v>
      </c>
      <c r="H36" s="43">
        <v>12.301</v>
      </c>
      <c r="I36" s="43">
        <v>1.054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104.381</v>
      </c>
      <c r="E37" s="43">
        <v>66.240000000000009</v>
      </c>
      <c r="F37" s="43">
        <v>1.4339999999999999</v>
      </c>
      <c r="G37" s="43">
        <v>7.9259999999999993</v>
      </c>
      <c r="H37" s="43">
        <v>28.780999999999995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97.715000000000032</v>
      </c>
      <c r="E38" s="43">
        <v>56.671999999999997</v>
      </c>
      <c r="F38" s="43">
        <v>1.988</v>
      </c>
      <c r="G38" s="43">
        <v>12.115</v>
      </c>
      <c r="H38" s="43">
        <v>26.940000000000037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-5.8000000000000024E-2</v>
      </c>
      <c r="E39" s="43">
        <v>3.2000000000000001E-2</v>
      </c>
      <c r="F39" s="43">
        <v>0</v>
      </c>
      <c r="G39" s="43">
        <v>-0.27400000000000002</v>
      </c>
      <c r="H39" s="43">
        <v>0.184</v>
      </c>
      <c r="I39" s="43">
        <v>5.7999999999999996E-2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28.133000000000116</v>
      </c>
      <c r="E40" s="43">
        <f t="shared" si="5"/>
        <v>-8.7399999999999416</v>
      </c>
      <c r="F40" s="43">
        <f t="shared" si="5"/>
        <v>4.7980000000000285</v>
      </c>
      <c r="G40" s="43">
        <f t="shared" si="5"/>
        <v>-26.624999999999986</v>
      </c>
      <c r="H40" s="43">
        <f t="shared" si="5"/>
        <v>58.699999999999967</v>
      </c>
      <c r="I40" s="43">
        <f t="shared" si="5"/>
        <v>-28.133000000000013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446.00300000000004</v>
      </c>
      <c r="E42" s="43">
        <v>-0.37999999999992617</v>
      </c>
      <c r="F42" s="43">
        <v>10.346000000000018</v>
      </c>
      <c r="G42" s="43">
        <v>84.143000000000015</v>
      </c>
      <c r="H42" s="43">
        <v>351.89399999999995</v>
      </c>
      <c r="I42" s="43">
        <v>-28.388000000000016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62.797999999999988</v>
      </c>
      <c r="E43" s="43">
        <v>0</v>
      </c>
      <c r="F43" s="43">
        <v>0</v>
      </c>
      <c r="G43" s="43">
        <v>62.797999999999988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62.797999999999988</v>
      </c>
      <c r="E44" s="43">
        <v>0</v>
      </c>
      <c r="F44" s="43">
        <v>0</v>
      </c>
      <c r="G44" s="43">
        <v>0</v>
      </c>
      <c r="H44" s="43">
        <v>62.797999999999988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446.00300000000004</v>
      </c>
      <c r="E45" s="43">
        <f t="shared" si="6"/>
        <v>-0.37999999999992617</v>
      </c>
      <c r="F45" s="43">
        <f t="shared" si="6"/>
        <v>10.346000000000018</v>
      </c>
      <c r="G45" s="43">
        <f t="shared" si="6"/>
        <v>21.345000000000027</v>
      </c>
      <c r="H45" s="43">
        <f t="shared" si="6"/>
        <v>414.69199999999995</v>
      </c>
      <c r="I45" s="43">
        <f t="shared" si="6"/>
        <v>-28.388000000000016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410.94899999999996</v>
      </c>
      <c r="E46" s="43">
        <v>0</v>
      </c>
      <c r="F46" s="43">
        <v>0</v>
      </c>
      <c r="G46" s="43">
        <v>39.467000000000006</v>
      </c>
      <c r="H46" s="43">
        <v>371.48199999999997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-1.3520000000000003</v>
      </c>
      <c r="F47" s="43">
        <v>-5.391</v>
      </c>
      <c r="G47" s="43">
        <v>0</v>
      </c>
      <c r="H47" s="43">
        <v>6.7430000000000003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35.054000000000087</v>
      </c>
      <c r="E48" s="43">
        <f t="shared" si="7"/>
        <v>-1.7319999999999265</v>
      </c>
      <c r="F48" s="43">
        <f t="shared" si="7"/>
        <v>4.9550000000000178</v>
      </c>
      <c r="G48" s="43">
        <f t="shared" si="7"/>
        <v>-18.121999999999979</v>
      </c>
      <c r="H48" s="43">
        <f t="shared" si="7"/>
        <v>49.952999999999982</v>
      </c>
      <c r="I48" s="43">
        <f t="shared" si="7"/>
        <v>-28.388000000000016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206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1037.847</v>
      </c>
      <c r="E8" s="43">
        <v>723.23500000000001</v>
      </c>
      <c r="F8" s="43">
        <v>54.058</v>
      </c>
      <c r="G8" s="43">
        <v>77.629000000000005</v>
      </c>
      <c r="H8" s="43">
        <v>182.92500000000001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523.21199999999999</v>
      </c>
      <c r="E9" s="43">
        <v>406.589</v>
      </c>
      <c r="F9" s="43">
        <v>26.960999999999999</v>
      </c>
      <c r="G9" s="43">
        <v>22.062999999999999</v>
      </c>
      <c r="H9" s="43">
        <v>67.59899999999999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514.63499999999999</v>
      </c>
      <c r="E10" s="43">
        <f t="shared" si="0"/>
        <v>316.64600000000002</v>
      </c>
      <c r="F10" s="43">
        <f t="shared" si="0"/>
        <v>27.097000000000001</v>
      </c>
      <c r="G10" s="43">
        <f t="shared" si="0"/>
        <v>55.566000000000003</v>
      </c>
      <c r="H10" s="43">
        <f t="shared" si="0"/>
        <v>115.32600000000002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97.983999999999938</v>
      </c>
      <c r="E11" s="43">
        <v>56.814999999999998</v>
      </c>
      <c r="F11" s="43">
        <v>2.0009999999999999</v>
      </c>
      <c r="G11" s="43">
        <v>12.132</v>
      </c>
      <c r="H11" s="43">
        <v>27.035999999999941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416.65100000000007</v>
      </c>
      <c r="E12" s="43">
        <f>E10-E11</f>
        <v>259.83100000000002</v>
      </c>
      <c r="F12" s="43">
        <f>F10-F11</f>
        <v>25.096</v>
      </c>
      <c r="G12" s="43">
        <f>G10-G11</f>
        <v>43.434000000000005</v>
      </c>
      <c r="H12" s="43">
        <f>H10-H11</f>
        <v>88.290000000000077</v>
      </c>
      <c r="I12" s="43">
        <v>-31.598999999999961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279.42</v>
      </c>
      <c r="E13" s="43">
        <v>180.92099999999999</v>
      </c>
      <c r="F13" s="43">
        <v>14.31</v>
      </c>
      <c r="G13" s="43">
        <v>43.764000000000003</v>
      </c>
      <c r="H13" s="43">
        <v>40.425000000000004</v>
      </c>
      <c r="I13" s="43">
        <v>1.526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3.8570000000000002</v>
      </c>
      <c r="E14" s="43">
        <v>1.831</v>
      </c>
      <c r="F14" s="43">
        <v>8.7999999999999995E-2</v>
      </c>
      <c r="G14" s="43">
        <v>5.7000000000000009E-2</v>
      </c>
      <c r="H14" s="43">
        <v>1.8810000000000002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4.7840000000000007</v>
      </c>
      <c r="E15" s="43">
        <v>4.29</v>
      </c>
      <c r="F15" s="43">
        <v>0</v>
      </c>
      <c r="G15" s="43">
        <v>0.105</v>
      </c>
      <c r="H15" s="43">
        <v>0.38900000000000001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138.15800000000004</v>
      </c>
      <c r="E16" s="43">
        <f t="shared" si="1"/>
        <v>81.369000000000028</v>
      </c>
      <c r="F16" s="43">
        <f t="shared" si="1"/>
        <v>10.698</v>
      </c>
      <c r="G16" s="43">
        <f t="shared" si="1"/>
        <v>-0.28199999999999831</v>
      </c>
      <c r="H16" s="43">
        <f t="shared" si="1"/>
        <v>46.373000000000076</v>
      </c>
      <c r="I16" s="43">
        <f t="shared" si="1"/>
        <v>-33.124999999999964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278.71100000000001</v>
      </c>
      <c r="E17" s="43">
        <v>0</v>
      </c>
      <c r="F17" s="43">
        <v>0</v>
      </c>
      <c r="G17" s="43">
        <v>0</v>
      </c>
      <c r="H17" s="43">
        <v>278.71100000000001</v>
      </c>
      <c r="I17" s="43">
        <v>2.2349999999999999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5.609</v>
      </c>
      <c r="E18" s="43">
        <v>0</v>
      </c>
      <c r="F18" s="43">
        <v>0</v>
      </c>
      <c r="G18" s="43">
        <v>5.609</v>
      </c>
      <c r="H18" s="43">
        <v>0</v>
      </c>
      <c r="I18" s="43">
        <v>0.871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58.048000000000002</v>
      </c>
      <c r="E19" s="43">
        <v>0</v>
      </c>
      <c r="F19" s="43">
        <v>0</v>
      </c>
      <c r="G19" s="43">
        <v>58.048000000000002</v>
      </c>
      <c r="H19" s="43">
        <v>0</v>
      </c>
      <c r="I19" s="43">
        <v>0.91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210.76499999999999</v>
      </c>
      <c r="E20" s="43">
        <v>92.670999999999992</v>
      </c>
      <c r="F20" s="43">
        <v>88.213999999999999</v>
      </c>
      <c r="G20" s="43">
        <v>15.844000000000003</v>
      </c>
      <c r="H20" s="43">
        <v>14.035999999999998</v>
      </c>
      <c r="I20" s="43">
        <v>38.764000000000003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211.81000000000003</v>
      </c>
      <c r="E21" s="43">
        <v>27.753000000000004</v>
      </c>
      <c r="F21" s="43">
        <v>92.111000000000004</v>
      </c>
      <c r="G21" s="43">
        <v>3.7510000000000003</v>
      </c>
      <c r="H21" s="43">
        <v>88.195000000000007</v>
      </c>
      <c r="I21" s="43">
        <v>37.719000000000001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470.35300000000007</v>
      </c>
      <c r="E22" s="43">
        <f t="shared" si="2"/>
        <v>16.45100000000004</v>
      </c>
      <c r="F22" s="43">
        <f t="shared" si="2"/>
        <v>14.595000000000013</v>
      </c>
      <c r="G22" s="43">
        <f t="shared" si="2"/>
        <v>40.064</v>
      </c>
      <c r="H22" s="43">
        <f t="shared" si="2"/>
        <v>399.24300000000005</v>
      </c>
      <c r="I22" s="43">
        <f t="shared" si="2"/>
        <v>-31.895999999999965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59.311999999999998</v>
      </c>
      <c r="E23" s="43">
        <v>9.0499999999999989</v>
      </c>
      <c r="F23" s="43">
        <v>3.0249999999999995</v>
      </c>
      <c r="G23" s="43">
        <v>0</v>
      </c>
      <c r="H23" s="43">
        <v>47.237000000000002</v>
      </c>
      <c r="I23" s="43">
        <v>1.7269999999999999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61.002000000000002</v>
      </c>
      <c r="E24" s="43">
        <v>0</v>
      </c>
      <c r="F24" s="43">
        <v>0</v>
      </c>
      <c r="G24" s="43">
        <v>61.002000000000002</v>
      </c>
      <c r="H24" s="43">
        <v>0</v>
      </c>
      <c r="I24" s="43">
        <v>3.6999999999999998E-2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115.50999999999998</v>
      </c>
      <c r="E25" s="43">
        <v>0</v>
      </c>
      <c r="F25" s="43">
        <v>0</v>
      </c>
      <c r="G25" s="43">
        <v>0</v>
      </c>
      <c r="H25" s="43">
        <v>115.50999999999998</v>
      </c>
      <c r="I25" s="43">
        <v>0.77500000000000002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115.99199999999999</v>
      </c>
      <c r="E26" s="43">
        <v>4.7829999999999977</v>
      </c>
      <c r="F26" s="43">
        <v>10.967000000000002</v>
      </c>
      <c r="G26" s="43">
        <v>100.09099999999999</v>
      </c>
      <c r="H26" s="43">
        <v>0.15100000000000002</v>
      </c>
      <c r="I26" s="43">
        <v>0.29300000000000004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111.69000000000001</v>
      </c>
      <c r="E27" s="43">
        <v>3.2800000000000002</v>
      </c>
      <c r="F27" s="43">
        <v>4.6619999999999999</v>
      </c>
      <c r="G27" s="43">
        <v>103.59700000000001</v>
      </c>
      <c r="H27" s="43">
        <v>0.15100000000000002</v>
      </c>
      <c r="I27" s="43">
        <v>0.128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110.529</v>
      </c>
      <c r="E28" s="43">
        <v>0</v>
      </c>
      <c r="F28" s="43">
        <v>0</v>
      </c>
      <c r="G28" s="43">
        <v>0</v>
      </c>
      <c r="H28" s="43">
        <v>110.529</v>
      </c>
      <c r="I28" s="43">
        <v>1.2889999999999999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63.680000000000014</v>
      </c>
      <c r="E29" s="43">
        <v>5.3</v>
      </c>
      <c r="F29" s="43">
        <v>31.298000000000002</v>
      </c>
      <c r="G29" s="43">
        <v>9.1910000000000025</v>
      </c>
      <c r="H29" s="43">
        <v>17.891000000000002</v>
      </c>
      <c r="I29" s="43">
        <v>8.8379999999999992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57.525000000000006</v>
      </c>
      <c r="E30" s="43">
        <v>2.4499999999999997</v>
      </c>
      <c r="F30" s="43">
        <v>31.318000000000001</v>
      </c>
      <c r="G30" s="43">
        <v>4.0820000000000007</v>
      </c>
      <c r="H30" s="43">
        <v>19.675000000000001</v>
      </c>
      <c r="I30" s="43">
        <v>14.993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465.20900000000006</v>
      </c>
      <c r="E31" s="43">
        <f t="shared" si="3"/>
        <v>6.0540000000000393</v>
      </c>
      <c r="F31" s="43">
        <f t="shared" si="3"/>
        <v>17.895000000000017</v>
      </c>
      <c r="G31" s="43">
        <f t="shared" si="3"/>
        <v>92.450999999999965</v>
      </c>
      <c r="H31" s="43">
        <f t="shared" si="3"/>
        <v>348.80900000000003</v>
      </c>
      <c r="I31" s="43">
        <f t="shared" si="3"/>
        <v>-26.75199999999996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425.53899999999999</v>
      </c>
      <c r="E32" s="43">
        <v>0</v>
      </c>
      <c r="F32" s="43">
        <v>0</v>
      </c>
      <c r="G32" s="43">
        <v>104.20899999999999</v>
      </c>
      <c r="H32" s="43">
        <v>321.33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-1.3520000000000003</v>
      </c>
      <c r="F33" s="43">
        <v>-5.9610000000000003</v>
      </c>
      <c r="G33" s="43">
        <v>0</v>
      </c>
      <c r="H33" s="43">
        <v>7.3129999999999997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39.670000000000073</v>
      </c>
      <c r="E34" s="43">
        <f t="shared" si="4"/>
        <v>4.702000000000039</v>
      </c>
      <c r="F34" s="43">
        <f t="shared" si="4"/>
        <v>11.934000000000017</v>
      </c>
      <c r="G34" s="43">
        <f t="shared" si="4"/>
        <v>-11.758000000000024</v>
      </c>
      <c r="H34" s="43">
        <f t="shared" si="4"/>
        <v>34.792000000000044</v>
      </c>
      <c r="I34" s="43">
        <f t="shared" si="4"/>
        <v>-26.75199999999996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11.078000000000001</v>
      </c>
      <c r="E35" s="43">
        <v>0.43900000000000006</v>
      </c>
      <c r="F35" s="43">
        <v>2.3839999999999999</v>
      </c>
      <c r="G35" s="43">
        <v>6.2090000000000014</v>
      </c>
      <c r="H35" s="43">
        <v>2.0459999999999998</v>
      </c>
      <c r="I35" s="43">
        <v>0.81799999999999995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10.791</v>
      </c>
      <c r="E36" s="43">
        <v>3.9419999999999997</v>
      </c>
      <c r="F36" s="43">
        <v>3.0000000000000001E-3</v>
      </c>
      <c r="G36" s="43">
        <v>2.7519999999999993</v>
      </c>
      <c r="H36" s="43">
        <v>4.0940000000000003</v>
      </c>
      <c r="I36" s="43">
        <v>1.105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110.90200000000002</v>
      </c>
      <c r="E37" s="43">
        <v>62.910999999999994</v>
      </c>
      <c r="F37" s="43">
        <v>1.6889999999999998</v>
      </c>
      <c r="G37" s="43">
        <v>11.611000000000001</v>
      </c>
      <c r="H37" s="43">
        <v>34.69100000000001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97.983999999999938</v>
      </c>
      <c r="E38" s="43">
        <v>56.814999999999998</v>
      </c>
      <c r="F38" s="43">
        <v>2.0009999999999999</v>
      </c>
      <c r="G38" s="43">
        <v>12.132</v>
      </c>
      <c r="H38" s="43">
        <v>27.035999999999941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2.2999999999999993E-2</v>
      </c>
      <c r="E39" s="43">
        <v>0.11400000000000002</v>
      </c>
      <c r="F39" s="43">
        <v>0</v>
      </c>
      <c r="G39" s="43">
        <v>-0.27600000000000002</v>
      </c>
      <c r="H39" s="43">
        <v>0.185</v>
      </c>
      <c r="I39" s="43">
        <v>-2.300000000000002E-2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26.44199999999999</v>
      </c>
      <c r="E40" s="43">
        <f t="shared" si="5"/>
        <v>1.9950000000000443</v>
      </c>
      <c r="F40" s="43">
        <f t="shared" si="5"/>
        <v>9.8650000000000162</v>
      </c>
      <c r="G40" s="43">
        <f t="shared" si="5"/>
        <v>-14.418000000000029</v>
      </c>
      <c r="H40" s="43">
        <f t="shared" si="5"/>
        <v>28.999999999999979</v>
      </c>
      <c r="I40" s="43">
        <f t="shared" si="5"/>
        <v>-26.441999999999961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465.20900000000006</v>
      </c>
      <c r="E42" s="43">
        <v>6.0540000000000633</v>
      </c>
      <c r="F42" s="43">
        <v>17.894999999999989</v>
      </c>
      <c r="G42" s="43">
        <v>92.450999999999993</v>
      </c>
      <c r="H42" s="43">
        <v>348.80900000000003</v>
      </c>
      <c r="I42" s="43">
        <v>-26.75199999999996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64.533000000000001</v>
      </c>
      <c r="E43" s="43">
        <v>0</v>
      </c>
      <c r="F43" s="43">
        <v>0</v>
      </c>
      <c r="G43" s="43">
        <v>64.533000000000001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64.533000000000001</v>
      </c>
      <c r="E44" s="43">
        <v>0</v>
      </c>
      <c r="F44" s="43">
        <v>0</v>
      </c>
      <c r="G44" s="43">
        <v>0</v>
      </c>
      <c r="H44" s="43">
        <v>64.533000000000001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465.20900000000006</v>
      </c>
      <c r="E45" s="43">
        <f t="shared" si="6"/>
        <v>6.0540000000000633</v>
      </c>
      <c r="F45" s="43">
        <f t="shared" si="6"/>
        <v>17.894999999999989</v>
      </c>
      <c r="G45" s="43">
        <f t="shared" si="6"/>
        <v>27.917999999999992</v>
      </c>
      <c r="H45" s="43">
        <f t="shared" si="6"/>
        <v>413.34200000000004</v>
      </c>
      <c r="I45" s="43">
        <f t="shared" si="6"/>
        <v>-26.75199999999996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425.53899999999999</v>
      </c>
      <c r="E46" s="43">
        <v>0</v>
      </c>
      <c r="F46" s="43">
        <v>0</v>
      </c>
      <c r="G46" s="43">
        <v>39.675999999999988</v>
      </c>
      <c r="H46" s="43">
        <v>385.863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-1.3520000000000003</v>
      </c>
      <c r="F47" s="43">
        <v>-5.9610000000000003</v>
      </c>
      <c r="G47" s="43">
        <v>0</v>
      </c>
      <c r="H47" s="43">
        <v>7.3129999999999997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39.670000000000073</v>
      </c>
      <c r="E48" s="43">
        <f t="shared" si="7"/>
        <v>4.702000000000063</v>
      </c>
      <c r="F48" s="43">
        <f t="shared" si="7"/>
        <v>11.933999999999989</v>
      </c>
      <c r="G48" s="43">
        <f t="shared" si="7"/>
        <v>-11.757999999999996</v>
      </c>
      <c r="H48" s="43">
        <f t="shared" si="7"/>
        <v>34.792000000000044</v>
      </c>
      <c r="I48" s="43">
        <f t="shared" si="7"/>
        <v>-26.75199999999996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207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1055.498</v>
      </c>
      <c r="E8" s="43">
        <v>733.12099999999998</v>
      </c>
      <c r="F8" s="43">
        <v>54.259</v>
      </c>
      <c r="G8" s="43">
        <v>79.265000000000001</v>
      </c>
      <c r="H8" s="43">
        <v>188.85300000000001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532.42200000000003</v>
      </c>
      <c r="E9" s="43">
        <v>411.97199999999998</v>
      </c>
      <c r="F9" s="43">
        <v>27.192</v>
      </c>
      <c r="G9" s="43">
        <v>22.688999999999997</v>
      </c>
      <c r="H9" s="43">
        <v>70.568999999999974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523.07600000000002</v>
      </c>
      <c r="E10" s="43">
        <f t="shared" si="0"/>
        <v>321.149</v>
      </c>
      <c r="F10" s="43">
        <f t="shared" si="0"/>
        <v>27.067</v>
      </c>
      <c r="G10" s="43">
        <f t="shared" si="0"/>
        <v>56.576000000000008</v>
      </c>
      <c r="H10" s="43">
        <f t="shared" si="0"/>
        <v>118.28400000000003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98.440999999999988</v>
      </c>
      <c r="E11" s="43">
        <v>57.061</v>
      </c>
      <c r="F11" s="43">
        <v>1.9969999999999999</v>
      </c>
      <c r="G11" s="43">
        <v>12.169</v>
      </c>
      <c r="H11" s="43">
        <v>27.213999999999984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424.63500000000005</v>
      </c>
      <c r="E12" s="43">
        <f>E10-E11</f>
        <v>264.08800000000002</v>
      </c>
      <c r="F12" s="43">
        <f>F10-F11</f>
        <v>25.07</v>
      </c>
      <c r="G12" s="43">
        <f>G10-G11</f>
        <v>44.407000000000011</v>
      </c>
      <c r="H12" s="43">
        <f>H10-H11</f>
        <v>91.07000000000005</v>
      </c>
      <c r="I12" s="43">
        <v>-25.449999999999989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284.33000000000004</v>
      </c>
      <c r="E13" s="43">
        <v>182.75200000000001</v>
      </c>
      <c r="F13" s="43">
        <v>14.705</v>
      </c>
      <c r="G13" s="43">
        <v>44.865000000000002</v>
      </c>
      <c r="H13" s="43">
        <v>42.008000000000003</v>
      </c>
      <c r="I13" s="43">
        <v>1.5189999999999999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3.8159999999999998</v>
      </c>
      <c r="E14" s="43">
        <v>1.7989999999999999</v>
      </c>
      <c r="F14" s="43">
        <v>8.7999999999999995E-2</v>
      </c>
      <c r="G14" s="43">
        <v>6.7000000000000004E-2</v>
      </c>
      <c r="H14" s="43">
        <v>1.8619999999999999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4.2270000000000003</v>
      </c>
      <c r="E15" s="43">
        <v>3.6560000000000006</v>
      </c>
      <c r="F15" s="43">
        <v>0</v>
      </c>
      <c r="G15" s="43">
        <v>0.13300000000000001</v>
      </c>
      <c r="H15" s="43">
        <v>0.438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140.71600000000001</v>
      </c>
      <c r="E16" s="43">
        <f t="shared" si="1"/>
        <v>83.193000000000012</v>
      </c>
      <c r="F16" s="43">
        <f t="shared" si="1"/>
        <v>10.277000000000001</v>
      </c>
      <c r="G16" s="43">
        <f t="shared" si="1"/>
        <v>-0.39199999999999124</v>
      </c>
      <c r="H16" s="43">
        <f t="shared" si="1"/>
        <v>47.638000000000048</v>
      </c>
      <c r="I16" s="43">
        <f t="shared" si="1"/>
        <v>-26.968999999999987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283.36400000000003</v>
      </c>
      <c r="E17" s="43">
        <v>0</v>
      </c>
      <c r="F17" s="43">
        <v>0</v>
      </c>
      <c r="G17" s="43">
        <v>0</v>
      </c>
      <c r="H17" s="43">
        <v>283.36400000000003</v>
      </c>
      <c r="I17" s="43">
        <v>2.4849999999999999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5.7729999999999997</v>
      </c>
      <c r="E18" s="43">
        <v>0</v>
      </c>
      <c r="F18" s="43">
        <v>0</v>
      </c>
      <c r="G18" s="43">
        <v>5.7729999999999997</v>
      </c>
      <c r="H18" s="43">
        <v>0</v>
      </c>
      <c r="I18" s="43">
        <v>0.24399999999999999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59.903999999999996</v>
      </c>
      <c r="E19" s="43">
        <v>0</v>
      </c>
      <c r="F19" s="43">
        <v>0</v>
      </c>
      <c r="G19" s="43">
        <v>59.903999999999996</v>
      </c>
      <c r="H19" s="43">
        <v>0</v>
      </c>
      <c r="I19" s="43">
        <v>1.016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184.87400000000002</v>
      </c>
      <c r="E20" s="43">
        <v>71.619000000000014</v>
      </c>
      <c r="F20" s="43">
        <v>83.552000000000007</v>
      </c>
      <c r="G20" s="43">
        <v>15.709000000000003</v>
      </c>
      <c r="H20" s="43">
        <v>13.994</v>
      </c>
      <c r="I20" s="43">
        <v>38.565000000000005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190.42400000000001</v>
      </c>
      <c r="E21" s="43">
        <v>23.610000000000003</v>
      </c>
      <c r="F21" s="43">
        <v>83.228999999999999</v>
      </c>
      <c r="G21" s="43">
        <v>4.093</v>
      </c>
      <c r="H21" s="43">
        <v>79.492000000000004</v>
      </c>
      <c r="I21" s="43">
        <v>33.015000000000001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483.76099999999997</v>
      </c>
      <c r="E22" s="43">
        <f t="shared" si="2"/>
        <v>35.183999999999997</v>
      </c>
      <c r="F22" s="43">
        <f t="shared" si="2"/>
        <v>9.9539999999999935</v>
      </c>
      <c r="G22" s="43">
        <f t="shared" si="2"/>
        <v>42.123000000000005</v>
      </c>
      <c r="H22" s="43">
        <f t="shared" si="2"/>
        <v>396.50000000000006</v>
      </c>
      <c r="I22" s="43">
        <f t="shared" si="2"/>
        <v>-29.261999999999993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54.942999999999998</v>
      </c>
      <c r="E23" s="43">
        <v>9.2130000000000027</v>
      </c>
      <c r="F23" s="43">
        <v>3.0789999999999997</v>
      </c>
      <c r="G23" s="43">
        <v>0</v>
      </c>
      <c r="H23" s="43">
        <v>42.650999999999996</v>
      </c>
      <c r="I23" s="43">
        <v>0.41099999999999998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55.317</v>
      </c>
      <c r="E24" s="43">
        <v>0</v>
      </c>
      <c r="F24" s="43">
        <v>0</v>
      </c>
      <c r="G24" s="43">
        <v>55.317</v>
      </c>
      <c r="H24" s="43">
        <v>0</v>
      </c>
      <c r="I24" s="43">
        <v>3.6999999999999998E-2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113.39699999999998</v>
      </c>
      <c r="E25" s="43">
        <v>0</v>
      </c>
      <c r="F25" s="43">
        <v>0</v>
      </c>
      <c r="G25" s="43">
        <v>0</v>
      </c>
      <c r="H25" s="43">
        <v>113.39699999999998</v>
      </c>
      <c r="I25" s="43">
        <v>0.86799999999999999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113.971</v>
      </c>
      <c r="E26" s="43">
        <v>4.7749999999999986</v>
      </c>
      <c r="F26" s="43">
        <v>11.097999999999999</v>
      </c>
      <c r="G26" s="43">
        <v>97.948999999999998</v>
      </c>
      <c r="H26" s="43">
        <v>0.14900000000000002</v>
      </c>
      <c r="I26" s="43">
        <v>0.29400000000000004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110.36900000000001</v>
      </c>
      <c r="E27" s="43">
        <v>3.2840000000000003</v>
      </c>
      <c r="F27" s="43">
        <v>4.7040000000000006</v>
      </c>
      <c r="G27" s="43">
        <v>102.23200000000001</v>
      </c>
      <c r="H27" s="43">
        <v>0.14900000000000002</v>
      </c>
      <c r="I27" s="43">
        <v>0.123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109.16800000000001</v>
      </c>
      <c r="E28" s="43">
        <v>0</v>
      </c>
      <c r="F28" s="43">
        <v>0</v>
      </c>
      <c r="G28" s="43">
        <v>0</v>
      </c>
      <c r="H28" s="43">
        <v>109.16800000000001</v>
      </c>
      <c r="I28" s="43">
        <v>1.3240000000000001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64.407999999999987</v>
      </c>
      <c r="E29" s="43">
        <v>4.9870000000000001</v>
      </c>
      <c r="F29" s="43">
        <v>31.113000000000003</v>
      </c>
      <c r="G29" s="43">
        <v>10.302999999999997</v>
      </c>
      <c r="H29" s="43">
        <v>18.005000000000003</v>
      </c>
      <c r="I29" s="43">
        <v>8.4770000000000003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57.272000000000006</v>
      </c>
      <c r="E30" s="43">
        <v>2.3929999999999998</v>
      </c>
      <c r="F30" s="43">
        <v>31.222000000000005</v>
      </c>
      <c r="G30" s="43">
        <v>3.8149999999999977</v>
      </c>
      <c r="H30" s="43">
        <v>19.842000000000002</v>
      </c>
      <c r="I30" s="43">
        <v>15.613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476.37200000000001</v>
      </c>
      <c r="E31" s="43">
        <f t="shared" si="3"/>
        <v>24.867999999999995</v>
      </c>
      <c r="F31" s="43">
        <f t="shared" si="3"/>
        <v>13.377999999999993</v>
      </c>
      <c r="G31" s="43">
        <f t="shared" si="3"/>
        <v>86.668999999999997</v>
      </c>
      <c r="H31" s="43">
        <f t="shared" si="3"/>
        <v>351.45700000000005</v>
      </c>
      <c r="I31" s="43">
        <f t="shared" si="3"/>
        <v>-21.87299999999999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432.32800000000003</v>
      </c>
      <c r="E32" s="43">
        <v>0</v>
      </c>
      <c r="F32" s="43">
        <v>0</v>
      </c>
      <c r="G32" s="43">
        <v>105.468</v>
      </c>
      <c r="H32" s="43">
        <v>326.86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-1.3520000000000003</v>
      </c>
      <c r="F33" s="43">
        <v>-6.0500000000000007</v>
      </c>
      <c r="G33" s="43">
        <v>0</v>
      </c>
      <c r="H33" s="43">
        <v>7.402000000000001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44.043999999999983</v>
      </c>
      <c r="E34" s="43">
        <f t="shared" si="4"/>
        <v>23.515999999999995</v>
      </c>
      <c r="F34" s="43">
        <f t="shared" si="4"/>
        <v>7.3279999999999923</v>
      </c>
      <c r="G34" s="43">
        <f t="shared" si="4"/>
        <v>-18.799000000000007</v>
      </c>
      <c r="H34" s="43">
        <f t="shared" si="4"/>
        <v>31.999000000000038</v>
      </c>
      <c r="I34" s="43">
        <f t="shared" si="4"/>
        <v>-21.87299999999999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11.356999999999999</v>
      </c>
      <c r="E35" s="43">
        <v>0.24399999999999999</v>
      </c>
      <c r="F35" s="43">
        <v>3.9</v>
      </c>
      <c r="G35" s="43">
        <v>5.7639999999999993</v>
      </c>
      <c r="H35" s="43">
        <v>1.4489999999999998</v>
      </c>
      <c r="I35" s="43">
        <v>0.58800000000000008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9.7169999999999987</v>
      </c>
      <c r="E36" s="43">
        <v>3.8449999999999998</v>
      </c>
      <c r="F36" s="43">
        <v>0</v>
      </c>
      <c r="G36" s="43">
        <v>1.9769999999999994</v>
      </c>
      <c r="H36" s="43">
        <v>3.8949999999999996</v>
      </c>
      <c r="I36" s="43">
        <v>2.2280000000000002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120.61199999999997</v>
      </c>
      <c r="E37" s="43">
        <v>69.893000000000001</v>
      </c>
      <c r="F37" s="43">
        <v>1.6989999999999998</v>
      </c>
      <c r="G37" s="43">
        <v>12.576999999999996</v>
      </c>
      <c r="H37" s="43">
        <v>36.442999999999977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98.440999999999988</v>
      </c>
      <c r="E38" s="43">
        <v>57.061</v>
      </c>
      <c r="F38" s="43">
        <v>1.9969999999999999</v>
      </c>
      <c r="G38" s="43">
        <v>12.169</v>
      </c>
      <c r="H38" s="43">
        <v>27.213999999999984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-5.1000000000000073E-2</v>
      </c>
      <c r="E39" s="43">
        <v>7.2000000000000008E-2</v>
      </c>
      <c r="F39" s="43">
        <v>0</v>
      </c>
      <c r="G39" s="43">
        <v>-0.33900000000000008</v>
      </c>
      <c r="H39" s="43">
        <v>0.216</v>
      </c>
      <c r="I39" s="43">
        <v>5.099999999999999E-2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20.284000000000002</v>
      </c>
      <c r="E40" s="43">
        <f t="shared" si="5"/>
        <v>14.21299999999999</v>
      </c>
      <c r="F40" s="43">
        <f t="shared" si="5"/>
        <v>3.7259999999999924</v>
      </c>
      <c r="G40" s="43">
        <f t="shared" si="5"/>
        <v>-22.655000000000005</v>
      </c>
      <c r="H40" s="43">
        <f t="shared" si="5"/>
        <v>25.000000000000043</v>
      </c>
      <c r="I40" s="43">
        <f t="shared" si="5"/>
        <v>-20.283999999999988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476.37200000000007</v>
      </c>
      <c r="E42" s="43">
        <v>24.867999999999974</v>
      </c>
      <c r="F42" s="43">
        <v>13.378000000000025</v>
      </c>
      <c r="G42" s="43">
        <v>86.668999999999983</v>
      </c>
      <c r="H42" s="43">
        <v>351.45700000000011</v>
      </c>
      <c r="I42" s="43">
        <v>-21.87299999999999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65.007000000000005</v>
      </c>
      <c r="E43" s="43">
        <v>0</v>
      </c>
      <c r="F43" s="43">
        <v>0</v>
      </c>
      <c r="G43" s="43">
        <v>65.007000000000005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65.007000000000005</v>
      </c>
      <c r="E44" s="43">
        <v>0</v>
      </c>
      <c r="F44" s="43">
        <v>0</v>
      </c>
      <c r="G44" s="43">
        <v>0</v>
      </c>
      <c r="H44" s="43">
        <v>65.007000000000005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476.37200000000007</v>
      </c>
      <c r="E45" s="43">
        <f t="shared" si="6"/>
        <v>24.867999999999974</v>
      </c>
      <c r="F45" s="43">
        <f t="shared" si="6"/>
        <v>13.378000000000025</v>
      </c>
      <c r="G45" s="43">
        <f t="shared" si="6"/>
        <v>21.661999999999978</v>
      </c>
      <c r="H45" s="43">
        <f t="shared" si="6"/>
        <v>416.46400000000011</v>
      </c>
      <c r="I45" s="43">
        <f t="shared" si="6"/>
        <v>-21.87299999999999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432.32800000000003</v>
      </c>
      <c r="E46" s="43">
        <v>0</v>
      </c>
      <c r="F46" s="43">
        <v>0</v>
      </c>
      <c r="G46" s="43">
        <v>40.460999999999999</v>
      </c>
      <c r="H46" s="43">
        <v>391.86700000000002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-1.3520000000000003</v>
      </c>
      <c r="F47" s="43">
        <v>-6.0500000000000007</v>
      </c>
      <c r="G47" s="43">
        <v>0</v>
      </c>
      <c r="H47" s="43">
        <v>7.402000000000001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44.04400000000004</v>
      </c>
      <c r="E48" s="43">
        <f t="shared" si="7"/>
        <v>23.515999999999973</v>
      </c>
      <c r="F48" s="43">
        <f t="shared" si="7"/>
        <v>7.3280000000000243</v>
      </c>
      <c r="G48" s="43">
        <f t="shared" si="7"/>
        <v>-18.799000000000021</v>
      </c>
      <c r="H48" s="43">
        <f t="shared" si="7"/>
        <v>31.999000000000095</v>
      </c>
      <c r="I48" s="43">
        <f t="shared" si="7"/>
        <v>-21.87299999999999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208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1105.134</v>
      </c>
      <c r="E8" s="43">
        <v>766.38600000000019</v>
      </c>
      <c r="F8" s="43">
        <v>55.019999999999996</v>
      </c>
      <c r="G8" s="43">
        <v>91.139999999999986</v>
      </c>
      <c r="H8" s="43">
        <v>192.58799999999988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570.22200000000009</v>
      </c>
      <c r="E9" s="43">
        <v>440.39100000000002</v>
      </c>
      <c r="F9" s="43">
        <v>27.622</v>
      </c>
      <c r="G9" s="43">
        <v>27.713999999999999</v>
      </c>
      <c r="H9" s="43">
        <v>74.495000000000019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534.91199999999992</v>
      </c>
      <c r="E10" s="43">
        <f t="shared" si="0"/>
        <v>325.99500000000018</v>
      </c>
      <c r="F10" s="43">
        <f t="shared" si="0"/>
        <v>27.397999999999996</v>
      </c>
      <c r="G10" s="43">
        <f t="shared" si="0"/>
        <v>63.425999999999988</v>
      </c>
      <c r="H10" s="43">
        <f t="shared" si="0"/>
        <v>118.09299999999986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98.994000000000014</v>
      </c>
      <c r="E11" s="43">
        <v>57.369</v>
      </c>
      <c r="F11" s="43">
        <v>1.9849999999999999</v>
      </c>
      <c r="G11" s="43">
        <v>12.238</v>
      </c>
      <c r="H11" s="43">
        <v>27.402000000000015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435.91799999999989</v>
      </c>
      <c r="E12" s="43">
        <f>E10-E11</f>
        <v>268.6260000000002</v>
      </c>
      <c r="F12" s="43">
        <f>F10-F11</f>
        <v>25.412999999999997</v>
      </c>
      <c r="G12" s="43">
        <f>G10-G11</f>
        <v>51.187999999999988</v>
      </c>
      <c r="H12" s="43">
        <f>H10-H11</f>
        <v>90.690999999999846</v>
      </c>
      <c r="I12" s="43">
        <v>-26.742999999999967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316.87200000000007</v>
      </c>
      <c r="E13" s="43">
        <v>199.77500000000001</v>
      </c>
      <c r="F13" s="43">
        <v>18.327000000000002</v>
      </c>
      <c r="G13" s="43">
        <v>51.985999999999997</v>
      </c>
      <c r="H13" s="43">
        <v>46.78400000000002</v>
      </c>
      <c r="I13" s="43">
        <v>1.7149999999999999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3.673</v>
      </c>
      <c r="E14" s="43">
        <v>1.6720000000000002</v>
      </c>
      <c r="F14" s="43">
        <v>8.7999999999999995E-2</v>
      </c>
      <c r="G14" s="43">
        <v>5.5E-2</v>
      </c>
      <c r="H14" s="43">
        <v>1.8579999999999999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9.4980000000000011</v>
      </c>
      <c r="E15" s="43">
        <v>8.593</v>
      </c>
      <c r="F15" s="43">
        <v>0</v>
      </c>
      <c r="G15" s="43">
        <v>0.18500000000000003</v>
      </c>
      <c r="H15" s="43">
        <v>0.72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124.87099999999982</v>
      </c>
      <c r="E16" s="43">
        <f t="shared" si="1"/>
        <v>75.772000000000205</v>
      </c>
      <c r="F16" s="43">
        <f t="shared" si="1"/>
        <v>6.9979999999999949</v>
      </c>
      <c r="G16" s="43">
        <f t="shared" si="1"/>
        <v>-0.66800000000000892</v>
      </c>
      <c r="H16" s="43">
        <f t="shared" si="1"/>
        <v>42.768999999999828</v>
      </c>
      <c r="I16" s="43">
        <f t="shared" si="1"/>
        <v>-28.457999999999966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316.69200000000001</v>
      </c>
      <c r="E17" s="43">
        <v>0</v>
      </c>
      <c r="F17" s="43">
        <v>0</v>
      </c>
      <c r="G17" s="43">
        <v>0</v>
      </c>
      <c r="H17" s="43">
        <v>316.69200000000001</v>
      </c>
      <c r="I17" s="43">
        <v>1.895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6.9820000000000002</v>
      </c>
      <c r="E18" s="43">
        <v>0</v>
      </c>
      <c r="F18" s="43">
        <v>0</v>
      </c>
      <c r="G18" s="43">
        <v>6.9820000000000002</v>
      </c>
      <c r="H18" s="43">
        <v>0</v>
      </c>
      <c r="I18" s="43">
        <v>4.5460000000000003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61.010000000000005</v>
      </c>
      <c r="E19" s="43">
        <v>0</v>
      </c>
      <c r="F19" s="43">
        <v>0</v>
      </c>
      <c r="G19" s="43">
        <v>61.010000000000005</v>
      </c>
      <c r="H19" s="43">
        <v>0</v>
      </c>
      <c r="I19" s="43">
        <v>1.121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196.47800000000004</v>
      </c>
      <c r="E20" s="43">
        <v>74.493000000000009</v>
      </c>
      <c r="F20" s="43">
        <v>92.087000000000003</v>
      </c>
      <c r="G20" s="43">
        <v>15.766</v>
      </c>
      <c r="H20" s="43">
        <v>14.132000000000001</v>
      </c>
      <c r="I20" s="43">
        <v>41.152000000000008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203.73500000000001</v>
      </c>
      <c r="E21" s="43">
        <v>23.861000000000001</v>
      </c>
      <c r="F21" s="43">
        <v>87.530999999999992</v>
      </c>
      <c r="G21" s="43">
        <v>3.8520000000000003</v>
      </c>
      <c r="H21" s="43">
        <v>88.491</v>
      </c>
      <c r="I21" s="43">
        <v>33.895000000000003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502.84799999999973</v>
      </c>
      <c r="E22" s="43">
        <f t="shared" si="2"/>
        <v>25.140000000000196</v>
      </c>
      <c r="F22" s="43">
        <f t="shared" si="2"/>
        <v>2.4419999999999789</v>
      </c>
      <c r="G22" s="43">
        <f t="shared" si="2"/>
        <v>41.445999999999998</v>
      </c>
      <c r="H22" s="43">
        <f t="shared" si="2"/>
        <v>433.81999999999982</v>
      </c>
      <c r="I22" s="43">
        <f t="shared" si="2"/>
        <v>-37.244999999999969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72.313000000000002</v>
      </c>
      <c r="E23" s="43">
        <v>12.033000000000001</v>
      </c>
      <c r="F23" s="43">
        <v>4.024</v>
      </c>
      <c r="G23" s="43">
        <v>0</v>
      </c>
      <c r="H23" s="43">
        <v>56.256</v>
      </c>
      <c r="I23" s="43">
        <v>0.30099999999999999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72.572000000000017</v>
      </c>
      <c r="E24" s="43">
        <v>0</v>
      </c>
      <c r="F24" s="43">
        <v>0</v>
      </c>
      <c r="G24" s="43">
        <v>72.572000000000017</v>
      </c>
      <c r="H24" s="43">
        <v>0</v>
      </c>
      <c r="I24" s="43">
        <v>4.2000000000000003E-2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124.509</v>
      </c>
      <c r="E25" s="43">
        <v>0</v>
      </c>
      <c r="F25" s="43">
        <v>0</v>
      </c>
      <c r="G25" s="43">
        <v>0</v>
      </c>
      <c r="H25" s="43">
        <v>124.509</v>
      </c>
      <c r="I25" s="43">
        <v>0.65700000000000003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124.85199999999998</v>
      </c>
      <c r="E26" s="43">
        <v>4.794999999999999</v>
      </c>
      <c r="F26" s="43">
        <v>12.225999999999999</v>
      </c>
      <c r="G26" s="43">
        <v>107.65999999999997</v>
      </c>
      <c r="H26" s="43">
        <v>0.17099999999999999</v>
      </c>
      <c r="I26" s="43">
        <v>0.314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110.88100000000001</v>
      </c>
      <c r="E27" s="43">
        <v>3.2959999999999998</v>
      </c>
      <c r="F27" s="43">
        <v>4.7960000000000003</v>
      </c>
      <c r="G27" s="43">
        <v>102.61800000000001</v>
      </c>
      <c r="H27" s="43">
        <v>0.17099999999999999</v>
      </c>
      <c r="I27" s="43">
        <v>0.13800000000000001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109.71099999999998</v>
      </c>
      <c r="E28" s="43">
        <v>0</v>
      </c>
      <c r="F28" s="43">
        <v>0</v>
      </c>
      <c r="G28" s="43">
        <v>0</v>
      </c>
      <c r="H28" s="43">
        <v>109.71099999999998</v>
      </c>
      <c r="I28" s="43">
        <v>1.3080000000000001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63.595000000000013</v>
      </c>
      <c r="E29" s="43">
        <v>5.516</v>
      </c>
      <c r="F29" s="43">
        <v>30.215</v>
      </c>
      <c r="G29" s="43">
        <v>9.5030000000000072</v>
      </c>
      <c r="H29" s="43">
        <v>18.361000000000001</v>
      </c>
      <c r="I29" s="43">
        <v>8.8000000000000007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57.582000000000008</v>
      </c>
      <c r="E30" s="43">
        <v>2.9499999999999997</v>
      </c>
      <c r="F30" s="43">
        <v>30.207999999999998</v>
      </c>
      <c r="G30" s="43">
        <v>4.2950000000000017</v>
      </c>
      <c r="H30" s="43">
        <v>20.128999999999998</v>
      </c>
      <c r="I30" s="43">
        <v>14.813000000000001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496.2669999999996</v>
      </c>
      <c r="E31" s="43">
        <f t="shared" si="3"/>
        <v>12.040000000000193</v>
      </c>
      <c r="F31" s="43">
        <f t="shared" si="3"/>
        <v>5.8409999999999762</v>
      </c>
      <c r="G31" s="43">
        <f t="shared" si="3"/>
        <v>113.85199999999999</v>
      </c>
      <c r="H31" s="43">
        <f t="shared" si="3"/>
        <v>364.53399999999988</v>
      </c>
      <c r="I31" s="43">
        <f t="shared" si="3"/>
        <v>-30.663999999999973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454.61200000000002</v>
      </c>
      <c r="E32" s="43">
        <v>0</v>
      </c>
      <c r="F32" s="43">
        <v>0</v>
      </c>
      <c r="G32" s="43">
        <v>117.709</v>
      </c>
      <c r="H32" s="43">
        <v>336.90300000000002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-1.351</v>
      </c>
      <c r="F33" s="43">
        <v>-7.0709999999999997</v>
      </c>
      <c r="G33" s="43">
        <v>0</v>
      </c>
      <c r="H33" s="43">
        <v>8.4220000000000006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41.654999999999575</v>
      </c>
      <c r="E34" s="43">
        <f t="shared" si="4"/>
        <v>10.689000000000192</v>
      </c>
      <c r="F34" s="43">
        <f t="shared" si="4"/>
        <v>-1.2300000000000235</v>
      </c>
      <c r="G34" s="43">
        <f t="shared" si="4"/>
        <v>-3.8570000000000135</v>
      </c>
      <c r="H34" s="43">
        <f t="shared" si="4"/>
        <v>36.052999999999855</v>
      </c>
      <c r="I34" s="43">
        <f t="shared" si="4"/>
        <v>-30.663999999999973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14.922000000000001</v>
      </c>
      <c r="E35" s="43">
        <v>0.33</v>
      </c>
      <c r="F35" s="43">
        <v>1.8419999999999999</v>
      </c>
      <c r="G35" s="43">
        <v>10.989999999999998</v>
      </c>
      <c r="H35" s="43">
        <v>1.7600000000000002</v>
      </c>
      <c r="I35" s="43">
        <v>1.3620000000000001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14.689000000000004</v>
      </c>
      <c r="E36" s="43">
        <v>7.0679999999999996</v>
      </c>
      <c r="F36" s="43">
        <v>0.51100000000000001</v>
      </c>
      <c r="G36" s="43">
        <v>2.6610000000000005</v>
      </c>
      <c r="H36" s="43">
        <v>4.4489999999999998</v>
      </c>
      <c r="I36" s="43">
        <v>1.595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109.98499999999999</v>
      </c>
      <c r="E37" s="43">
        <v>61.576999999999984</v>
      </c>
      <c r="F37" s="43">
        <v>1.7849999999999999</v>
      </c>
      <c r="G37" s="43">
        <v>12.854000000000001</v>
      </c>
      <c r="H37" s="43">
        <v>33.769000000000013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98.994000000000014</v>
      </c>
      <c r="E38" s="43">
        <v>57.369</v>
      </c>
      <c r="F38" s="43">
        <v>1.9849999999999999</v>
      </c>
      <c r="G38" s="43">
        <v>12.238</v>
      </c>
      <c r="H38" s="43">
        <v>27.402000000000015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7.0000000000000062E-3</v>
      </c>
      <c r="E39" s="43">
        <v>0.17300000000000001</v>
      </c>
      <c r="F39" s="43">
        <v>0</v>
      </c>
      <c r="G39" s="43">
        <v>-0.54100000000000004</v>
      </c>
      <c r="H39" s="43">
        <v>0.375</v>
      </c>
      <c r="I39" s="43">
        <v>-7.0000000000000062E-3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30.423999999999598</v>
      </c>
      <c r="E40" s="43">
        <f t="shared" si="5"/>
        <v>13.046000000000207</v>
      </c>
      <c r="F40" s="43">
        <f t="shared" si="5"/>
        <v>-2.3610000000000233</v>
      </c>
      <c r="G40" s="43">
        <f t="shared" si="5"/>
        <v>-12.261000000000013</v>
      </c>
      <c r="H40" s="43">
        <f t="shared" si="5"/>
        <v>31.999999999999858</v>
      </c>
      <c r="I40" s="43">
        <f t="shared" si="5"/>
        <v>-30.423999999999975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496.26699999999994</v>
      </c>
      <c r="E42" s="43">
        <v>12.040000000000189</v>
      </c>
      <c r="F42" s="43">
        <v>5.8409999999999762</v>
      </c>
      <c r="G42" s="43">
        <v>113.85199999999998</v>
      </c>
      <c r="H42" s="43">
        <v>364.53399999999982</v>
      </c>
      <c r="I42" s="43">
        <v>-30.66399999999998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71.090999999999994</v>
      </c>
      <c r="E43" s="43">
        <v>0</v>
      </c>
      <c r="F43" s="43">
        <v>0</v>
      </c>
      <c r="G43" s="43">
        <v>71.090999999999994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71.090999999999994</v>
      </c>
      <c r="E44" s="43">
        <v>0</v>
      </c>
      <c r="F44" s="43">
        <v>0</v>
      </c>
      <c r="G44" s="43">
        <v>0</v>
      </c>
      <c r="H44" s="43">
        <v>71.090999999999994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496.26699999999994</v>
      </c>
      <c r="E45" s="43">
        <f t="shared" si="6"/>
        <v>12.040000000000189</v>
      </c>
      <c r="F45" s="43">
        <f t="shared" si="6"/>
        <v>5.8409999999999762</v>
      </c>
      <c r="G45" s="43">
        <f t="shared" si="6"/>
        <v>42.760999999999981</v>
      </c>
      <c r="H45" s="43">
        <f t="shared" si="6"/>
        <v>435.62499999999983</v>
      </c>
      <c r="I45" s="43">
        <f t="shared" si="6"/>
        <v>-30.66399999999998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454.61200000000002</v>
      </c>
      <c r="E46" s="43">
        <v>0</v>
      </c>
      <c r="F46" s="43">
        <v>0</v>
      </c>
      <c r="G46" s="43">
        <v>46.618000000000002</v>
      </c>
      <c r="H46" s="43">
        <v>407.99400000000003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-1.351</v>
      </c>
      <c r="F47" s="43">
        <v>-7.0709999999999997</v>
      </c>
      <c r="G47" s="43">
        <v>0</v>
      </c>
      <c r="H47" s="43">
        <v>8.4220000000000006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41.654999999999916</v>
      </c>
      <c r="E48" s="43">
        <f t="shared" si="7"/>
        <v>10.689000000000188</v>
      </c>
      <c r="F48" s="43">
        <f t="shared" si="7"/>
        <v>-1.2300000000000235</v>
      </c>
      <c r="G48" s="43">
        <f t="shared" si="7"/>
        <v>-3.8570000000000206</v>
      </c>
      <c r="H48" s="43">
        <f t="shared" si="7"/>
        <v>36.052999999999798</v>
      </c>
      <c r="I48" s="43">
        <f t="shared" si="7"/>
        <v>-30.66399999999998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209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1059.3710000000001</v>
      </c>
      <c r="E8" s="43">
        <v>743.79500000000007</v>
      </c>
      <c r="F8" s="43">
        <v>55.374000000000002</v>
      </c>
      <c r="G8" s="43">
        <v>78.563000000000002</v>
      </c>
      <c r="H8" s="43">
        <v>181.63900000000004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541.08800000000008</v>
      </c>
      <c r="E9" s="43">
        <v>422.82900000000006</v>
      </c>
      <c r="F9" s="43">
        <v>28.056000000000001</v>
      </c>
      <c r="G9" s="43">
        <v>22.648</v>
      </c>
      <c r="H9" s="43">
        <v>67.555000000000007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518.28300000000002</v>
      </c>
      <c r="E10" s="43">
        <f t="shared" si="0"/>
        <v>320.96600000000001</v>
      </c>
      <c r="F10" s="43">
        <f t="shared" si="0"/>
        <v>27.318000000000001</v>
      </c>
      <c r="G10" s="43">
        <f t="shared" si="0"/>
        <v>55.915000000000006</v>
      </c>
      <c r="H10" s="43">
        <f t="shared" si="0"/>
        <v>114.08400000000003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99.444000000000031</v>
      </c>
      <c r="E11" s="43">
        <v>57.695999999999998</v>
      </c>
      <c r="F11" s="43">
        <v>1.9329999999999998</v>
      </c>
      <c r="G11" s="43">
        <v>12.279</v>
      </c>
      <c r="H11" s="43">
        <v>27.53600000000003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418.839</v>
      </c>
      <c r="E12" s="43">
        <f>E10-E11</f>
        <v>263.27</v>
      </c>
      <c r="F12" s="43">
        <f>F10-F11</f>
        <v>25.385000000000002</v>
      </c>
      <c r="G12" s="43">
        <f>G10-G11</f>
        <v>43.63600000000001</v>
      </c>
      <c r="H12" s="43">
        <f>H10-H11</f>
        <v>86.548000000000002</v>
      </c>
      <c r="I12" s="43">
        <v>-31.339999999999975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271.72700000000003</v>
      </c>
      <c r="E13" s="43">
        <v>174.35000000000002</v>
      </c>
      <c r="F13" s="43">
        <v>14.161</v>
      </c>
      <c r="G13" s="43">
        <v>44.326000000000001</v>
      </c>
      <c r="H13" s="43">
        <v>38.889999999999993</v>
      </c>
      <c r="I13" s="43">
        <v>1.615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3.9720000000000004</v>
      </c>
      <c r="E14" s="43">
        <v>1.9159999999999999</v>
      </c>
      <c r="F14" s="43">
        <v>8.7999999999999995E-2</v>
      </c>
      <c r="G14" s="43">
        <v>6.6000000000000003E-2</v>
      </c>
      <c r="H14" s="43">
        <v>1.9020000000000004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5.5070000000000014</v>
      </c>
      <c r="E15" s="43">
        <v>4.8930000000000016</v>
      </c>
      <c r="F15" s="43">
        <v>0</v>
      </c>
      <c r="G15" s="43">
        <v>0.11599999999999999</v>
      </c>
      <c r="H15" s="43">
        <v>0.498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148.64699999999996</v>
      </c>
      <c r="E16" s="43">
        <f t="shared" si="1"/>
        <v>91.896999999999963</v>
      </c>
      <c r="F16" s="43">
        <f t="shared" si="1"/>
        <v>11.136000000000003</v>
      </c>
      <c r="G16" s="43">
        <f t="shared" si="1"/>
        <v>-0.63999999999999069</v>
      </c>
      <c r="H16" s="43">
        <f t="shared" si="1"/>
        <v>46.254000000000005</v>
      </c>
      <c r="I16" s="43">
        <f t="shared" si="1"/>
        <v>-32.954999999999977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271.98099999999999</v>
      </c>
      <c r="E17" s="43">
        <v>0</v>
      </c>
      <c r="F17" s="43">
        <v>0</v>
      </c>
      <c r="G17" s="43">
        <v>0</v>
      </c>
      <c r="H17" s="43">
        <v>271.98099999999999</v>
      </c>
      <c r="I17" s="43">
        <v>1.361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6.8849999999999998</v>
      </c>
      <c r="E18" s="43">
        <v>0</v>
      </c>
      <c r="F18" s="43">
        <v>0</v>
      </c>
      <c r="G18" s="43">
        <v>6.8849999999999998</v>
      </c>
      <c r="H18" s="43">
        <v>0</v>
      </c>
      <c r="I18" s="43">
        <v>0.34300000000000003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61.241000000000007</v>
      </c>
      <c r="E19" s="43">
        <v>0</v>
      </c>
      <c r="F19" s="43">
        <v>0</v>
      </c>
      <c r="G19" s="43">
        <v>61.241000000000007</v>
      </c>
      <c r="H19" s="43">
        <v>0</v>
      </c>
      <c r="I19" s="43">
        <v>0.93899999999999995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220.572</v>
      </c>
      <c r="E20" s="43">
        <v>94.141999999999996</v>
      </c>
      <c r="F20" s="43">
        <v>96.109999999999985</v>
      </c>
      <c r="G20" s="43">
        <v>15.972000000000001</v>
      </c>
      <c r="H20" s="43">
        <v>14.348000000000003</v>
      </c>
      <c r="I20" s="43">
        <v>44.754000000000005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230.095</v>
      </c>
      <c r="E21" s="43">
        <v>29.975999999999999</v>
      </c>
      <c r="F21" s="43">
        <v>89.965000000000003</v>
      </c>
      <c r="G21" s="43">
        <v>6.1369999999999996</v>
      </c>
      <c r="H21" s="43">
        <v>104.017</v>
      </c>
      <c r="I21" s="43">
        <v>35.231000000000002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484.50699999999995</v>
      </c>
      <c r="E22" s="43">
        <f t="shared" si="2"/>
        <v>27.730999999999966</v>
      </c>
      <c r="F22" s="43">
        <f t="shared" si="2"/>
        <v>4.9910000000000139</v>
      </c>
      <c r="G22" s="43">
        <f t="shared" si="2"/>
        <v>43.881000000000014</v>
      </c>
      <c r="H22" s="43">
        <f t="shared" si="2"/>
        <v>407.904</v>
      </c>
      <c r="I22" s="43">
        <f t="shared" si="2"/>
        <v>-40.520999999999979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63.044999999999987</v>
      </c>
      <c r="E23" s="43">
        <v>13.323</v>
      </c>
      <c r="F23" s="43">
        <v>1.742</v>
      </c>
      <c r="G23" s="43">
        <v>0</v>
      </c>
      <c r="H23" s="43">
        <v>47.97999999999999</v>
      </c>
      <c r="I23" s="43">
        <v>0.68600000000000005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63.690999999999995</v>
      </c>
      <c r="E24" s="43">
        <v>0</v>
      </c>
      <c r="F24" s="43">
        <v>0</v>
      </c>
      <c r="G24" s="43">
        <v>63.690999999999995</v>
      </c>
      <c r="H24" s="43">
        <v>0</v>
      </c>
      <c r="I24" s="43">
        <v>0.04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113.64700000000001</v>
      </c>
      <c r="E25" s="43">
        <v>0</v>
      </c>
      <c r="F25" s="43">
        <v>0</v>
      </c>
      <c r="G25" s="43">
        <v>0</v>
      </c>
      <c r="H25" s="43">
        <v>113.64700000000001</v>
      </c>
      <c r="I25" s="43">
        <v>0.47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113.801</v>
      </c>
      <c r="E26" s="43">
        <v>5.5859999999999985</v>
      </c>
      <c r="F26" s="43">
        <v>11.629</v>
      </c>
      <c r="G26" s="43">
        <v>96.428000000000011</v>
      </c>
      <c r="H26" s="43">
        <v>0.158</v>
      </c>
      <c r="I26" s="43">
        <v>0.316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112.953</v>
      </c>
      <c r="E27" s="43">
        <v>3.4580000000000002</v>
      </c>
      <c r="F27" s="43">
        <v>4.6940000000000008</v>
      </c>
      <c r="G27" s="43">
        <v>104.643</v>
      </c>
      <c r="H27" s="43">
        <v>0.158</v>
      </c>
      <c r="I27" s="43">
        <v>0.13100000000000001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111.709</v>
      </c>
      <c r="E28" s="43">
        <v>0</v>
      </c>
      <c r="F28" s="43">
        <v>0</v>
      </c>
      <c r="G28" s="43">
        <v>0</v>
      </c>
      <c r="H28" s="43">
        <v>111.709</v>
      </c>
      <c r="I28" s="43">
        <v>1.375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67.786000000000001</v>
      </c>
      <c r="E29" s="43">
        <v>5.1740000000000004</v>
      </c>
      <c r="F29" s="43">
        <v>32.507000000000005</v>
      </c>
      <c r="G29" s="43">
        <v>12.169999999999995</v>
      </c>
      <c r="H29" s="43">
        <v>17.935000000000002</v>
      </c>
      <c r="I29" s="43">
        <v>10.768000000000001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58.667999999999999</v>
      </c>
      <c r="E30" s="43">
        <v>2.3820000000000001</v>
      </c>
      <c r="F30" s="43">
        <v>32.481999999999999</v>
      </c>
      <c r="G30" s="43">
        <v>4.0109999999999957</v>
      </c>
      <c r="H30" s="43">
        <v>19.793000000000003</v>
      </c>
      <c r="I30" s="43">
        <v>19.885999999999999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474.94499999999994</v>
      </c>
      <c r="E31" s="43">
        <f t="shared" si="3"/>
        <v>13.743999999999966</v>
      </c>
      <c r="F31" s="43">
        <f t="shared" si="3"/>
        <v>10.159000000000006</v>
      </c>
      <c r="G31" s="43">
        <f t="shared" si="3"/>
        <v>91.198000000000008</v>
      </c>
      <c r="H31" s="43">
        <f t="shared" si="3"/>
        <v>359.84399999999999</v>
      </c>
      <c r="I31" s="43">
        <f t="shared" si="3"/>
        <v>-30.958999999999978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422.80800000000005</v>
      </c>
      <c r="E32" s="43">
        <v>0</v>
      </c>
      <c r="F32" s="43">
        <v>0</v>
      </c>
      <c r="G32" s="43">
        <v>105.32100000000001</v>
      </c>
      <c r="H32" s="43">
        <v>317.48700000000002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-2.0479999999999996</v>
      </c>
      <c r="F33" s="43">
        <v>-6.572000000000001</v>
      </c>
      <c r="G33" s="43">
        <v>0</v>
      </c>
      <c r="H33" s="43">
        <v>8.620000000000001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52.136999999999887</v>
      </c>
      <c r="E34" s="43">
        <f t="shared" si="4"/>
        <v>11.695999999999966</v>
      </c>
      <c r="F34" s="43">
        <f t="shared" si="4"/>
        <v>3.5870000000000051</v>
      </c>
      <c r="G34" s="43">
        <f t="shared" si="4"/>
        <v>-14.123000000000005</v>
      </c>
      <c r="H34" s="43">
        <f t="shared" si="4"/>
        <v>50.976999999999975</v>
      </c>
      <c r="I34" s="43">
        <f t="shared" si="4"/>
        <v>-30.958999999999978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16.436</v>
      </c>
      <c r="E35" s="43">
        <v>0.27600000000000002</v>
      </c>
      <c r="F35" s="43">
        <v>1.4119999999999999</v>
      </c>
      <c r="G35" s="43">
        <v>13.019</v>
      </c>
      <c r="H35" s="43">
        <v>1.7290000000000001</v>
      </c>
      <c r="I35" s="43">
        <v>0.81100000000000005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16.454999999999998</v>
      </c>
      <c r="E36" s="43">
        <v>2.8429999999999995</v>
      </c>
      <c r="F36" s="43">
        <v>0</v>
      </c>
      <c r="G36" s="43">
        <v>2.4090000000000007</v>
      </c>
      <c r="H36" s="43">
        <v>11.202999999999999</v>
      </c>
      <c r="I36" s="43">
        <v>0.79200000000000004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120.62199999999999</v>
      </c>
      <c r="E37" s="43">
        <v>80.546000000000006</v>
      </c>
      <c r="F37" s="43">
        <v>0.87100000000000011</v>
      </c>
      <c r="G37" s="43">
        <v>8.0259999999999998</v>
      </c>
      <c r="H37" s="43">
        <v>31.178999999999991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99.444000000000031</v>
      </c>
      <c r="E38" s="43">
        <v>57.695999999999998</v>
      </c>
      <c r="F38" s="43">
        <v>1.9329999999999998</v>
      </c>
      <c r="G38" s="43">
        <v>12.279</v>
      </c>
      <c r="H38" s="43">
        <v>27.53600000000003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-7.0000000000000062E-3</v>
      </c>
      <c r="E39" s="43">
        <v>0.129</v>
      </c>
      <c r="F39" s="43">
        <v>0</v>
      </c>
      <c r="G39" s="43">
        <v>-0.44400000000000001</v>
      </c>
      <c r="H39" s="43">
        <v>0.308</v>
      </c>
      <c r="I39" s="43">
        <v>7.0000000000000062E-3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30.984999999999939</v>
      </c>
      <c r="E40" s="43">
        <f t="shared" si="5"/>
        <v>-8.7160000000000455</v>
      </c>
      <c r="F40" s="43">
        <f t="shared" si="5"/>
        <v>3.237000000000005</v>
      </c>
      <c r="G40" s="43">
        <f t="shared" si="5"/>
        <v>-20.036000000000001</v>
      </c>
      <c r="H40" s="43">
        <f t="shared" si="5"/>
        <v>56.500000000000021</v>
      </c>
      <c r="I40" s="43">
        <f t="shared" si="5"/>
        <v>-30.984999999999978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474.94500000000005</v>
      </c>
      <c r="E42" s="43">
        <v>13.744000000000007</v>
      </c>
      <c r="F42" s="43">
        <v>10.158999999999999</v>
      </c>
      <c r="G42" s="43">
        <v>91.197999999999993</v>
      </c>
      <c r="H42" s="43">
        <v>359.84400000000005</v>
      </c>
      <c r="I42" s="43">
        <v>-30.958999999999978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65.108000000000004</v>
      </c>
      <c r="E43" s="43">
        <v>0</v>
      </c>
      <c r="F43" s="43">
        <v>0</v>
      </c>
      <c r="G43" s="43">
        <v>65.108000000000004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65.108000000000004</v>
      </c>
      <c r="E44" s="43">
        <v>0</v>
      </c>
      <c r="F44" s="43">
        <v>0</v>
      </c>
      <c r="G44" s="43">
        <v>0</v>
      </c>
      <c r="H44" s="43">
        <v>65.108000000000004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474.94500000000005</v>
      </c>
      <c r="E45" s="43">
        <f t="shared" si="6"/>
        <v>13.744000000000007</v>
      </c>
      <c r="F45" s="43">
        <f t="shared" si="6"/>
        <v>10.158999999999999</v>
      </c>
      <c r="G45" s="43">
        <f t="shared" si="6"/>
        <v>26.089999999999989</v>
      </c>
      <c r="H45" s="43">
        <f t="shared" si="6"/>
        <v>424.95200000000006</v>
      </c>
      <c r="I45" s="43">
        <f t="shared" si="6"/>
        <v>-30.958999999999978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422.80800000000005</v>
      </c>
      <c r="E46" s="43">
        <v>0</v>
      </c>
      <c r="F46" s="43">
        <v>0</v>
      </c>
      <c r="G46" s="43">
        <v>40.213000000000008</v>
      </c>
      <c r="H46" s="43">
        <v>382.59500000000003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-2.0479999999999996</v>
      </c>
      <c r="F47" s="43">
        <v>-6.572000000000001</v>
      </c>
      <c r="G47" s="43">
        <v>0</v>
      </c>
      <c r="H47" s="43">
        <v>8.620000000000001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52.137</v>
      </c>
      <c r="E48" s="43">
        <f t="shared" si="7"/>
        <v>11.696000000000007</v>
      </c>
      <c r="F48" s="43">
        <f t="shared" si="7"/>
        <v>3.586999999999998</v>
      </c>
      <c r="G48" s="43">
        <f t="shared" si="7"/>
        <v>-14.123000000000019</v>
      </c>
      <c r="H48" s="43">
        <f t="shared" si="7"/>
        <v>50.977000000000032</v>
      </c>
      <c r="I48" s="43">
        <f t="shared" si="7"/>
        <v>-30.958999999999978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210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1080.31</v>
      </c>
      <c r="E8" s="43">
        <v>758.84100000000001</v>
      </c>
      <c r="F8" s="43">
        <v>56.001000000000005</v>
      </c>
      <c r="G8" s="43">
        <v>78.674000000000007</v>
      </c>
      <c r="H8" s="43">
        <v>186.79399999999995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550.07999999999993</v>
      </c>
      <c r="E9" s="43">
        <v>430.25599999999997</v>
      </c>
      <c r="F9" s="43">
        <v>28.512000000000004</v>
      </c>
      <c r="G9" s="43">
        <v>22.684999999999999</v>
      </c>
      <c r="H9" s="43">
        <v>68.626999999999967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530.23</v>
      </c>
      <c r="E10" s="43">
        <f t="shared" si="0"/>
        <v>328.58500000000004</v>
      </c>
      <c r="F10" s="43">
        <f t="shared" si="0"/>
        <v>27.489000000000001</v>
      </c>
      <c r="G10" s="43">
        <f t="shared" si="0"/>
        <v>55.989000000000004</v>
      </c>
      <c r="H10" s="43">
        <f t="shared" si="0"/>
        <v>118.16699999999999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100.107</v>
      </c>
      <c r="E11" s="43">
        <v>57.991999999999997</v>
      </c>
      <c r="F11" s="43">
        <v>1.9390000000000001</v>
      </c>
      <c r="G11" s="43">
        <v>12.375999999999999</v>
      </c>
      <c r="H11" s="43">
        <v>27.800000000000004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430.12300000000005</v>
      </c>
      <c r="E12" s="43">
        <f>E10-E11</f>
        <v>270.59300000000002</v>
      </c>
      <c r="F12" s="43">
        <f>F10-F11</f>
        <v>25.55</v>
      </c>
      <c r="G12" s="43">
        <f>G10-G11</f>
        <v>43.613000000000007</v>
      </c>
      <c r="H12" s="43">
        <f>H10-H11</f>
        <v>90.36699999999999</v>
      </c>
      <c r="I12" s="43">
        <v>-30.062999999999988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283.71699999999998</v>
      </c>
      <c r="E13" s="43">
        <v>184.82399999999998</v>
      </c>
      <c r="F13" s="43">
        <v>14.306999999999999</v>
      </c>
      <c r="G13" s="43">
        <v>44.230000000000004</v>
      </c>
      <c r="H13" s="43">
        <v>40.355999999999995</v>
      </c>
      <c r="I13" s="43">
        <v>1.6560000000000001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3.8290000000000002</v>
      </c>
      <c r="E14" s="43">
        <v>1.8009999999999997</v>
      </c>
      <c r="F14" s="43">
        <v>8.7999999999999995E-2</v>
      </c>
      <c r="G14" s="43">
        <v>6.6000000000000003E-2</v>
      </c>
      <c r="H14" s="43">
        <v>1.8740000000000003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4.6580000000000004</v>
      </c>
      <c r="E15" s="43">
        <v>4.1440000000000001</v>
      </c>
      <c r="F15" s="43">
        <v>0</v>
      </c>
      <c r="G15" s="43">
        <v>0.12799999999999997</v>
      </c>
      <c r="H15" s="43">
        <v>0.38600000000000001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147.23500000000004</v>
      </c>
      <c r="E16" s="43">
        <f t="shared" si="1"/>
        <v>88.112000000000037</v>
      </c>
      <c r="F16" s="43">
        <f t="shared" si="1"/>
        <v>11.155000000000003</v>
      </c>
      <c r="G16" s="43">
        <f t="shared" si="1"/>
        <v>-0.55499999999999738</v>
      </c>
      <c r="H16" s="43">
        <f t="shared" si="1"/>
        <v>48.522999999999996</v>
      </c>
      <c r="I16" s="43">
        <f t="shared" si="1"/>
        <v>-31.718999999999987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283.24700000000001</v>
      </c>
      <c r="E17" s="43">
        <v>0</v>
      </c>
      <c r="F17" s="43">
        <v>0</v>
      </c>
      <c r="G17" s="43">
        <v>0</v>
      </c>
      <c r="H17" s="43">
        <v>283.24700000000001</v>
      </c>
      <c r="I17" s="43">
        <v>2.1259999999999999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4.9580000000000002</v>
      </c>
      <c r="E18" s="43">
        <v>0</v>
      </c>
      <c r="F18" s="43">
        <v>0</v>
      </c>
      <c r="G18" s="43">
        <v>4.9580000000000002</v>
      </c>
      <c r="H18" s="43">
        <v>0</v>
      </c>
      <c r="I18" s="43">
        <v>1.1950000000000001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60.18399999999999</v>
      </c>
      <c r="E19" s="43">
        <v>0</v>
      </c>
      <c r="F19" s="43">
        <v>0</v>
      </c>
      <c r="G19" s="43">
        <v>60.18399999999999</v>
      </c>
      <c r="H19" s="43">
        <v>0</v>
      </c>
      <c r="I19" s="43">
        <v>0.98000000000000009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233.54899999999998</v>
      </c>
      <c r="E20" s="43">
        <v>105.14699999999999</v>
      </c>
      <c r="F20" s="43">
        <v>97.89200000000001</v>
      </c>
      <c r="G20" s="43">
        <v>16.018000000000001</v>
      </c>
      <c r="H20" s="43">
        <v>14.492000000000003</v>
      </c>
      <c r="I20" s="43">
        <v>49.160000000000004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238.32899999999998</v>
      </c>
      <c r="E21" s="43">
        <v>33.620999999999995</v>
      </c>
      <c r="F21" s="43">
        <v>103.18599999999998</v>
      </c>
      <c r="G21" s="43">
        <v>4.718</v>
      </c>
      <c r="H21" s="43">
        <v>96.804000000000002</v>
      </c>
      <c r="I21" s="43">
        <v>44.379999999999995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490.48800000000006</v>
      </c>
      <c r="E22" s="43">
        <f t="shared" si="2"/>
        <v>16.586000000000041</v>
      </c>
      <c r="F22" s="43">
        <f t="shared" si="2"/>
        <v>16.44899999999997</v>
      </c>
      <c r="G22" s="43">
        <f t="shared" si="2"/>
        <v>43.370999999999995</v>
      </c>
      <c r="H22" s="43">
        <f t="shared" si="2"/>
        <v>414.08199999999999</v>
      </c>
      <c r="I22" s="43">
        <f t="shared" si="2"/>
        <v>-34.587999999999994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67.24199999999999</v>
      </c>
      <c r="E23" s="43">
        <v>13.984</v>
      </c>
      <c r="F23" s="43">
        <v>1.8280000000000001</v>
      </c>
      <c r="G23" s="43">
        <v>0</v>
      </c>
      <c r="H23" s="43">
        <v>51.429999999999993</v>
      </c>
      <c r="I23" s="43">
        <v>2.8449999999999998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70.046000000000006</v>
      </c>
      <c r="E24" s="43">
        <v>0</v>
      </c>
      <c r="F24" s="43">
        <v>0</v>
      </c>
      <c r="G24" s="43">
        <v>70.046000000000006</v>
      </c>
      <c r="H24" s="43">
        <v>0</v>
      </c>
      <c r="I24" s="43">
        <v>4.1000000000000002E-2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118.01499999999997</v>
      </c>
      <c r="E25" s="43">
        <v>0</v>
      </c>
      <c r="F25" s="43">
        <v>0</v>
      </c>
      <c r="G25" s="43">
        <v>0</v>
      </c>
      <c r="H25" s="43">
        <v>118.01499999999997</v>
      </c>
      <c r="I25" s="43">
        <v>0.74199999999999999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118.43600000000002</v>
      </c>
      <c r="E26" s="43">
        <v>5.5870000000000006</v>
      </c>
      <c r="F26" s="43">
        <v>11.914999999999999</v>
      </c>
      <c r="G26" s="43">
        <v>100.77800000000002</v>
      </c>
      <c r="H26" s="43">
        <v>0.156</v>
      </c>
      <c r="I26" s="43">
        <v>0.32100000000000001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111.16200000000001</v>
      </c>
      <c r="E27" s="43">
        <v>3.4430000000000001</v>
      </c>
      <c r="F27" s="43">
        <v>4.7309999999999999</v>
      </c>
      <c r="G27" s="43">
        <v>102.83200000000001</v>
      </c>
      <c r="H27" s="43">
        <v>0.156</v>
      </c>
      <c r="I27" s="43">
        <v>0.13200000000000001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109.97200000000001</v>
      </c>
      <c r="E28" s="43">
        <v>0</v>
      </c>
      <c r="F28" s="43">
        <v>0</v>
      </c>
      <c r="G28" s="43">
        <v>0</v>
      </c>
      <c r="H28" s="43">
        <v>109.97200000000001</v>
      </c>
      <c r="I28" s="43">
        <v>1.3220000000000003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60.899999999999991</v>
      </c>
      <c r="E29" s="43">
        <v>5.2409999999999997</v>
      </c>
      <c r="F29" s="43">
        <v>29.075000000000003</v>
      </c>
      <c r="G29" s="43">
        <v>8.8219999999999885</v>
      </c>
      <c r="H29" s="43">
        <v>17.762</v>
      </c>
      <c r="I29" s="43">
        <v>7.5179999999999989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54.845000000000006</v>
      </c>
      <c r="E30" s="43">
        <v>2.3319999999999999</v>
      </c>
      <c r="F30" s="43">
        <v>29.094000000000005</v>
      </c>
      <c r="G30" s="43">
        <v>3.5140000000000029</v>
      </c>
      <c r="H30" s="43">
        <v>19.905000000000001</v>
      </c>
      <c r="I30" s="43">
        <v>13.573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486.46800000000019</v>
      </c>
      <c r="E31" s="43">
        <f t="shared" si="3"/>
        <v>1.8370000000000433</v>
      </c>
      <c r="F31" s="43">
        <f t="shared" si="3"/>
        <v>21.823999999999973</v>
      </c>
      <c r="G31" s="43">
        <f t="shared" si="3"/>
        <v>106.05500000000004</v>
      </c>
      <c r="H31" s="43">
        <f t="shared" si="3"/>
        <v>356.75200000000007</v>
      </c>
      <c r="I31" s="43">
        <f t="shared" si="3"/>
        <v>-30.567999999999991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434.01700000000005</v>
      </c>
      <c r="E32" s="43">
        <v>0</v>
      </c>
      <c r="F32" s="43">
        <v>0</v>
      </c>
      <c r="G32" s="43">
        <v>105.57500000000002</v>
      </c>
      <c r="H32" s="43">
        <v>328.44200000000001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-2.0479999999999996</v>
      </c>
      <c r="F33" s="43">
        <v>-6.8199999999999985</v>
      </c>
      <c r="G33" s="43">
        <v>0</v>
      </c>
      <c r="H33" s="43">
        <v>8.8679999999999986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52.451000000000136</v>
      </c>
      <c r="E34" s="43">
        <f t="shared" si="4"/>
        <v>-0.21099999999995633</v>
      </c>
      <c r="F34" s="43">
        <f t="shared" si="4"/>
        <v>15.003999999999975</v>
      </c>
      <c r="G34" s="43">
        <f t="shared" si="4"/>
        <v>0.48000000000001819</v>
      </c>
      <c r="H34" s="43">
        <f t="shared" si="4"/>
        <v>37.178000000000054</v>
      </c>
      <c r="I34" s="43">
        <f t="shared" si="4"/>
        <v>-30.567999999999991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8.2180000000000017</v>
      </c>
      <c r="E35" s="43">
        <v>0.24199999999999999</v>
      </c>
      <c r="F35" s="43">
        <v>1.0960000000000001</v>
      </c>
      <c r="G35" s="43">
        <v>5.423</v>
      </c>
      <c r="H35" s="43">
        <v>1.4570000000000003</v>
      </c>
      <c r="I35" s="43">
        <v>0.98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8.4570000000000007</v>
      </c>
      <c r="E36" s="43">
        <v>3.5169999999999999</v>
      </c>
      <c r="F36" s="43">
        <v>6.6000000000000003E-2</v>
      </c>
      <c r="G36" s="43">
        <v>2.2530000000000006</v>
      </c>
      <c r="H36" s="43">
        <v>2.6210000000000004</v>
      </c>
      <c r="I36" s="43">
        <v>0.74099999999999988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121.99000000000001</v>
      </c>
      <c r="E37" s="43">
        <v>71.501999999999995</v>
      </c>
      <c r="F37" s="43">
        <v>0.97100000000000009</v>
      </c>
      <c r="G37" s="43">
        <v>12.552</v>
      </c>
      <c r="H37" s="43">
        <v>36.965000000000003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100.107</v>
      </c>
      <c r="E38" s="43">
        <v>57.991999999999997</v>
      </c>
      <c r="F38" s="43">
        <v>1.9390000000000001</v>
      </c>
      <c r="G38" s="43">
        <v>12.375999999999999</v>
      </c>
      <c r="H38" s="43">
        <v>27.800000000000004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6.3999999999999974E-2</v>
      </c>
      <c r="E39" s="43">
        <v>0.154</v>
      </c>
      <c r="F39" s="43">
        <v>0</v>
      </c>
      <c r="G39" s="43">
        <v>-0.26700000000000002</v>
      </c>
      <c r="H39" s="43">
        <v>0.17699999999999999</v>
      </c>
      <c r="I39" s="43">
        <v>-6.4000000000000001E-2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30.74300000000013</v>
      </c>
      <c r="E40" s="43">
        <f t="shared" si="5"/>
        <v>-10.599999999999948</v>
      </c>
      <c r="F40" s="43">
        <f t="shared" si="5"/>
        <v>14.941999999999975</v>
      </c>
      <c r="G40" s="43">
        <f t="shared" si="5"/>
        <v>-2.598999999999982</v>
      </c>
      <c r="H40" s="43">
        <f t="shared" si="5"/>
        <v>29.000000000000057</v>
      </c>
      <c r="I40" s="43">
        <f t="shared" si="5"/>
        <v>-30.742999999999991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486.46800000000013</v>
      </c>
      <c r="E42" s="43">
        <v>1.8370000000000708</v>
      </c>
      <c r="F42" s="43">
        <v>21.823999999999991</v>
      </c>
      <c r="G42" s="43">
        <v>106.05500000000006</v>
      </c>
      <c r="H42" s="43">
        <v>356.75200000000001</v>
      </c>
      <c r="I42" s="43">
        <v>-30.567999999999998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65.906000000000006</v>
      </c>
      <c r="E43" s="43">
        <v>0</v>
      </c>
      <c r="F43" s="43">
        <v>0</v>
      </c>
      <c r="G43" s="43">
        <v>65.906000000000006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65.906000000000006</v>
      </c>
      <c r="E44" s="43">
        <v>0</v>
      </c>
      <c r="F44" s="43">
        <v>0</v>
      </c>
      <c r="G44" s="43">
        <v>0</v>
      </c>
      <c r="H44" s="43">
        <v>65.906000000000006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486.46800000000013</v>
      </c>
      <c r="E45" s="43">
        <f t="shared" si="6"/>
        <v>1.8370000000000708</v>
      </c>
      <c r="F45" s="43">
        <f t="shared" si="6"/>
        <v>21.823999999999991</v>
      </c>
      <c r="G45" s="43">
        <f t="shared" si="6"/>
        <v>40.149000000000058</v>
      </c>
      <c r="H45" s="43">
        <f t="shared" si="6"/>
        <v>422.65800000000002</v>
      </c>
      <c r="I45" s="43">
        <f t="shared" si="6"/>
        <v>-30.567999999999998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434.017</v>
      </c>
      <c r="E46" s="43">
        <v>0</v>
      </c>
      <c r="F46" s="43">
        <v>0</v>
      </c>
      <c r="G46" s="43">
        <v>39.669000000000004</v>
      </c>
      <c r="H46" s="43">
        <v>394.34800000000001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-2.0479999999999996</v>
      </c>
      <c r="F47" s="43">
        <v>-6.8199999999999985</v>
      </c>
      <c r="G47" s="43">
        <v>0</v>
      </c>
      <c r="H47" s="43">
        <v>8.8679999999999986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52.451000000000136</v>
      </c>
      <c r="E48" s="43">
        <f t="shared" si="7"/>
        <v>-0.2109999999999288</v>
      </c>
      <c r="F48" s="43">
        <f t="shared" si="7"/>
        <v>15.003999999999992</v>
      </c>
      <c r="G48" s="43">
        <f t="shared" si="7"/>
        <v>0.48000000000005372</v>
      </c>
      <c r="H48" s="43">
        <f t="shared" si="7"/>
        <v>37.177999999999997</v>
      </c>
      <c r="I48" s="43">
        <f t="shared" si="7"/>
        <v>-30.567999999999998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211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1117.1689999999999</v>
      </c>
      <c r="E8" s="43">
        <v>786.14400000000001</v>
      </c>
      <c r="F8" s="43">
        <v>55.826000000000008</v>
      </c>
      <c r="G8" s="43">
        <v>80.06</v>
      </c>
      <c r="H8" s="43">
        <v>195.13899999999998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572.54599999999994</v>
      </c>
      <c r="E9" s="43">
        <v>447.76</v>
      </c>
      <c r="F9" s="43">
        <v>28.705000000000002</v>
      </c>
      <c r="G9" s="43">
        <v>23.270000000000003</v>
      </c>
      <c r="H9" s="43">
        <v>72.810999999999964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544.62299999999993</v>
      </c>
      <c r="E10" s="43">
        <f t="shared" si="0"/>
        <v>338.38400000000001</v>
      </c>
      <c r="F10" s="43">
        <f t="shared" si="0"/>
        <v>27.121000000000006</v>
      </c>
      <c r="G10" s="43">
        <f t="shared" si="0"/>
        <v>56.79</v>
      </c>
      <c r="H10" s="43">
        <f t="shared" si="0"/>
        <v>122.32800000000002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101.209</v>
      </c>
      <c r="E11" s="43">
        <v>58.5</v>
      </c>
      <c r="F11" s="43">
        <v>1.944</v>
      </c>
      <c r="G11" s="43">
        <v>12.507</v>
      </c>
      <c r="H11" s="43">
        <v>28.257999999999996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443.41399999999993</v>
      </c>
      <c r="E12" s="43">
        <f>E10-E11</f>
        <v>279.88400000000001</v>
      </c>
      <c r="F12" s="43">
        <f>F10-F11</f>
        <v>25.177000000000007</v>
      </c>
      <c r="G12" s="43">
        <f>G10-G11</f>
        <v>44.283000000000001</v>
      </c>
      <c r="H12" s="43">
        <f>H10-H11</f>
        <v>94.070000000000022</v>
      </c>
      <c r="I12" s="43">
        <v>-26.051000000000016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291.197</v>
      </c>
      <c r="E13" s="43">
        <v>188.97000000000003</v>
      </c>
      <c r="F13" s="43">
        <v>14.849</v>
      </c>
      <c r="G13" s="43">
        <v>44.847999999999999</v>
      </c>
      <c r="H13" s="43">
        <v>42.53</v>
      </c>
      <c r="I13" s="43">
        <v>1.669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3.8630000000000004</v>
      </c>
      <c r="E14" s="43">
        <v>1.839</v>
      </c>
      <c r="F14" s="43">
        <v>8.7999999999999995E-2</v>
      </c>
      <c r="G14" s="43">
        <v>7.6000000000000012E-2</v>
      </c>
      <c r="H14" s="43">
        <v>1.8600000000000003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4.367</v>
      </c>
      <c r="E15" s="43">
        <v>3.7789999999999999</v>
      </c>
      <c r="F15" s="43">
        <v>0</v>
      </c>
      <c r="G15" s="43">
        <v>0.13300000000000001</v>
      </c>
      <c r="H15" s="43">
        <v>0.45500000000000007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152.72099999999992</v>
      </c>
      <c r="E16" s="43">
        <f t="shared" si="1"/>
        <v>92.853999999999985</v>
      </c>
      <c r="F16" s="43">
        <f t="shared" si="1"/>
        <v>10.240000000000007</v>
      </c>
      <c r="G16" s="43">
        <f t="shared" si="1"/>
        <v>-0.50799999999999779</v>
      </c>
      <c r="H16" s="43">
        <f t="shared" si="1"/>
        <v>50.135000000000019</v>
      </c>
      <c r="I16" s="43">
        <f t="shared" si="1"/>
        <v>-27.720000000000017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290.56899999999996</v>
      </c>
      <c r="E17" s="43">
        <v>0</v>
      </c>
      <c r="F17" s="43">
        <v>0</v>
      </c>
      <c r="G17" s="43">
        <v>0</v>
      </c>
      <c r="H17" s="43">
        <v>290.56899999999996</v>
      </c>
      <c r="I17" s="43">
        <v>2.2970000000000002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5.9600000000000009</v>
      </c>
      <c r="E18" s="43">
        <v>0</v>
      </c>
      <c r="F18" s="43">
        <v>0</v>
      </c>
      <c r="G18" s="43">
        <v>5.9600000000000009</v>
      </c>
      <c r="H18" s="43">
        <v>0</v>
      </c>
      <c r="I18" s="43">
        <v>0.217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61.03</v>
      </c>
      <c r="E19" s="43">
        <v>0</v>
      </c>
      <c r="F19" s="43">
        <v>0</v>
      </c>
      <c r="G19" s="43">
        <v>61.03</v>
      </c>
      <c r="H19" s="43">
        <v>0</v>
      </c>
      <c r="I19" s="43">
        <v>0.96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200.18100000000001</v>
      </c>
      <c r="E20" s="43">
        <v>77.016999999999996</v>
      </c>
      <c r="F20" s="43">
        <v>92.080000000000013</v>
      </c>
      <c r="G20" s="43">
        <v>16.179000000000002</v>
      </c>
      <c r="H20" s="43">
        <v>14.905000000000001</v>
      </c>
      <c r="I20" s="43">
        <v>48.628999999999998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211.54199999999997</v>
      </c>
      <c r="E21" s="43">
        <v>28.202000000000002</v>
      </c>
      <c r="F21" s="43">
        <v>93.543999999999983</v>
      </c>
      <c r="G21" s="43">
        <v>4.0380000000000003</v>
      </c>
      <c r="H21" s="43">
        <v>85.757999999999996</v>
      </c>
      <c r="I21" s="43">
        <v>37.268000000000001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509.72099999999983</v>
      </c>
      <c r="E22" s="43">
        <f t="shared" si="2"/>
        <v>44.038999999999987</v>
      </c>
      <c r="F22" s="43">
        <f t="shared" si="2"/>
        <v>11.703999999999979</v>
      </c>
      <c r="G22" s="43">
        <f t="shared" si="2"/>
        <v>42.421000000000006</v>
      </c>
      <c r="H22" s="43">
        <f t="shared" si="2"/>
        <v>411.55699999999996</v>
      </c>
      <c r="I22" s="43">
        <f t="shared" si="2"/>
        <v>-36.041000000000011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62.936999999999998</v>
      </c>
      <c r="E23" s="43">
        <v>14.708</v>
      </c>
      <c r="F23" s="43">
        <v>1.9219999999999997</v>
      </c>
      <c r="G23" s="43">
        <v>0</v>
      </c>
      <c r="H23" s="43">
        <v>46.306999999999995</v>
      </c>
      <c r="I23" s="43">
        <v>0.42200000000000004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63.318000000000005</v>
      </c>
      <c r="E24" s="43">
        <v>0</v>
      </c>
      <c r="F24" s="43">
        <v>0</v>
      </c>
      <c r="G24" s="43">
        <v>63.318000000000005</v>
      </c>
      <c r="H24" s="43">
        <v>0</v>
      </c>
      <c r="I24" s="43">
        <v>4.1000000000000002E-2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116.94600000000001</v>
      </c>
      <c r="E25" s="43">
        <v>0</v>
      </c>
      <c r="F25" s="43">
        <v>0</v>
      </c>
      <c r="G25" s="43">
        <v>0</v>
      </c>
      <c r="H25" s="43">
        <v>116.94600000000001</v>
      </c>
      <c r="I25" s="43">
        <v>0.80300000000000005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117.42299999999997</v>
      </c>
      <c r="E26" s="43">
        <v>5.5839999999999987</v>
      </c>
      <c r="F26" s="43">
        <v>12.333</v>
      </c>
      <c r="G26" s="43">
        <v>99.350999999999971</v>
      </c>
      <c r="H26" s="43">
        <v>0.155</v>
      </c>
      <c r="I26" s="43">
        <v>0.32599999999999996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109.49400000000001</v>
      </c>
      <c r="E27" s="43">
        <v>3.431</v>
      </c>
      <c r="F27" s="43">
        <v>4.7769999999999992</v>
      </c>
      <c r="G27" s="43">
        <v>101.13100000000001</v>
      </c>
      <c r="H27" s="43">
        <v>0.155</v>
      </c>
      <c r="I27" s="43">
        <v>0.10100000000000001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108.22000000000001</v>
      </c>
      <c r="E28" s="43">
        <v>0</v>
      </c>
      <c r="F28" s="43">
        <v>0</v>
      </c>
      <c r="G28" s="43">
        <v>0</v>
      </c>
      <c r="H28" s="43">
        <v>108.22000000000001</v>
      </c>
      <c r="I28" s="43">
        <v>1.3750000000000002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62.491000000000007</v>
      </c>
      <c r="E29" s="43">
        <v>5.2759999999999998</v>
      </c>
      <c r="F29" s="43">
        <v>28.889000000000003</v>
      </c>
      <c r="G29" s="43">
        <v>10.302</v>
      </c>
      <c r="H29" s="43">
        <v>18.024000000000001</v>
      </c>
      <c r="I29" s="43">
        <v>7.181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54.933000000000007</v>
      </c>
      <c r="E30" s="43">
        <v>2.411</v>
      </c>
      <c r="F30" s="43">
        <v>28.982000000000003</v>
      </c>
      <c r="G30" s="43">
        <v>3.7460000000000022</v>
      </c>
      <c r="H30" s="43">
        <v>19.794</v>
      </c>
      <c r="I30" s="43">
        <v>14.738999999999997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501.74699999999973</v>
      </c>
      <c r="E31" s="43">
        <f t="shared" si="3"/>
        <v>28.618999999999986</v>
      </c>
      <c r="F31" s="43">
        <f t="shared" si="3"/>
        <v>17.43099999999998</v>
      </c>
      <c r="G31" s="43">
        <f t="shared" si="3"/>
        <v>97.402999999999963</v>
      </c>
      <c r="H31" s="43">
        <f t="shared" si="3"/>
        <v>358.29399999999993</v>
      </c>
      <c r="I31" s="43">
        <f t="shared" si="3"/>
        <v>-28.067000000000007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441.31400000000002</v>
      </c>
      <c r="E32" s="43">
        <v>0</v>
      </c>
      <c r="F32" s="43">
        <v>0</v>
      </c>
      <c r="G32" s="43">
        <v>106.745</v>
      </c>
      <c r="H32" s="43">
        <v>334.56900000000002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-2.0479999999999996</v>
      </c>
      <c r="F33" s="43">
        <v>-7.1929999999999996</v>
      </c>
      <c r="G33" s="43">
        <v>0</v>
      </c>
      <c r="H33" s="43">
        <v>9.2409999999999997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60.432999999999709</v>
      </c>
      <c r="E34" s="43">
        <f t="shared" si="4"/>
        <v>26.570999999999987</v>
      </c>
      <c r="F34" s="43">
        <f t="shared" si="4"/>
        <v>10.23799999999998</v>
      </c>
      <c r="G34" s="43">
        <f t="shared" si="4"/>
        <v>-9.3420000000000414</v>
      </c>
      <c r="H34" s="43">
        <f t="shared" si="4"/>
        <v>32.965999999999909</v>
      </c>
      <c r="I34" s="43">
        <f t="shared" si="4"/>
        <v>-28.067000000000007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8.3400000000000016</v>
      </c>
      <c r="E35" s="43">
        <v>0.25</v>
      </c>
      <c r="F35" s="43">
        <v>0.87</v>
      </c>
      <c r="G35" s="43">
        <v>5.6980000000000004</v>
      </c>
      <c r="H35" s="43">
        <v>1.522</v>
      </c>
      <c r="I35" s="43">
        <v>0.45500000000000002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7.9209999999999985</v>
      </c>
      <c r="E36" s="43">
        <v>3.7309999999999999</v>
      </c>
      <c r="F36" s="43">
        <v>0</v>
      </c>
      <c r="G36" s="43">
        <v>1.9169999999999998</v>
      </c>
      <c r="H36" s="43">
        <v>2.2730000000000001</v>
      </c>
      <c r="I36" s="43">
        <v>0.87400000000000011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133.57499999999996</v>
      </c>
      <c r="E37" s="43">
        <v>79.657999999999987</v>
      </c>
      <c r="F37" s="43">
        <v>0.97200000000000009</v>
      </c>
      <c r="G37" s="43">
        <v>13.19</v>
      </c>
      <c r="H37" s="43">
        <v>39.754999999999988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101.209</v>
      </c>
      <c r="E38" s="43">
        <v>58.5</v>
      </c>
      <c r="F38" s="43">
        <v>1.944</v>
      </c>
      <c r="G38" s="43">
        <v>12.507</v>
      </c>
      <c r="H38" s="43">
        <v>28.257999999999996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0.17499999999999996</v>
      </c>
      <c r="E39" s="43">
        <v>0.27999999999999997</v>
      </c>
      <c r="F39" s="43">
        <v>0</v>
      </c>
      <c r="G39" s="43">
        <v>-0.32500000000000001</v>
      </c>
      <c r="H39" s="43">
        <v>0.22</v>
      </c>
      <c r="I39" s="43">
        <v>-0.17499999999999999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27.47299999999974</v>
      </c>
      <c r="E40" s="43">
        <f t="shared" si="5"/>
        <v>8.613999999999999</v>
      </c>
      <c r="F40" s="43">
        <f t="shared" si="5"/>
        <v>10.339999999999982</v>
      </c>
      <c r="G40" s="43">
        <f t="shared" si="5"/>
        <v>-13.481000000000043</v>
      </c>
      <c r="H40" s="43">
        <f t="shared" si="5"/>
        <v>21.999999999999922</v>
      </c>
      <c r="I40" s="43">
        <f t="shared" si="5"/>
        <v>-27.473000000000006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501.74699999999979</v>
      </c>
      <c r="E42" s="43">
        <v>28.618999999999989</v>
      </c>
      <c r="F42" s="43">
        <v>17.430999999999997</v>
      </c>
      <c r="G42" s="43">
        <v>97.402999999999935</v>
      </c>
      <c r="H42" s="43">
        <v>358.29399999999987</v>
      </c>
      <c r="I42" s="43">
        <v>-28.067000000000018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66.072999999999993</v>
      </c>
      <c r="E43" s="43">
        <v>0</v>
      </c>
      <c r="F43" s="43">
        <v>0</v>
      </c>
      <c r="G43" s="43">
        <v>66.072999999999993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66.072999999999993</v>
      </c>
      <c r="E44" s="43">
        <v>0</v>
      </c>
      <c r="F44" s="43">
        <v>0</v>
      </c>
      <c r="G44" s="43">
        <v>0</v>
      </c>
      <c r="H44" s="43">
        <v>66.072999999999993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501.74699999999979</v>
      </c>
      <c r="E45" s="43">
        <f t="shared" si="6"/>
        <v>28.618999999999989</v>
      </c>
      <c r="F45" s="43">
        <f t="shared" si="6"/>
        <v>17.430999999999997</v>
      </c>
      <c r="G45" s="43">
        <f t="shared" si="6"/>
        <v>31.329999999999941</v>
      </c>
      <c r="H45" s="43">
        <f t="shared" si="6"/>
        <v>424.36699999999985</v>
      </c>
      <c r="I45" s="43">
        <f t="shared" si="6"/>
        <v>-28.067000000000018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441.31399999999996</v>
      </c>
      <c r="E46" s="43">
        <v>0</v>
      </c>
      <c r="F46" s="43">
        <v>0</v>
      </c>
      <c r="G46" s="43">
        <v>40.67199999999999</v>
      </c>
      <c r="H46" s="43">
        <v>400.642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-2.0479999999999996</v>
      </c>
      <c r="F47" s="43">
        <v>-7.1929999999999996</v>
      </c>
      <c r="G47" s="43">
        <v>0</v>
      </c>
      <c r="H47" s="43">
        <v>9.2409999999999997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60.432999999999822</v>
      </c>
      <c r="E48" s="43">
        <f t="shared" si="7"/>
        <v>26.570999999999991</v>
      </c>
      <c r="F48" s="43">
        <f t="shared" si="7"/>
        <v>10.237999999999998</v>
      </c>
      <c r="G48" s="43">
        <f t="shared" si="7"/>
        <v>-9.3420000000000485</v>
      </c>
      <c r="H48" s="43">
        <f t="shared" si="7"/>
        <v>32.965999999999852</v>
      </c>
      <c r="I48" s="43">
        <f t="shared" si="7"/>
        <v>-28.067000000000018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5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212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1172.5520000000001</v>
      </c>
      <c r="E8" s="43">
        <v>823.90800000000013</v>
      </c>
      <c r="F8" s="43">
        <v>55.252000000000002</v>
      </c>
      <c r="G8" s="43">
        <v>92.603999999999999</v>
      </c>
      <c r="H8" s="43">
        <v>200.78799999999995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608.73099999999988</v>
      </c>
      <c r="E9" s="43">
        <v>474.86300000000006</v>
      </c>
      <c r="F9" s="43">
        <v>28.817999999999998</v>
      </c>
      <c r="G9" s="43">
        <v>28.995000000000001</v>
      </c>
      <c r="H9" s="43">
        <v>76.054999999999836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563.82100000000025</v>
      </c>
      <c r="E10" s="43">
        <f t="shared" si="0"/>
        <v>349.04500000000007</v>
      </c>
      <c r="F10" s="43">
        <f t="shared" si="0"/>
        <v>26.434000000000005</v>
      </c>
      <c r="G10" s="43">
        <f t="shared" si="0"/>
        <v>63.608999999999995</v>
      </c>
      <c r="H10" s="43">
        <f t="shared" si="0"/>
        <v>124.73300000000012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102.23799999999997</v>
      </c>
      <c r="E11" s="43">
        <v>59.052999999999997</v>
      </c>
      <c r="F11" s="43">
        <v>1.944</v>
      </c>
      <c r="G11" s="43">
        <v>12.607999999999999</v>
      </c>
      <c r="H11" s="43">
        <v>28.63299999999996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461.58300000000031</v>
      </c>
      <c r="E12" s="43">
        <f>E10-E11</f>
        <v>289.99200000000008</v>
      </c>
      <c r="F12" s="43">
        <f>F10-F11</f>
        <v>24.490000000000006</v>
      </c>
      <c r="G12" s="43">
        <f>G10-G11</f>
        <v>51.000999999999998</v>
      </c>
      <c r="H12" s="43">
        <f>H10-H11</f>
        <v>96.100000000000165</v>
      </c>
      <c r="I12" s="43">
        <v>-41.72399999999999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324.08699999999999</v>
      </c>
      <c r="E13" s="43">
        <v>206.20099999999996</v>
      </c>
      <c r="F13" s="43">
        <v>18.403999999999996</v>
      </c>
      <c r="G13" s="43">
        <v>51.966999999999999</v>
      </c>
      <c r="H13" s="43">
        <v>47.515000000000036</v>
      </c>
      <c r="I13" s="43">
        <v>1.911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3.6520000000000001</v>
      </c>
      <c r="E14" s="43">
        <v>1.6489999999999998</v>
      </c>
      <c r="F14" s="43">
        <v>8.7999999999999995E-2</v>
      </c>
      <c r="G14" s="43">
        <v>6.4000000000000001E-2</v>
      </c>
      <c r="H14" s="43">
        <v>1.851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11.235999999999999</v>
      </c>
      <c r="E15" s="43">
        <v>10.305</v>
      </c>
      <c r="F15" s="43">
        <v>0</v>
      </c>
      <c r="G15" s="43">
        <v>0.18100000000000002</v>
      </c>
      <c r="H15" s="43">
        <v>0.75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145.08000000000033</v>
      </c>
      <c r="E16" s="43">
        <f t="shared" si="1"/>
        <v>92.447000000000116</v>
      </c>
      <c r="F16" s="43">
        <f t="shared" si="1"/>
        <v>5.9980000000000091</v>
      </c>
      <c r="G16" s="43">
        <f t="shared" si="1"/>
        <v>-0.84900000000000109</v>
      </c>
      <c r="H16" s="43">
        <f t="shared" si="1"/>
        <v>47.48400000000013</v>
      </c>
      <c r="I16" s="43">
        <f t="shared" si="1"/>
        <v>-43.634999999999991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324.07799999999997</v>
      </c>
      <c r="E17" s="43">
        <v>0</v>
      </c>
      <c r="F17" s="43">
        <v>0</v>
      </c>
      <c r="G17" s="43">
        <v>0</v>
      </c>
      <c r="H17" s="43">
        <v>324.07799999999997</v>
      </c>
      <c r="I17" s="43">
        <v>1.92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7.5460000000000003</v>
      </c>
      <c r="E18" s="43">
        <v>0</v>
      </c>
      <c r="F18" s="43">
        <v>0</v>
      </c>
      <c r="G18" s="43">
        <v>7.5460000000000003</v>
      </c>
      <c r="H18" s="43">
        <v>0</v>
      </c>
      <c r="I18" s="43">
        <v>5.8159999999999998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64.003999999999991</v>
      </c>
      <c r="E19" s="43">
        <v>0</v>
      </c>
      <c r="F19" s="43">
        <v>0</v>
      </c>
      <c r="G19" s="43">
        <v>64.003999999999991</v>
      </c>
      <c r="H19" s="43">
        <v>0</v>
      </c>
      <c r="I19" s="43">
        <v>1.2529999999999999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219.45799999999997</v>
      </c>
      <c r="E20" s="43">
        <v>83.11699999999999</v>
      </c>
      <c r="F20" s="43">
        <v>104.566</v>
      </c>
      <c r="G20" s="43">
        <v>16.419999999999998</v>
      </c>
      <c r="H20" s="43">
        <v>15.355</v>
      </c>
      <c r="I20" s="43">
        <v>51.872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231.547</v>
      </c>
      <c r="E21" s="43">
        <v>28.343999999999998</v>
      </c>
      <c r="F21" s="43">
        <v>102.40299999999999</v>
      </c>
      <c r="G21" s="43">
        <v>3.7970000000000002</v>
      </c>
      <c r="H21" s="43">
        <v>97.003</v>
      </c>
      <c r="I21" s="43">
        <v>39.783000000000001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537.70500000000038</v>
      </c>
      <c r="E22" s="43">
        <f t="shared" si="2"/>
        <v>37.67400000000012</v>
      </c>
      <c r="F22" s="43">
        <f t="shared" si="2"/>
        <v>3.8349999999999937</v>
      </c>
      <c r="G22" s="43">
        <f t="shared" si="2"/>
        <v>42.98599999999999</v>
      </c>
      <c r="H22" s="43">
        <f t="shared" si="2"/>
        <v>453.21000000000009</v>
      </c>
      <c r="I22" s="43">
        <f t="shared" si="2"/>
        <v>-58.36699999999999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79.664999999999992</v>
      </c>
      <c r="E23" s="43">
        <v>16.622</v>
      </c>
      <c r="F23" s="43">
        <v>2.1749999999999998</v>
      </c>
      <c r="G23" s="43">
        <v>0</v>
      </c>
      <c r="H23" s="43">
        <v>60.867999999999995</v>
      </c>
      <c r="I23" s="43">
        <v>0.39400000000000002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80.012</v>
      </c>
      <c r="E24" s="43">
        <v>0</v>
      </c>
      <c r="F24" s="43">
        <v>0</v>
      </c>
      <c r="G24" s="43">
        <v>80.012</v>
      </c>
      <c r="H24" s="43">
        <v>0</v>
      </c>
      <c r="I24" s="43">
        <v>4.7E-2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127.78099999999999</v>
      </c>
      <c r="E25" s="43">
        <v>0</v>
      </c>
      <c r="F25" s="43">
        <v>0</v>
      </c>
      <c r="G25" s="43">
        <v>0</v>
      </c>
      <c r="H25" s="43">
        <v>127.78099999999999</v>
      </c>
      <c r="I25" s="43">
        <v>0.67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128.096</v>
      </c>
      <c r="E26" s="43">
        <v>5.6079999999999988</v>
      </c>
      <c r="F26" s="43">
        <v>13.532999999999999</v>
      </c>
      <c r="G26" s="43">
        <v>108.777</v>
      </c>
      <c r="H26" s="43">
        <v>0.17799999999999999</v>
      </c>
      <c r="I26" s="43">
        <v>0.35499999999999998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109.191</v>
      </c>
      <c r="E27" s="43">
        <v>3.4580000000000002</v>
      </c>
      <c r="F27" s="43">
        <v>4.8769999999999989</v>
      </c>
      <c r="G27" s="43">
        <v>100.67800000000001</v>
      </c>
      <c r="H27" s="43">
        <v>0.17799999999999999</v>
      </c>
      <c r="I27" s="43">
        <v>0.11700000000000001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108</v>
      </c>
      <c r="E28" s="43">
        <v>0</v>
      </c>
      <c r="F28" s="43">
        <v>0</v>
      </c>
      <c r="G28" s="43">
        <v>0</v>
      </c>
      <c r="H28" s="43">
        <v>108</v>
      </c>
      <c r="I28" s="43">
        <v>1.3079999999999998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63.629000000000005</v>
      </c>
      <c r="E29" s="43">
        <v>5.7490000000000006</v>
      </c>
      <c r="F29" s="43">
        <v>28.994999999999997</v>
      </c>
      <c r="G29" s="43">
        <v>10.322000000000003</v>
      </c>
      <c r="H29" s="43">
        <v>18.562999999999999</v>
      </c>
      <c r="I29" s="43">
        <v>7.2759999999999998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56.166999999999987</v>
      </c>
      <c r="E30" s="43">
        <v>2.3340000000000001</v>
      </c>
      <c r="F30" s="43">
        <v>29.006999999999998</v>
      </c>
      <c r="G30" s="43">
        <v>4.5480000000000018</v>
      </c>
      <c r="H30" s="43">
        <v>20.277999999999999</v>
      </c>
      <c r="I30" s="43">
        <v>14.738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529.7140000000004</v>
      </c>
      <c r="E31" s="43">
        <f t="shared" si="3"/>
        <v>19.787000000000116</v>
      </c>
      <c r="F31" s="43">
        <f t="shared" si="3"/>
        <v>10.327999999999996</v>
      </c>
      <c r="G31" s="43">
        <f t="shared" si="3"/>
        <v>125.32299999999998</v>
      </c>
      <c r="H31" s="43">
        <f t="shared" si="3"/>
        <v>374.27600000000012</v>
      </c>
      <c r="I31" s="43">
        <f t="shared" si="3"/>
        <v>-50.375999999999991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467.13499999999999</v>
      </c>
      <c r="E32" s="43">
        <v>0</v>
      </c>
      <c r="F32" s="43">
        <v>0</v>
      </c>
      <c r="G32" s="43">
        <v>119.49100000000001</v>
      </c>
      <c r="H32" s="43">
        <v>347.64400000000001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-2.0500000000000003</v>
      </c>
      <c r="F33" s="43">
        <v>-8.2789999999999999</v>
      </c>
      <c r="G33" s="43">
        <v>0</v>
      </c>
      <c r="H33" s="43">
        <v>10.329000000000001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62.579000000000406</v>
      </c>
      <c r="E34" s="43">
        <f t="shared" si="4"/>
        <v>17.737000000000116</v>
      </c>
      <c r="F34" s="43">
        <f t="shared" si="4"/>
        <v>2.0489999999999959</v>
      </c>
      <c r="G34" s="43">
        <f t="shared" si="4"/>
        <v>5.8319999999999652</v>
      </c>
      <c r="H34" s="43">
        <f t="shared" si="4"/>
        <v>36.961000000000119</v>
      </c>
      <c r="I34" s="43">
        <f t="shared" si="4"/>
        <v>-50.375999999999991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13.775</v>
      </c>
      <c r="E35" s="43">
        <v>0.44600000000000006</v>
      </c>
      <c r="F35" s="43">
        <v>1.728</v>
      </c>
      <c r="G35" s="43">
        <v>9.8740000000000006</v>
      </c>
      <c r="H35" s="43">
        <v>1.7269999999999999</v>
      </c>
      <c r="I35" s="43">
        <v>1.1119999999999999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12.613000000000001</v>
      </c>
      <c r="E36" s="43">
        <v>6.673</v>
      </c>
      <c r="F36" s="43">
        <v>0.27700000000000002</v>
      </c>
      <c r="G36" s="43">
        <v>2.5370000000000008</v>
      </c>
      <c r="H36" s="43">
        <v>3.1259999999999999</v>
      </c>
      <c r="I36" s="43">
        <v>2.274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114.441</v>
      </c>
      <c r="E37" s="43">
        <v>61.124000000000024</v>
      </c>
      <c r="F37" s="43">
        <v>1.0690000000000002</v>
      </c>
      <c r="G37" s="43">
        <v>14.810000000000002</v>
      </c>
      <c r="H37" s="43">
        <v>37.437999999999981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102.23799999999997</v>
      </c>
      <c r="E38" s="43">
        <v>59.052999999999997</v>
      </c>
      <c r="F38" s="43">
        <v>1.944</v>
      </c>
      <c r="G38" s="43">
        <v>12.607999999999999</v>
      </c>
      <c r="H38" s="43">
        <v>28.63299999999996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0.11800000000000005</v>
      </c>
      <c r="E39" s="43">
        <v>0.25700000000000001</v>
      </c>
      <c r="F39" s="43">
        <v>0</v>
      </c>
      <c r="G39" s="43">
        <v>-0.39399999999999996</v>
      </c>
      <c r="H39" s="43">
        <v>0.255</v>
      </c>
      <c r="I39" s="43">
        <v>-0.11799999999999999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49.096000000000373</v>
      </c>
      <c r="E40" s="43">
        <f t="shared" si="5"/>
        <v>21.636000000000084</v>
      </c>
      <c r="F40" s="43">
        <f t="shared" si="5"/>
        <v>1.4729999999999959</v>
      </c>
      <c r="G40" s="43">
        <f t="shared" si="5"/>
        <v>-3.3130000000000379</v>
      </c>
      <c r="H40" s="43">
        <f t="shared" si="5"/>
        <v>29.3000000000001</v>
      </c>
      <c r="I40" s="43">
        <f t="shared" si="5"/>
        <v>-49.095999999999989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529.7140000000004</v>
      </c>
      <c r="E42" s="43">
        <v>19.787000000000106</v>
      </c>
      <c r="F42" s="43">
        <v>10.327999999999996</v>
      </c>
      <c r="G42" s="43">
        <v>125.32299999999999</v>
      </c>
      <c r="H42" s="43">
        <v>374.27600000000024</v>
      </c>
      <c r="I42" s="43">
        <v>-50.375999999999991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72.549999999999983</v>
      </c>
      <c r="E43" s="43">
        <v>0</v>
      </c>
      <c r="F43" s="43">
        <v>0</v>
      </c>
      <c r="G43" s="43">
        <v>72.549999999999983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72.549999999999983</v>
      </c>
      <c r="E44" s="43">
        <v>0</v>
      </c>
      <c r="F44" s="43">
        <v>0</v>
      </c>
      <c r="G44" s="43">
        <v>0</v>
      </c>
      <c r="H44" s="43">
        <v>72.549999999999983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529.7140000000004</v>
      </c>
      <c r="E45" s="43">
        <f t="shared" si="6"/>
        <v>19.787000000000106</v>
      </c>
      <c r="F45" s="43">
        <f t="shared" si="6"/>
        <v>10.327999999999996</v>
      </c>
      <c r="G45" s="43">
        <f t="shared" si="6"/>
        <v>52.77300000000001</v>
      </c>
      <c r="H45" s="43">
        <f t="shared" si="6"/>
        <v>446.82600000000025</v>
      </c>
      <c r="I45" s="43">
        <f t="shared" si="6"/>
        <v>-50.375999999999991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467.13499999999999</v>
      </c>
      <c r="E46" s="43">
        <v>0</v>
      </c>
      <c r="F46" s="43">
        <v>0</v>
      </c>
      <c r="G46" s="43">
        <v>46.94100000000001</v>
      </c>
      <c r="H46" s="43">
        <v>420.19399999999996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-2.0500000000000003</v>
      </c>
      <c r="F47" s="43">
        <v>-8.2789999999999999</v>
      </c>
      <c r="G47" s="43">
        <v>0</v>
      </c>
      <c r="H47" s="43">
        <v>10.329000000000001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62.579000000000406</v>
      </c>
      <c r="E48" s="43">
        <f t="shared" si="7"/>
        <v>17.737000000000105</v>
      </c>
      <c r="F48" s="43">
        <f t="shared" si="7"/>
        <v>2.0489999999999959</v>
      </c>
      <c r="G48" s="43">
        <f t="shared" si="7"/>
        <v>5.8320000000000007</v>
      </c>
      <c r="H48" s="43">
        <f t="shared" si="7"/>
        <v>36.96100000000029</v>
      </c>
      <c r="I48" s="43">
        <f t="shared" si="7"/>
        <v>-50.375999999999991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215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1130.7190000000001</v>
      </c>
      <c r="E8" s="43">
        <v>807.15499999999997</v>
      </c>
      <c r="F8" s="43">
        <v>54.843000000000004</v>
      </c>
      <c r="G8" s="43">
        <v>79.971000000000018</v>
      </c>
      <c r="H8" s="43">
        <v>188.75000000000003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586.69500000000005</v>
      </c>
      <c r="E9" s="43">
        <v>464.24900000000002</v>
      </c>
      <c r="F9" s="43">
        <v>28.862000000000002</v>
      </c>
      <c r="G9" s="43">
        <v>23.434999999999999</v>
      </c>
      <c r="H9" s="43">
        <v>70.148999999999987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544.024</v>
      </c>
      <c r="E10" s="43">
        <f t="shared" si="0"/>
        <v>342.90599999999995</v>
      </c>
      <c r="F10" s="43">
        <f t="shared" si="0"/>
        <v>25.981000000000002</v>
      </c>
      <c r="G10" s="43">
        <f t="shared" si="0"/>
        <v>56.536000000000016</v>
      </c>
      <c r="H10" s="43">
        <f t="shared" si="0"/>
        <v>118.60100000000004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104.52499999999999</v>
      </c>
      <c r="E11" s="43">
        <v>60.173999999999999</v>
      </c>
      <c r="F11" s="43">
        <v>1.9209999999999998</v>
      </c>
      <c r="G11" s="43">
        <v>12.882</v>
      </c>
      <c r="H11" s="43">
        <v>29.547999999999991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439.49900000000002</v>
      </c>
      <c r="E12" s="43">
        <f>E10-E11</f>
        <v>282.73199999999997</v>
      </c>
      <c r="F12" s="43">
        <f>F10-F11</f>
        <v>24.060000000000002</v>
      </c>
      <c r="G12" s="43">
        <f>G10-G11</f>
        <v>43.654000000000018</v>
      </c>
      <c r="H12" s="43">
        <f>H10-H11</f>
        <v>89.053000000000054</v>
      </c>
      <c r="I12" s="43">
        <v>-42.802000000000021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280.05399999999997</v>
      </c>
      <c r="E13" s="43">
        <v>181.00899999999999</v>
      </c>
      <c r="F13" s="43">
        <v>14.116999999999997</v>
      </c>
      <c r="G13" s="43">
        <v>44.585999999999999</v>
      </c>
      <c r="H13" s="43">
        <v>40.341999999999992</v>
      </c>
      <c r="I13" s="43">
        <v>1.8820000000000001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3.9699999999999998</v>
      </c>
      <c r="E14" s="43">
        <v>1.8839999999999999</v>
      </c>
      <c r="F14" s="43">
        <v>9.0999999999999998E-2</v>
      </c>
      <c r="G14" s="43">
        <v>6.1000000000000006E-2</v>
      </c>
      <c r="H14" s="43">
        <v>1.9339999999999999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5.3540000000000001</v>
      </c>
      <c r="E15" s="43">
        <v>4.7359999999999998</v>
      </c>
      <c r="F15" s="43">
        <v>0</v>
      </c>
      <c r="G15" s="43">
        <v>0.11499999999999999</v>
      </c>
      <c r="H15" s="43">
        <v>0.503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160.82900000000006</v>
      </c>
      <c r="E16" s="43">
        <f t="shared" si="1"/>
        <v>104.57499999999999</v>
      </c>
      <c r="F16" s="43">
        <f t="shared" si="1"/>
        <v>9.8520000000000056</v>
      </c>
      <c r="G16" s="43">
        <f t="shared" si="1"/>
        <v>-0.87799999999998091</v>
      </c>
      <c r="H16" s="43">
        <f t="shared" si="1"/>
        <v>47.280000000000065</v>
      </c>
      <c r="I16" s="43">
        <f t="shared" si="1"/>
        <v>-44.684000000000019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280.56099999999998</v>
      </c>
      <c r="E17" s="43">
        <v>0</v>
      </c>
      <c r="F17" s="43">
        <v>0</v>
      </c>
      <c r="G17" s="43">
        <v>0</v>
      </c>
      <c r="H17" s="43">
        <v>280.56099999999998</v>
      </c>
      <c r="I17" s="43">
        <v>1.375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6.7899999999999991</v>
      </c>
      <c r="E18" s="43">
        <v>0</v>
      </c>
      <c r="F18" s="43">
        <v>0</v>
      </c>
      <c r="G18" s="43">
        <v>6.7899999999999991</v>
      </c>
      <c r="H18" s="43">
        <v>0</v>
      </c>
      <c r="I18" s="43">
        <v>0.22700000000000001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68.658999999999992</v>
      </c>
      <c r="E19" s="43">
        <v>0</v>
      </c>
      <c r="F19" s="43">
        <v>0</v>
      </c>
      <c r="G19" s="43">
        <v>68.658999999999992</v>
      </c>
      <c r="H19" s="43">
        <v>0</v>
      </c>
      <c r="I19" s="43">
        <v>0.94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249.14799999999997</v>
      </c>
      <c r="E20" s="43">
        <v>101.85599999999999</v>
      </c>
      <c r="F20" s="43">
        <v>115.26799999999997</v>
      </c>
      <c r="G20" s="43">
        <v>16.508000000000003</v>
      </c>
      <c r="H20" s="43">
        <v>15.515999999999998</v>
      </c>
      <c r="I20" s="43">
        <v>58.794000000000004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261.22099999999995</v>
      </c>
      <c r="E21" s="43">
        <v>37.398000000000003</v>
      </c>
      <c r="F21" s="43">
        <v>106.63799999999998</v>
      </c>
      <c r="G21" s="43">
        <v>6.9739999999999993</v>
      </c>
      <c r="H21" s="43">
        <v>110.211</v>
      </c>
      <c r="I21" s="43">
        <v>46.721000000000004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515.33199999999999</v>
      </c>
      <c r="E22" s="43">
        <f t="shared" si="2"/>
        <v>40.116999999999997</v>
      </c>
      <c r="F22" s="43">
        <f t="shared" si="2"/>
        <v>1.2220000000000084</v>
      </c>
      <c r="G22" s="43">
        <f t="shared" si="2"/>
        <v>51.457000000000008</v>
      </c>
      <c r="H22" s="43">
        <f t="shared" si="2"/>
        <v>422.53600000000006</v>
      </c>
      <c r="I22" s="43">
        <f t="shared" si="2"/>
        <v>-54.669000000000011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69.396000000000001</v>
      </c>
      <c r="E23" s="43">
        <v>14.067</v>
      </c>
      <c r="F23" s="43">
        <v>2.4279999999999999</v>
      </c>
      <c r="G23" s="43">
        <v>0</v>
      </c>
      <c r="H23" s="43">
        <v>52.900999999999996</v>
      </c>
      <c r="I23" s="43">
        <v>0.53600000000000003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69.886999999999986</v>
      </c>
      <c r="E24" s="43">
        <v>0</v>
      </c>
      <c r="F24" s="43">
        <v>0</v>
      </c>
      <c r="G24" s="43">
        <v>69.886999999999986</v>
      </c>
      <c r="H24" s="43">
        <v>0</v>
      </c>
      <c r="I24" s="43">
        <v>4.4999999999999998E-2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114.31699999999999</v>
      </c>
      <c r="E25" s="43">
        <v>0</v>
      </c>
      <c r="F25" s="43">
        <v>0</v>
      </c>
      <c r="G25" s="43">
        <v>0</v>
      </c>
      <c r="H25" s="43">
        <v>114.31699999999999</v>
      </c>
      <c r="I25" s="43">
        <v>0.46399999999999997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114.43199999999999</v>
      </c>
      <c r="E26" s="43">
        <v>4.0360000000000014</v>
      </c>
      <c r="F26" s="43">
        <v>14.18</v>
      </c>
      <c r="G26" s="43">
        <v>96.055999999999997</v>
      </c>
      <c r="H26" s="43">
        <v>0.15999999999999998</v>
      </c>
      <c r="I26" s="43">
        <v>0.34899999999999998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110.73299999999999</v>
      </c>
      <c r="E27" s="43">
        <v>3.5619999999999998</v>
      </c>
      <c r="F27" s="43">
        <v>4.9830000000000005</v>
      </c>
      <c r="G27" s="43">
        <v>102.02799999999999</v>
      </c>
      <c r="H27" s="43">
        <v>0.15999999999999998</v>
      </c>
      <c r="I27" s="43">
        <v>0.122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109.455</v>
      </c>
      <c r="E28" s="43">
        <v>0</v>
      </c>
      <c r="F28" s="43">
        <v>0</v>
      </c>
      <c r="G28" s="43">
        <v>0</v>
      </c>
      <c r="H28" s="43">
        <v>109.455</v>
      </c>
      <c r="I28" s="43">
        <v>1.4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69.373999999999995</v>
      </c>
      <c r="E29" s="43">
        <v>5.8529999999999998</v>
      </c>
      <c r="F29" s="43">
        <v>33.499000000000002</v>
      </c>
      <c r="G29" s="43">
        <v>11.767000000000003</v>
      </c>
      <c r="H29" s="43">
        <v>18.254999999999999</v>
      </c>
      <c r="I29" s="43">
        <v>11.522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59.861000000000018</v>
      </c>
      <c r="E30" s="43">
        <v>2.613</v>
      </c>
      <c r="F30" s="43">
        <v>33.447000000000003</v>
      </c>
      <c r="G30" s="43">
        <v>3.7460000000000022</v>
      </c>
      <c r="H30" s="43">
        <v>20.055</v>
      </c>
      <c r="I30" s="43">
        <v>21.035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505.14699999999993</v>
      </c>
      <c r="E31" s="43">
        <f t="shared" si="3"/>
        <v>23.283999999999999</v>
      </c>
      <c r="F31" s="43">
        <f t="shared" si="3"/>
        <v>7.9390000000000072</v>
      </c>
      <c r="G31" s="43">
        <f t="shared" si="3"/>
        <v>107.351</v>
      </c>
      <c r="H31" s="43">
        <f t="shared" si="3"/>
        <v>366.57300000000004</v>
      </c>
      <c r="I31" s="43">
        <f t="shared" si="3"/>
        <v>-44.484000000000023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428.49199999999996</v>
      </c>
      <c r="E32" s="43">
        <v>0</v>
      </c>
      <c r="F32" s="43">
        <v>0</v>
      </c>
      <c r="G32" s="43">
        <v>107.20099999999999</v>
      </c>
      <c r="H32" s="43">
        <v>321.291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-0.38499999999999979</v>
      </c>
      <c r="F33" s="43">
        <v>-8.8260000000000023</v>
      </c>
      <c r="G33" s="43">
        <v>0</v>
      </c>
      <c r="H33" s="43">
        <v>9.2110000000000021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76.654999999999973</v>
      </c>
      <c r="E34" s="43">
        <f t="shared" si="4"/>
        <v>22.899000000000001</v>
      </c>
      <c r="F34" s="43">
        <f t="shared" si="4"/>
        <v>-0.88699999999999513</v>
      </c>
      <c r="G34" s="43">
        <f t="shared" si="4"/>
        <v>0.15000000000000568</v>
      </c>
      <c r="H34" s="43">
        <f t="shared" si="4"/>
        <v>54.493000000000038</v>
      </c>
      <c r="I34" s="43">
        <f t="shared" si="4"/>
        <v>-44.484000000000023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14.257999999999999</v>
      </c>
      <c r="E35" s="43">
        <v>0.14800000000000002</v>
      </c>
      <c r="F35" s="43">
        <v>0.30000000000000004</v>
      </c>
      <c r="G35" s="43">
        <v>12.081</v>
      </c>
      <c r="H35" s="43">
        <v>1.7290000000000001</v>
      </c>
      <c r="I35" s="43">
        <v>0.67100000000000004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14.054999999999996</v>
      </c>
      <c r="E36" s="43">
        <v>2.9509999999999996</v>
      </c>
      <c r="F36" s="43">
        <v>0</v>
      </c>
      <c r="G36" s="43">
        <v>2.242</v>
      </c>
      <c r="H36" s="43">
        <v>8.8619999999999983</v>
      </c>
      <c r="I36" s="43">
        <v>0.87399999999999989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136.696</v>
      </c>
      <c r="E37" s="43">
        <v>90.995999999999995</v>
      </c>
      <c r="F37" s="43">
        <v>0.76900000000000013</v>
      </c>
      <c r="G37" s="43">
        <v>9.1710000000000012</v>
      </c>
      <c r="H37" s="43">
        <v>35.76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104.52499999999999</v>
      </c>
      <c r="E38" s="43">
        <v>60.173999999999999</v>
      </c>
      <c r="F38" s="43">
        <v>1.9209999999999998</v>
      </c>
      <c r="G38" s="43">
        <v>12.882</v>
      </c>
      <c r="H38" s="43">
        <v>29.547999999999991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0.40799999999999992</v>
      </c>
      <c r="E39" s="43">
        <v>0.5169999999999999</v>
      </c>
      <c r="F39" s="43">
        <v>0</v>
      </c>
      <c r="G39" s="43">
        <v>-0.32300000000000001</v>
      </c>
      <c r="H39" s="43">
        <v>0.214</v>
      </c>
      <c r="I39" s="43">
        <v>-0.40799999999999992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43.872999999999962</v>
      </c>
      <c r="E40" s="43">
        <f t="shared" si="5"/>
        <v>-5.6369999999999969</v>
      </c>
      <c r="F40" s="43">
        <f t="shared" si="5"/>
        <v>-3.4999999999995479E-2</v>
      </c>
      <c r="G40" s="43">
        <f t="shared" si="5"/>
        <v>-5.6549999999999923</v>
      </c>
      <c r="H40" s="43">
        <f t="shared" si="5"/>
        <v>55.200000000000031</v>
      </c>
      <c r="I40" s="43">
        <f t="shared" si="5"/>
        <v>-43.873000000000019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505.14699999999988</v>
      </c>
      <c r="E42" s="43">
        <v>23.283999999999935</v>
      </c>
      <c r="F42" s="43">
        <v>7.9389999999999858</v>
      </c>
      <c r="G42" s="43">
        <v>107.35099999999997</v>
      </c>
      <c r="H42" s="43">
        <v>366.57299999999998</v>
      </c>
      <c r="I42" s="43">
        <v>-44.484000000000023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67.260000000000005</v>
      </c>
      <c r="E43" s="43">
        <v>0</v>
      </c>
      <c r="F43" s="43">
        <v>0</v>
      </c>
      <c r="G43" s="43">
        <v>67.260000000000005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67.260000000000005</v>
      </c>
      <c r="E44" s="43">
        <v>0</v>
      </c>
      <c r="F44" s="43">
        <v>0</v>
      </c>
      <c r="G44" s="43">
        <v>0</v>
      </c>
      <c r="H44" s="43">
        <v>67.260000000000005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505.14699999999988</v>
      </c>
      <c r="E45" s="43">
        <f t="shared" si="6"/>
        <v>23.283999999999935</v>
      </c>
      <c r="F45" s="43">
        <f t="shared" si="6"/>
        <v>7.9389999999999858</v>
      </c>
      <c r="G45" s="43">
        <f t="shared" si="6"/>
        <v>40.090999999999966</v>
      </c>
      <c r="H45" s="43">
        <f t="shared" si="6"/>
        <v>433.83299999999997</v>
      </c>
      <c r="I45" s="43">
        <f t="shared" si="6"/>
        <v>-44.484000000000023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428.49200000000008</v>
      </c>
      <c r="E46" s="43">
        <v>0</v>
      </c>
      <c r="F46" s="43">
        <v>0</v>
      </c>
      <c r="G46" s="43">
        <v>39.941000000000003</v>
      </c>
      <c r="H46" s="43">
        <v>388.55100000000004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-0.38499999999999979</v>
      </c>
      <c r="F47" s="43">
        <v>-8.8260000000000023</v>
      </c>
      <c r="G47" s="43">
        <v>0</v>
      </c>
      <c r="H47" s="43">
        <v>9.2110000000000021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76.654999999999802</v>
      </c>
      <c r="E48" s="43">
        <f t="shared" si="7"/>
        <v>22.898999999999937</v>
      </c>
      <c r="F48" s="43">
        <f t="shared" si="7"/>
        <v>-0.88700000000001644</v>
      </c>
      <c r="G48" s="43">
        <f t="shared" si="7"/>
        <v>0.14999999999996305</v>
      </c>
      <c r="H48" s="43">
        <f t="shared" si="7"/>
        <v>54.492999999999924</v>
      </c>
      <c r="I48" s="43">
        <f t="shared" si="7"/>
        <v>-44.484000000000023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216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1140.759</v>
      </c>
      <c r="E8" s="43">
        <v>814.28399999999999</v>
      </c>
      <c r="F8" s="43">
        <v>54.788000000000004</v>
      </c>
      <c r="G8" s="43">
        <v>80.308999999999997</v>
      </c>
      <c r="H8" s="43">
        <v>191.37799999999996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587.904</v>
      </c>
      <c r="E9" s="43">
        <v>465.40100000000001</v>
      </c>
      <c r="F9" s="43">
        <v>29.002000000000002</v>
      </c>
      <c r="G9" s="43">
        <v>23.652999999999999</v>
      </c>
      <c r="H9" s="43">
        <v>69.847999999999928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552.85500000000002</v>
      </c>
      <c r="E10" s="43">
        <f t="shared" si="0"/>
        <v>348.88299999999998</v>
      </c>
      <c r="F10" s="43">
        <f t="shared" si="0"/>
        <v>25.786000000000001</v>
      </c>
      <c r="G10" s="43">
        <f t="shared" si="0"/>
        <v>56.655999999999999</v>
      </c>
      <c r="H10" s="43">
        <f t="shared" si="0"/>
        <v>121.53000000000003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105.37000000000008</v>
      </c>
      <c r="E11" s="43">
        <v>60.610999999999997</v>
      </c>
      <c r="F11" s="43">
        <v>1.9249999999999998</v>
      </c>
      <c r="G11" s="43">
        <v>12.964999999999998</v>
      </c>
      <c r="H11" s="43">
        <v>29.869000000000085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447.48499999999996</v>
      </c>
      <c r="E12" s="43">
        <f>E10-E11</f>
        <v>288.27199999999999</v>
      </c>
      <c r="F12" s="43">
        <f>F10-F11</f>
        <v>23.861000000000001</v>
      </c>
      <c r="G12" s="43">
        <f>G10-G11</f>
        <v>43.691000000000003</v>
      </c>
      <c r="H12" s="43">
        <f>H10-H11</f>
        <v>91.660999999999945</v>
      </c>
      <c r="I12" s="43">
        <v>-43.535000000000025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292.65999999999997</v>
      </c>
      <c r="E13" s="43">
        <v>192.04399999999998</v>
      </c>
      <c r="F13" s="43">
        <v>14.795</v>
      </c>
      <c r="G13" s="43">
        <v>44.462000000000003</v>
      </c>
      <c r="H13" s="43">
        <v>41.359000000000009</v>
      </c>
      <c r="I13" s="43">
        <v>1.9390000000000001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3.8890000000000002</v>
      </c>
      <c r="E14" s="43">
        <v>1.8299999999999998</v>
      </c>
      <c r="F14" s="43">
        <v>9.0999999999999998E-2</v>
      </c>
      <c r="G14" s="43">
        <v>6.1000000000000006E-2</v>
      </c>
      <c r="H14" s="43">
        <v>1.9070000000000003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3.3530000000000002</v>
      </c>
      <c r="E15" s="43">
        <v>2.8420000000000001</v>
      </c>
      <c r="F15" s="43">
        <v>0</v>
      </c>
      <c r="G15" s="43">
        <v>0.124</v>
      </c>
      <c r="H15" s="43">
        <v>0.38700000000000001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154.28899999999999</v>
      </c>
      <c r="E16" s="43">
        <f t="shared" si="1"/>
        <v>97.240000000000009</v>
      </c>
      <c r="F16" s="43">
        <f t="shared" si="1"/>
        <v>8.9750000000000014</v>
      </c>
      <c r="G16" s="43">
        <f t="shared" si="1"/>
        <v>-0.70800000000000085</v>
      </c>
      <c r="H16" s="43">
        <f t="shared" si="1"/>
        <v>48.781999999999933</v>
      </c>
      <c r="I16" s="43">
        <f t="shared" si="1"/>
        <v>-45.474000000000025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292.58</v>
      </c>
      <c r="E17" s="43">
        <v>0</v>
      </c>
      <c r="F17" s="43">
        <v>0</v>
      </c>
      <c r="G17" s="43">
        <v>0</v>
      </c>
      <c r="H17" s="43">
        <v>292.58</v>
      </c>
      <c r="I17" s="43">
        <v>2.0190000000000001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4.8769999999999998</v>
      </c>
      <c r="E18" s="43">
        <v>0</v>
      </c>
      <c r="F18" s="43">
        <v>0</v>
      </c>
      <c r="G18" s="43">
        <v>4.8769999999999998</v>
      </c>
      <c r="H18" s="43">
        <v>0</v>
      </c>
      <c r="I18" s="43">
        <v>2.7999999999999997E-2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65.625999999999991</v>
      </c>
      <c r="E19" s="43">
        <v>0</v>
      </c>
      <c r="F19" s="43">
        <v>0</v>
      </c>
      <c r="G19" s="43">
        <v>65.625999999999991</v>
      </c>
      <c r="H19" s="43">
        <v>0</v>
      </c>
      <c r="I19" s="43">
        <v>1.0099999999999998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266.61599999999999</v>
      </c>
      <c r="E20" s="43">
        <v>119.27199999999999</v>
      </c>
      <c r="F20" s="43">
        <v>114.85099999999998</v>
      </c>
      <c r="G20" s="43">
        <v>16.666999999999998</v>
      </c>
      <c r="H20" s="43">
        <v>15.826000000000001</v>
      </c>
      <c r="I20" s="43">
        <v>61.325999999999993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266.59700000000004</v>
      </c>
      <c r="E21" s="43">
        <v>38.676000000000002</v>
      </c>
      <c r="F21" s="43">
        <v>121.795</v>
      </c>
      <c r="G21" s="43">
        <v>4.7069999999999999</v>
      </c>
      <c r="H21" s="43">
        <v>101.41900000000001</v>
      </c>
      <c r="I21" s="43">
        <v>61.344999999999999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507.59899999999999</v>
      </c>
      <c r="E22" s="43">
        <f t="shared" si="2"/>
        <v>16.64400000000002</v>
      </c>
      <c r="F22" s="43">
        <f t="shared" si="2"/>
        <v>15.919000000000025</v>
      </c>
      <c r="G22" s="43">
        <f t="shared" si="2"/>
        <v>48.080999999999996</v>
      </c>
      <c r="H22" s="43">
        <f t="shared" si="2"/>
        <v>426.95499999999993</v>
      </c>
      <c r="I22" s="43">
        <f t="shared" si="2"/>
        <v>-42.454000000000022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73.89</v>
      </c>
      <c r="E23" s="43">
        <v>15.183000000000002</v>
      </c>
      <c r="F23" s="43">
        <v>2.621</v>
      </c>
      <c r="G23" s="43">
        <v>0</v>
      </c>
      <c r="H23" s="43">
        <v>56.085999999999999</v>
      </c>
      <c r="I23" s="43">
        <v>4.6509999999999998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78.496000000000009</v>
      </c>
      <c r="E24" s="43">
        <v>0</v>
      </c>
      <c r="F24" s="43">
        <v>0</v>
      </c>
      <c r="G24" s="43">
        <v>78.496000000000009</v>
      </c>
      <c r="H24" s="43">
        <v>0</v>
      </c>
      <c r="I24" s="43">
        <v>4.4999999999999998E-2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119.26099999999998</v>
      </c>
      <c r="E25" s="43">
        <v>0</v>
      </c>
      <c r="F25" s="43">
        <v>0</v>
      </c>
      <c r="G25" s="43">
        <v>0</v>
      </c>
      <c r="H25" s="43">
        <v>119.26099999999998</v>
      </c>
      <c r="I25" s="43">
        <v>0.68599999999999994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119.587</v>
      </c>
      <c r="E26" s="43">
        <v>4.0389999999999997</v>
      </c>
      <c r="F26" s="43">
        <v>14.626000000000001</v>
      </c>
      <c r="G26" s="43">
        <v>100.76400000000001</v>
      </c>
      <c r="H26" s="43">
        <v>0.15799999999999997</v>
      </c>
      <c r="I26" s="43">
        <v>0.36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109.14500000000001</v>
      </c>
      <c r="E27" s="43">
        <v>3.5589999999999997</v>
      </c>
      <c r="F27" s="43">
        <v>5.0329999999999995</v>
      </c>
      <c r="G27" s="43">
        <v>100.39500000000001</v>
      </c>
      <c r="H27" s="43">
        <v>0.15799999999999997</v>
      </c>
      <c r="I27" s="43">
        <v>0.125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107.917</v>
      </c>
      <c r="E28" s="43">
        <v>0</v>
      </c>
      <c r="F28" s="43">
        <v>0</v>
      </c>
      <c r="G28" s="43">
        <v>0</v>
      </c>
      <c r="H28" s="43">
        <v>107.917</v>
      </c>
      <c r="I28" s="43">
        <v>1.353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63.523000000000003</v>
      </c>
      <c r="E29" s="43">
        <v>7.2609999999999992</v>
      </c>
      <c r="F29" s="43">
        <v>28.841000000000001</v>
      </c>
      <c r="G29" s="43">
        <v>8.9399999999999977</v>
      </c>
      <c r="H29" s="43">
        <v>18.480999999999998</v>
      </c>
      <c r="I29" s="43">
        <v>7.5890000000000004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56.254000000000005</v>
      </c>
      <c r="E30" s="43">
        <v>2.5499999999999998</v>
      </c>
      <c r="F30" s="43">
        <v>28.87</v>
      </c>
      <c r="G30" s="43">
        <v>3.6929999999999978</v>
      </c>
      <c r="H30" s="43">
        <v>21.140999999999998</v>
      </c>
      <c r="I30" s="43">
        <v>14.858000000000001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504.03400000000011</v>
      </c>
      <c r="E31" s="43">
        <f t="shared" si="3"/>
        <v>-2.7699999999999809</v>
      </c>
      <c r="F31" s="43">
        <f t="shared" si="3"/>
        <v>22.920000000000027</v>
      </c>
      <c r="G31" s="43">
        <f t="shared" si="3"/>
        <v>121.699</v>
      </c>
      <c r="H31" s="43">
        <f t="shared" si="3"/>
        <v>362.185</v>
      </c>
      <c r="I31" s="43">
        <f t="shared" si="3"/>
        <v>-38.88900000000001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442.16399999999999</v>
      </c>
      <c r="E32" s="43">
        <v>0</v>
      </c>
      <c r="F32" s="43">
        <v>0</v>
      </c>
      <c r="G32" s="43">
        <v>107.998</v>
      </c>
      <c r="H32" s="43">
        <v>334.166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-0.38499999999999979</v>
      </c>
      <c r="F33" s="43">
        <v>-9.2200000000000006</v>
      </c>
      <c r="G33" s="43">
        <v>0</v>
      </c>
      <c r="H33" s="43">
        <v>9.6050000000000004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61.870000000000118</v>
      </c>
      <c r="E34" s="43">
        <f t="shared" si="4"/>
        <v>-3.1549999999999807</v>
      </c>
      <c r="F34" s="43">
        <f t="shared" si="4"/>
        <v>13.700000000000026</v>
      </c>
      <c r="G34" s="43">
        <f t="shared" si="4"/>
        <v>13.700999999999993</v>
      </c>
      <c r="H34" s="43">
        <f t="shared" si="4"/>
        <v>37.624000000000009</v>
      </c>
      <c r="I34" s="43">
        <f t="shared" si="4"/>
        <v>-38.88900000000001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7.4690000000000012</v>
      </c>
      <c r="E35" s="43">
        <v>0.17699999999999999</v>
      </c>
      <c r="F35" s="43">
        <v>0.30000000000000004</v>
      </c>
      <c r="G35" s="43">
        <v>5.4260000000000002</v>
      </c>
      <c r="H35" s="43">
        <v>1.5659999999999998</v>
      </c>
      <c r="I35" s="43">
        <v>0.98099999999999998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7.5429999999999993</v>
      </c>
      <c r="E36" s="43">
        <v>3.5780000000000003</v>
      </c>
      <c r="F36" s="43">
        <v>0</v>
      </c>
      <c r="G36" s="43">
        <v>2.3639999999999999</v>
      </c>
      <c r="H36" s="43">
        <v>1.601</v>
      </c>
      <c r="I36" s="43">
        <v>0.90700000000000003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128.351</v>
      </c>
      <c r="E37" s="43">
        <v>77.284999999999997</v>
      </c>
      <c r="F37" s="43">
        <v>0.80899999999999994</v>
      </c>
      <c r="G37" s="43">
        <v>11.754000000000001</v>
      </c>
      <c r="H37" s="43">
        <v>38.503000000000007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105.37000000000008</v>
      </c>
      <c r="E38" s="43">
        <v>60.610999999999997</v>
      </c>
      <c r="F38" s="43">
        <v>1.9249999999999998</v>
      </c>
      <c r="G38" s="43">
        <v>12.964999999999998</v>
      </c>
      <c r="H38" s="43">
        <v>29.869000000000085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0.13299999999999998</v>
      </c>
      <c r="E39" s="43">
        <v>0.23699999999999999</v>
      </c>
      <c r="F39" s="43">
        <v>0</v>
      </c>
      <c r="G39" s="43">
        <v>-0.32900000000000001</v>
      </c>
      <c r="H39" s="43">
        <v>0.22500000000000001</v>
      </c>
      <c r="I39" s="43">
        <v>-0.13299999999999998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38.83000000000019</v>
      </c>
      <c r="E40" s="43">
        <f t="shared" si="5"/>
        <v>-16.664999999999974</v>
      </c>
      <c r="F40" s="43">
        <f t="shared" si="5"/>
        <v>14.516000000000027</v>
      </c>
      <c r="G40" s="43">
        <f t="shared" si="5"/>
        <v>12.17899999999999</v>
      </c>
      <c r="H40" s="43">
        <f t="shared" si="5"/>
        <v>28.800000000000082</v>
      </c>
      <c r="I40" s="43">
        <f t="shared" si="5"/>
        <v>-38.830000000000005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504.03399999999999</v>
      </c>
      <c r="E42" s="43">
        <v>-2.7700000000000067</v>
      </c>
      <c r="F42" s="43">
        <v>22.920000000000016</v>
      </c>
      <c r="G42" s="43">
        <v>121.69900000000001</v>
      </c>
      <c r="H42" s="43">
        <v>362.18499999999995</v>
      </c>
      <c r="I42" s="43">
        <v>-38.889000000000017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67.99499999999999</v>
      </c>
      <c r="E43" s="43">
        <v>0</v>
      </c>
      <c r="F43" s="43">
        <v>0</v>
      </c>
      <c r="G43" s="43">
        <v>67.99499999999999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67.99499999999999</v>
      </c>
      <c r="E44" s="43">
        <v>0</v>
      </c>
      <c r="F44" s="43">
        <v>0</v>
      </c>
      <c r="G44" s="43">
        <v>0</v>
      </c>
      <c r="H44" s="43">
        <v>67.99499999999999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504.03399999999999</v>
      </c>
      <c r="E45" s="43">
        <f t="shared" si="6"/>
        <v>-2.7700000000000067</v>
      </c>
      <c r="F45" s="43">
        <f t="shared" si="6"/>
        <v>22.920000000000016</v>
      </c>
      <c r="G45" s="43">
        <f t="shared" si="6"/>
        <v>53.704000000000022</v>
      </c>
      <c r="H45" s="43">
        <f t="shared" si="6"/>
        <v>430.17999999999995</v>
      </c>
      <c r="I45" s="43">
        <f t="shared" si="6"/>
        <v>-38.889000000000017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442.16399999999999</v>
      </c>
      <c r="E46" s="43">
        <v>0</v>
      </c>
      <c r="F46" s="43">
        <v>0</v>
      </c>
      <c r="G46" s="43">
        <v>40.003</v>
      </c>
      <c r="H46" s="43">
        <v>402.161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-0.38499999999999979</v>
      </c>
      <c r="F47" s="43">
        <v>-9.2200000000000006</v>
      </c>
      <c r="G47" s="43">
        <v>0</v>
      </c>
      <c r="H47" s="43">
        <v>9.6050000000000004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61.870000000000005</v>
      </c>
      <c r="E48" s="43">
        <f t="shared" si="7"/>
        <v>-3.1550000000000065</v>
      </c>
      <c r="F48" s="43">
        <f t="shared" si="7"/>
        <v>13.700000000000015</v>
      </c>
      <c r="G48" s="43">
        <f t="shared" si="7"/>
        <v>13.701000000000022</v>
      </c>
      <c r="H48" s="43">
        <f t="shared" si="7"/>
        <v>37.623999999999953</v>
      </c>
      <c r="I48" s="43">
        <f t="shared" si="7"/>
        <v>-38.889000000000017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0"/>
  <sheetViews>
    <sheetView showGridLines="0" zoomScale="115" zoomScaleNormal="115" workbookViewId="0">
      <selection activeCell="N38" sqref="N38"/>
    </sheetView>
  </sheetViews>
  <sheetFormatPr baseColWidth="10" defaultRowHeight="11.25"/>
  <cols>
    <col min="1" max="1" width="5.625" style="48" customWidth="1"/>
    <col min="2" max="2" width="5.625" style="49" customWidth="1"/>
    <col min="3" max="3" width="35" style="48" customWidth="1"/>
    <col min="4" max="9" width="7.625" style="47" customWidth="1"/>
    <col min="10" max="11" width="7.25" style="47" customWidth="1"/>
    <col min="12" max="16384" width="11" style="47"/>
  </cols>
  <sheetData>
    <row r="1" spans="1:11" ht="12">
      <c r="A1" s="165" t="s">
        <v>3</v>
      </c>
      <c r="B1" s="165"/>
      <c r="C1" s="165"/>
      <c r="D1" s="165"/>
      <c r="E1" s="165"/>
      <c r="F1" s="165"/>
      <c r="G1" s="165"/>
      <c r="H1" s="165"/>
      <c r="I1" s="165"/>
      <c r="J1" s="46"/>
      <c r="K1" s="46"/>
    </row>
    <row r="2" spans="1:11" ht="12" customHeight="1">
      <c r="A2" s="148">
        <v>2019</v>
      </c>
      <c r="B2" s="148"/>
      <c r="C2" s="148"/>
      <c r="D2" s="148"/>
      <c r="E2" s="148"/>
      <c r="F2" s="148"/>
      <c r="G2" s="148"/>
      <c r="H2" s="148"/>
      <c r="I2" s="148"/>
      <c r="J2" s="46"/>
      <c r="K2" s="46"/>
    </row>
    <row r="3" spans="1:11" ht="12" customHeight="1">
      <c r="A3" s="148" t="s">
        <v>4</v>
      </c>
      <c r="B3" s="148"/>
      <c r="C3" s="148"/>
      <c r="D3" s="148"/>
      <c r="E3" s="148"/>
      <c r="F3" s="148"/>
      <c r="G3" s="148"/>
      <c r="H3" s="148"/>
      <c r="I3" s="148"/>
      <c r="J3" s="46"/>
      <c r="K3" s="46"/>
    </row>
    <row r="4" spans="1:11" ht="9" customHeight="1">
      <c r="D4" s="46"/>
      <c r="E4" s="46"/>
      <c r="F4" s="46"/>
      <c r="G4" s="46"/>
      <c r="H4" s="46"/>
      <c r="I4" s="46"/>
      <c r="J4" s="46"/>
      <c r="K4" s="46"/>
    </row>
    <row r="5" spans="1:11" ht="18" customHeight="1">
      <c r="A5" s="149" t="s">
        <v>5</v>
      </c>
      <c r="B5" s="150"/>
      <c r="C5" s="155" t="s">
        <v>6</v>
      </c>
      <c r="D5" s="158" t="s">
        <v>7</v>
      </c>
      <c r="E5" s="158" t="s">
        <v>8</v>
      </c>
      <c r="F5" s="158" t="s">
        <v>9</v>
      </c>
      <c r="G5" s="158" t="s">
        <v>10</v>
      </c>
      <c r="H5" s="158" t="s">
        <v>11</v>
      </c>
      <c r="I5" s="160" t="s">
        <v>12</v>
      </c>
      <c r="J5" s="46"/>
      <c r="K5" s="46"/>
    </row>
    <row r="6" spans="1:11" ht="18" customHeight="1">
      <c r="A6" s="151"/>
      <c r="B6" s="152"/>
      <c r="C6" s="156"/>
      <c r="D6" s="159"/>
      <c r="E6" s="159"/>
      <c r="F6" s="159"/>
      <c r="G6" s="159"/>
      <c r="H6" s="159"/>
      <c r="I6" s="161"/>
      <c r="J6" s="46"/>
      <c r="K6" s="46"/>
    </row>
    <row r="7" spans="1:11" ht="18" customHeight="1">
      <c r="A7" s="151"/>
      <c r="B7" s="152"/>
      <c r="C7" s="156"/>
      <c r="D7" s="159"/>
      <c r="E7" s="163" t="s">
        <v>13</v>
      </c>
      <c r="F7" s="164"/>
      <c r="G7" s="159"/>
      <c r="H7" s="159"/>
      <c r="I7" s="162"/>
      <c r="J7" s="46"/>
      <c r="K7" s="46"/>
    </row>
    <row r="8" spans="1:11" ht="18" customHeight="1">
      <c r="A8" s="153"/>
      <c r="B8" s="154"/>
      <c r="C8" s="157"/>
      <c r="D8" s="50" t="s">
        <v>14</v>
      </c>
      <c r="E8" s="50" t="s">
        <v>15</v>
      </c>
      <c r="F8" s="50" t="s">
        <v>16</v>
      </c>
      <c r="G8" s="50" t="s">
        <v>17</v>
      </c>
      <c r="H8" s="50" t="s">
        <v>18</v>
      </c>
      <c r="I8" s="50" t="s">
        <v>19</v>
      </c>
      <c r="J8" s="46"/>
      <c r="K8" s="46"/>
    </row>
    <row r="9" spans="1:11" ht="9" customHeight="1">
      <c r="A9" s="51"/>
      <c r="B9" s="51"/>
      <c r="C9" s="52"/>
      <c r="D9" s="53"/>
      <c r="E9" s="54"/>
      <c r="F9" s="54"/>
      <c r="G9" s="54"/>
      <c r="H9" s="54"/>
      <c r="I9" s="54"/>
      <c r="J9" s="46"/>
      <c r="K9" s="46"/>
    </row>
    <row r="10" spans="1:11" ht="21.75" customHeight="1">
      <c r="A10" s="55" t="s">
        <v>20</v>
      </c>
      <c r="B10" s="56" t="s">
        <v>21</v>
      </c>
      <c r="C10" s="57"/>
      <c r="D10" s="58"/>
      <c r="E10" s="54"/>
      <c r="F10" s="54"/>
      <c r="G10" s="54"/>
      <c r="H10" s="54"/>
      <c r="I10" s="54"/>
      <c r="J10" s="46"/>
      <c r="K10" s="46"/>
    </row>
    <row r="11" spans="1:11" ht="21" customHeight="1" thickBot="1">
      <c r="A11" s="59" t="s">
        <v>22</v>
      </c>
      <c r="C11" s="60"/>
      <c r="D11" s="61"/>
      <c r="E11" s="46"/>
      <c r="F11" s="46"/>
      <c r="G11" s="46"/>
      <c r="H11" s="46"/>
      <c r="I11" s="46"/>
      <c r="J11" s="46"/>
      <c r="K11" s="46"/>
    </row>
    <row r="12" spans="1:11" ht="12" customHeight="1">
      <c r="A12" s="62" t="s">
        <v>23</v>
      </c>
      <c r="B12" s="63"/>
      <c r="C12" s="64" t="s">
        <v>24</v>
      </c>
      <c r="D12" s="65">
        <v>6262.4840000000004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  <c r="J12" s="46"/>
      <c r="K12" s="67"/>
    </row>
    <row r="13" spans="1:11" ht="12" customHeight="1">
      <c r="A13" s="68" t="s">
        <v>25</v>
      </c>
      <c r="B13" s="69"/>
      <c r="C13" s="64" t="s">
        <v>26</v>
      </c>
      <c r="D13" s="65">
        <v>350.90499999999997</v>
      </c>
      <c r="E13" s="66">
        <v>0</v>
      </c>
      <c r="F13" s="66">
        <v>0</v>
      </c>
      <c r="G13" s="66">
        <v>0</v>
      </c>
      <c r="H13" s="66">
        <v>0</v>
      </c>
      <c r="I13" s="66">
        <v>0</v>
      </c>
      <c r="J13" s="46"/>
      <c r="K13" s="67"/>
    </row>
    <row r="14" spans="1:11" ht="12" customHeight="1">
      <c r="A14" s="68" t="s">
        <v>27</v>
      </c>
      <c r="B14" s="69"/>
      <c r="C14" s="64" t="s">
        <v>28</v>
      </c>
      <c r="D14" s="65">
        <v>1412.9189999999999</v>
      </c>
      <c r="E14" s="66">
        <v>0</v>
      </c>
      <c r="F14" s="66">
        <v>0</v>
      </c>
      <c r="G14" s="66">
        <v>0</v>
      </c>
      <c r="H14" s="66">
        <v>0</v>
      </c>
      <c r="I14" s="66">
        <v>0</v>
      </c>
      <c r="J14" s="46"/>
      <c r="K14" s="67"/>
    </row>
    <row r="15" spans="1:11" ht="15.75" hidden="1" customHeight="1">
      <c r="A15" s="70" t="s">
        <v>29</v>
      </c>
      <c r="B15" s="71"/>
      <c r="C15" s="64"/>
      <c r="D15" s="65">
        <v>8026.308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46"/>
      <c r="K15" s="67"/>
    </row>
    <row r="16" spans="1:11" ht="16.5" customHeight="1">
      <c r="A16" s="60"/>
      <c r="B16" s="72" t="s">
        <v>30</v>
      </c>
      <c r="C16" s="64" t="s">
        <v>31</v>
      </c>
      <c r="D16" s="65">
        <v>3169.9949999999999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46"/>
      <c r="K16" s="67"/>
    </row>
    <row r="17" spans="1:11" ht="12" customHeight="1">
      <c r="B17" s="69" t="s">
        <v>32</v>
      </c>
      <c r="C17" s="64" t="s">
        <v>33</v>
      </c>
      <c r="D17" s="65">
        <v>8.1840000000000011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46"/>
      <c r="K17" s="67"/>
    </row>
    <row r="18" spans="1:11" ht="12" customHeight="1">
      <c r="B18" s="72" t="s">
        <v>34</v>
      </c>
      <c r="C18" s="64" t="s">
        <v>35</v>
      </c>
      <c r="D18" s="65">
        <v>2494.335</v>
      </c>
      <c r="E18" s="66">
        <v>0</v>
      </c>
      <c r="F18" s="66">
        <v>0</v>
      </c>
      <c r="G18" s="66">
        <v>0</v>
      </c>
      <c r="H18" s="66">
        <v>0</v>
      </c>
      <c r="I18" s="66">
        <v>0</v>
      </c>
      <c r="J18" s="46"/>
      <c r="K18" s="67"/>
    </row>
    <row r="19" spans="1:11" ht="12" customHeight="1">
      <c r="B19" s="72" t="s">
        <v>249</v>
      </c>
      <c r="C19" s="64" t="s">
        <v>36</v>
      </c>
      <c r="D19" s="65">
        <v>740.33899999999994</v>
      </c>
      <c r="E19" s="66">
        <v>0</v>
      </c>
      <c r="F19" s="66">
        <v>0</v>
      </c>
      <c r="G19" s="66">
        <v>0</v>
      </c>
      <c r="H19" s="66">
        <v>0</v>
      </c>
      <c r="I19" s="66">
        <v>0</v>
      </c>
      <c r="J19" s="46"/>
      <c r="K19" s="67"/>
    </row>
    <row r="20" spans="1:11" ht="12" customHeight="1" thickBot="1">
      <c r="A20" s="73"/>
      <c r="B20" s="74" t="s">
        <v>37</v>
      </c>
      <c r="C20" s="64" t="s">
        <v>38</v>
      </c>
      <c r="D20" s="66">
        <v>1613.4549999999999</v>
      </c>
      <c r="E20" s="66">
        <v>0</v>
      </c>
      <c r="F20" s="66">
        <v>0</v>
      </c>
      <c r="G20" s="66">
        <v>0</v>
      </c>
      <c r="H20" s="66">
        <v>0</v>
      </c>
      <c r="I20" s="66">
        <v>0</v>
      </c>
      <c r="J20" s="46"/>
      <c r="K20" s="67"/>
    </row>
    <row r="21" spans="1:11" ht="15.75" hidden="1" customHeight="1" thickBot="1">
      <c r="A21" s="75"/>
      <c r="B21" s="76" t="s">
        <v>29</v>
      </c>
      <c r="C21" s="64"/>
      <c r="D21" s="65">
        <v>8026.308</v>
      </c>
      <c r="E21" s="66">
        <v>0</v>
      </c>
      <c r="F21" s="66">
        <v>0</v>
      </c>
      <c r="G21" s="66">
        <v>0</v>
      </c>
      <c r="H21" s="66">
        <v>0</v>
      </c>
      <c r="I21" s="66">
        <v>0</v>
      </c>
      <c r="J21" s="46"/>
      <c r="K21" s="67"/>
    </row>
    <row r="22" spans="1:11" ht="9" customHeight="1">
      <c r="A22" s="76"/>
      <c r="B22" s="77"/>
      <c r="C22" s="64"/>
      <c r="D22" s="78"/>
      <c r="E22" s="79"/>
      <c r="F22" s="79"/>
      <c r="G22" s="79"/>
      <c r="H22" s="79"/>
      <c r="I22" s="79"/>
      <c r="J22" s="46"/>
      <c r="K22" s="67"/>
    </row>
    <row r="23" spans="1:11" ht="21.75" customHeight="1">
      <c r="A23" s="56" t="s">
        <v>21</v>
      </c>
      <c r="B23" s="80" t="s">
        <v>39</v>
      </c>
      <c r="C23" s="60"/>
      <c r="D23" s="78"/>
      <c r="E23" s="79"/>
      <c r="F23" s="79"/>
      <c r="G23" s="79"/>
      <c r="H23" s="79"/>
      <c r="I23" s="79"/>
      <c r="J23" s="46"/>
      <c r="K23" s="46"/>
    </row>
    <row r="24" spans="1:11" ht="21" customHeight="1" thickBot="1">
      <c r="A24" s="59" t="s">
        <v>40</v>
      </c>
      <c r="C24" s="60"/>
      <c r="D24" s="78"/>
      <c r="E24" s="79"/>
      <c r="F24" s="79"/>
      <c r="G24" s="79"/>
      <c r="H24" s="79"/>
      <c r="I24" s="79"/>
      <c r="J24" s="46"/>
      <c r="K24" s="46"/>
    </row>
    <row r="25" spans="1:11" ht="12" customHeight="1">
      <c r="A25" s="81"/>
      <c r="B25" s="63" t="s">
        <v>23</v>
      </c>
      <c r="C25" s="64" t="s">
        <v>41</v>
      </c>
      <c r="D25" s="65">
        <v>6262.4840000000004</v>
      </c>
      <c r="E25" s="66">
        <v>4459.5210000000006</v>
      </c>
      <c r="F25" s="66">
        <v>259.10699999999997</v>
      </c>
      <c r="G25" s="66">
        <v>524.83699999999999</v>
      </c>
      <c r="H25" s="66">
        <v>1019.019</v>
      </c>
      <c r="I25" s="66">
        <v>0</v>
      </c>
      <c r="J25" s="82"/>
      <c r="K25" s="82"/>
    </row>
    <row r="26" spans="1:11" ht="12" customHeight="1">
      <c r="A26" s="83"/>
      <c r="B26" s="69"/>
      <c r="C26" s="64" t="s">
        <v>42</v>
      </c>
      <c r="D26" s="84">
        <v>77.189000000000007</v>
      </c>
      <c r="E26" s="85">
        <v>0</v>
      </c>
      <c r="F26" s="85">
        <v>77.189000000000007</v>
      </c>
      <c r="G26" s="85">
        <v>0</v>
      </c>
      <c r="H26" s="85">
        <v>0</v>
      </c>
      <c r="I26" s="85">
        <v>0</v>
      </c>
      <c r="J26" s="82"/>
      <c r="K26" s="82"/>
    </row>
    <row r="27" spans="1:11" ht="15.75" hidden="1" customHeight="1">
      <c r="A27" s="83"/>
      <c r="B27" s="71" t="s">
        <v>29</v>
      </c>
      <c r="C27" s="64"/>
      <c r="D27" s="65">
        <v>6262.4840000000004</v>
      </c>
      <c r="E27" s="66">
        <v>4459.5210000000006</v>
      </c>
      <c r="F27" s="66">
        <v>259.10699999999997</v>
      </c>
      <c r="G27" s="66">
        <v>524.83699999999999</v>
      </c>
      <c r="H27" s="66">
        <v>1019.019</v>
      </c>
      <c r="I27" s="66">
        <v>0</v>
      </c>
      <c r="J27" s="82"/>
      <c r="K27" s="82"/>
    </row>
    <row r="28" spans="1:11" ht="16.5" customHeight="1">
      <c r="A28" s="48" t="s">
        <v>30</v>
      </c>
      <c r="B28" s="86"/>
      <c r="C28" s="64" t="s">
        <v>31</v>
      </c>
      <c r="D28" s="65">
        <v>3169.9949999999999</v>
      </c>
      <c r="E28" s="66">
        <v>2489.2420000000002</v>
      </c>
      <c r="F28" s="66">
        <v>142.69399999999999</v>
      </c>
      <c r="G28" s="66">
        <v>178.92400000000004</v>
      </c>
      <c r="H28" s="66">
        <v>359.13499999999993</v>
      </c>
      <c r="I28" s="66">
        <v>0</v>
      </c>
      <c r="J28" s="82"/>
      <c r="K28" s="82"/>
    </row>
    <row r="29" spans="1:11" ht="12" customHeight="1">
      <c r="B29" s="86"/>
      <c r="C29" s="64" t="s">
        <v>42</v>
      </c>
      <c r="D29" s="84">
        <v>52.507000000000005</v>
      </c>
      <c r="E29" s="85">
        <v>20.309000000000001</v>
      </c>
      <c r="F29" s="85">
        <v>1.1930000000000001</v>
      </c>
      <c r="G29" s="85">
        <v>2.3609999999999998</v>
      </c>
      <c r="H29" s="85">
        <v>28.643999999999998</v>
      </c>
      <c r="I29" s="85">
        <v>0</v>
      </c>
      <c r="J29" s="82"/>
      <c r="K29" s="82"/>
    </row>
    <row r="30" spans="1:11" ht="12" customHeight="1">
      <c r="A30" s="87" t="s">
        <v>43</v>
      </c>
      <c r="B30" s="88"/>
      <c r="C30" s="89" t="s">
        <v>44</v>
      </c>
      <c r="D30" s="65">
        <v>3092.4890000000005</v>
      </c>
      <c r="E30" s="85">
        <v>1970.2790000000002</v>
      </c>
      <c r="F30" s="85">
        <v>116.41299999999998</v>
      </c>
      <c r="G30" s="85">
        <v>345.91300000000001</v>
      </c>
      <c r="H30" s="85">
        <v>659.88400000000001</v>
      </c>
      <c r="I30" s="85">
        <v>-200.53600000000012</v>
      </c>
      <c r="J30" s="82"/>
      <c r="K30" s="82"/>
    </row>
    <row r="31" spans="1:11" ht="12" customHeight="1">
      <c r="A31" s="48" t="s">
        <v>250</v>
      </c>
      <c r="B31" s="86"/>
      <c r="C31" s="64" t="s">
        <v>45</v>
      </c>
      <c r="D31" s="84">
        <v>636.98799999999983</v>
      </c>
      <c r="E31" s="85">
        <v>353.00700000000001</v>
      </c>
      <c r="F31" s="85">
        <v>12.056000000000001</v>
      </c>
      <c r="G31" s="85">
        <v>79.435000000000002</v>
      </c>
      <c r="H31" s="85">
        <v>192.48999999999984</v>
      </c>
      <c r="I31" s="85">
        <v>0</v>
      </c>
      <c r="J31" s="82"/>
      <c r="K31" s="82"/>
    </row>
    <row r="32" spans="1:11" ht="16.5" customHeight="1" thickBot="1">
      <c r="A32" s="90" t="s">
        <v>46</v>
      </c>
      <c r="B32" s="91"/>
      <c r="C32" s="89" t="s">
        <v>47</v>
      </c>
      <c r="D32" s="65">
        <v>2455.5010000000007</v>
      </c>
      <c r="E32" s="85">
        <v>1617.2720000000004</v>
      </c>
      <c r="F32" s="85">
        <v>104.35699999999999</v>
      </c>
      <c r="G32" s="85">
        <v>266.47799999999995</v>
      </c>
      <c r="H32" s="85">
        <v>467.39400000000012</v>
      </c>
      <c r="I32" s="85">
        <v>-200.53600000000012</v>
      </c>
      <c r="J32" s="82"/>
      <c r="K32" s="82"/>
    </row>
    <row r="33" spans="1:11" ht="15.75" hidden="1" customHeight="1" thickBot="1">
      <c r="A33" s="92" t="s">
        <v>29</v>
      </c>
      <c r="B33" s="91"/>
      <c r="C33" s="89"/>
      <c r="D33" s="65">
        <v>6262.4840000000004</v>
      </c>
      <c r="E33" s="66">
        <v>4459.5210000000006</v>
      </c>
      <c r="F33" s="66">
        <v>259.10699999999997</v>
      </c>
      <c r="G33" s="66">
        <v>524.83699999999999</v>
      </c>
      <c r="H33" s="66">
        <v>1019.019</v>
      </c>
      <c r="I33" s="66">
        <v>-200.53600000000012</v>
      </c>
      <c r="J33" s="82"/>
      <c r="K33" s="82"/>
    </row>
    <row r="34" spans="1:11" ht="21" customHeight="1" thickBot="1">
      <c r="A34" s="59" t="s">
        <v>48</v>
      </c>
      <c r="B34" s="93"/>
      <c r="C34" s="94"/>
      <c r="D34" s="65"/>
      <c r="E34" s="66"/>
      <c r="F34" s="66"/>
      <c r="G34" s="66"/>
      <c r="H34" s="66"/>
      <c r="I34" s="66"/>
      <c r="J34" s="82"/>
      <c r="K34" s="82"/>
    </row>
    <row r="35" spans="1:11" ht="12" customHeight="1">
      <c r="A35" s="95"/>
      <c r="B35" s="96" t="s">
        <v>46</v>
      </c>
      <c r="C35" s="89" t="s">
        <v>49</v>
      </c>
      <c r="D35" s="65">
        <v>2455.5010000000007</v>
      </c>
      <c r="E35" s="85">
        <v>1617.2720000000004</v>
      </c>
      <c r="F35" s="85">
        <v>104.35699999999999</v>
      </c>
      <c r="G35" s="85">
        <v>266.47799999999995</v>
      </c>
      <c r="H35" s="85">
        <v>467.39400000000012</v>
      </c>
      <c r="I35" s="85">
        <v>-200.53600000000012</v>
      </c>
      <c r="J35" s="82"/>
      <c r="K35" s="82"/>
    </row>
    <row r="36" spans="1:11" ht="12" customHeight="1">
      <c r="A36" s="97"/>
      <c r="B36" s="98" t="s">
        <v>50</v>
      </c>
      <c r="C36" s="64" t="s">
        <v>51</v>
      </c>
      <c r="D36" s="84">
        <v>28.396999999999998</v>
      </c>
      <c r="E36" s="85">
        <v>26.492000000000001</v>
      </c>
      <c r="F36" s="85">
        <v>0</v>
      </c>
      <c r="G36" s="85">
        <v>0.16899999999999998</v>
      </c>
      <c r="H36" s="85">
        <v>1.736</v>
      </c>
      <c r="I36" s="85">
        <v>0</v>
      </c>
      <c r="J36" s="82"/>
      <c r="K36" s="82"/>
    </row>
    <row r="37" spans="1:11" ht="15.75" hidden="1" customHeight="1">
      <c r="A37" s="83"/>
      <c r="B37" s="71" t="s">
        <v>29</v>
      </c>
      <c r="C37" s="64"/>
      <c r="D37" s="65">
        <v>2483.8980000000006</v>
      </c>
      <c r="E37" s="66">
        <v>1643.7640000000004</v>
      </c>
      <c r="F37" s="66">
        <v>104.35699999999999</v>
      </c>
      <c r="G37" s="66">
        <v>266.64699999999993</v>
      </c>
      <c r="H37" s="66">
        <v>469.13000000000011</v>
      </c>
      <c r="I37" s="66">
        <v>-200.53600000000012</v>
      </c>
      <c r="J37" s="82"/>
      <c r="K37" s="82"/>
    </row>
    <row r="38" spans="1:11" ht="16.5" customHeight="1">
      <c r="A38" s="48" t="s">
        <v>52</v>
      </c>
      <c r="B38" s="86"/>
      <c r="C38" s="64" t="s">
        <v>53</v>
      </c>
      <c r="D38" s="84">
        <v>1847.364</v>
      </c>
      <c r="E38" s="85">
        <v>1261.7750000000001</v>
      </c>
      <c r="F38" s="85">
        <v>72.156999999999996</v>
      </c>
      <c r="G38" s="85">
        <v>271.44200000000001</v>
      </c>
      <c r="H38" s="85">
        <v>241.99</v>
      </c>
      <c r="I38" s="85">
        <v>14.441000000000001</v>
      </c>
      <c r="J38" s="82"/>
      <c r="K38" s="82"/>
    </row>
    <row r="39" spans="1:11" ht="12" customHeight="1">
      <c r="A39" s="48" t="s">
        <v>54</v>
      </c>
      <c r="B39" s="86"/>
      <c r="C39" s="64" t="s">
        <v>55</v>
      </c>
      <c r="D39" s="84">
        <v>24.741999999999997</v>
      </c>
      <c r="E39" s="85">
        <v>12.092999999999998</v>
      </c>
      <c r="F39" s="85">
        <v>2.8059999999999996</v>
      </c>
      <c r="G39" s="85">
        <v>0.28300000000000003</v>
      </c>
      <c r="H39" s="85">
        <v>9.5599999999999987</v>
      </c>
      <c r="I39" s="85">
        <v>0</v>
      </c>
      <c r="J39" s="82"/>
      <c r="K39" s="82"/>
    </row>
    <row r="40" spans="1:11" ht="16.5" customHeight="1" thickBot="1">
      <c r="A40" s="99" t="s">
        <v>56</v>
      </c>
      <c r="B40" s="91"/>
      <c r="C40" s="89" t="s">
        <v>293</v>
      </c>
      <c r="D40" s="84">
        <v>611.79200000000048</v>
      </c>
      <c r="E40" s="85">
        <v>369.8960000000003</v>
      </c>
      <c r="F40" s="85">
        <v>29.393999999999991</v>
      </c>
      <c r="G40" s="85">
        <v>-5.0779999999999923</v>
      </c>
      <c r="H40" s="85">
        <v>217.58000000000007</v>
      </c>
      <c r="I40" s="85">
        <v>-214.97700000000012</v>
      </c>
      <c r="J40" s="82"/>
      <c r="K40" s="82"/>
    </row>
    <row r="41" spans="1:11" ht="15.75" hidden="1" customHeight="1" thickBot="1">
      <c r="A41" s="75" t="s">
        <v>29</v>
      </c>
      <c r="B41" s="100"/>
      <c r="C41" s="64"/>
      <c r="D41" s="65">
        <v>2483.8980000000006</v>
      </c>
      <c r="E41" s="66">
        <v>1643.7640000000006</v>
      </c>
      <c r="F41" s="66">
        <v>104.35699999999999</v>
      </c>
      <c r="G41" s="66">
        <v>266.64700000000005</v>
      </c>
      <c r="H41" s="66">
        <v>469.13000000000011</v>
      </c>
      <c r="I41" s="66">
        <v>-200.53600000000012</v>
      </c>
      <c r="J41" s="82"/>
      <c r="K41" s="82"/>
    </row>
    <row r="42" spans="1:11" ht="21" customHeight="1" thickBot="1">
      <c r="A42" s="59" t="s">
        <v>57</v>
      </c>
      <c r="B42" s="93"/>
      <c r="C42" s="101"/>
      <c r="D42" s="65"/>
      <c r="E42" s="66"/>
      <c r="F42" s="66"/>
      <c r="G42" s="66"/>
      <c r="H42" s="66"/>
      <c r="I42" s="66"/>
      <c r="J42" s="82"/>
      <c r="K42" s="82"/>
    </row>
    <row r="43" spans="1:11" ht="12" customHeight="1">
      <c r="A43" s="95"/>
      <c r="B43" s="96" t="s">
        <v>56</v>
      </c>
      <c r="C43" s="89" t="s">
        <v>293</v>
      </c>
      <c r="D43" s="65">
        <v>611.79200000000048</v>
      </c>
      <c r="E43" s="85">
        <v>369.8960000000003</v>
      </c>
      <c r="F43" s="85">
        <v>29.393999999999991</v>
      </c>
      <c r="G43" s="85">
        <v>-5.0779999999999923</v>
      </c>
      <c r="H43" s="85">
        <v>217.58000000000007</v>
      </c>
      <c r="I43" s="85">
        <v>-214.97700000000012</v>
      </c>
      <c r="J43" s="82"/>
      <c r="K43" s="82"/>
    </row>
    <row r="44" spans="1:11" ht="16.5" customHeight="1">
      <c r="B44" s="69" t="s">
        <v>52</v>
      </c>
      <c r="C44" s="64" t="s">
        <v>53</v>
      </c>
      <c r="D44" s="84">
        <v>1848.3809999999999</v>
      </c>
      <c r="E44" s="85">
        <v>0</v>
      </c>
      <c r="F44" s="85">
        <v>0</v>
      </c>
      <c r="G44" s="85">
        <v>0</v>
      </c>
      <c r="H44" s="85">
        <v>1848.3809999999999</v>
      </c>
      <c r="I44" s="85">
        <v>13.423999999999999</v>
      </c>
      <c r="J44" s="82"/>
      <c r="K44" s="82"/>
    </row>
    <row r="45" spans="1:11" ht="16.5" customHeight="1">
      <c r="B45" s="69" t="s">
        <v>58</v>
      </c>
      <c r="C45" s="64" t="s">
        <v>59</v>
      </c>
      <c r="D45" s="84">
        <v>368.55399999999997</v>
      </c>
      <c r="E45" s="85">
        <v>0</v>
      </c>
      <c r="F45" s="85">
        <v>0</v>
      </c>
      <c r="G45" s="85">
        <v>368.55399999999997</v>
      </c>
      <c r="H45" s="85">
        <v>0</v>
      </c>
      <c r="I45" s="85">
        <v>7.093</v>
      </c>
      <c r="J45" s="82"/>
      <c r="K45" s="82"/>
    </row>
    <row r="46" spans="1:11" ht="12" customHeight="1">
      <c r="B46" s="69" t="s">
        <v>25</v>
      </c>
      <c r="C46" s="64" t="s">
        <v>26</v>
      </c>
      <c r="D46" s="84">
        <v>345.80899999999997</v>
      </c>
      <c r="E46" s="85">
        <v>0</v>
      </c>
      <c r="F46" s="85">
        <v>0</v>
      </c>
      <c r="G46" s="85">
        <v>345.80899999999997</v>
      </c>
      <c r="H46" s="85">
        <v>0</v>
      </c>
      <c r="I46" s="85">
        <v>5.0960000000000001</v>
      </c>
      <c r="J46" s="82"/>
      <c r="K46" s="82"/>
    </row>
    <row r="47" spans="1:11" ht="12" customHeight="1">
      <c r="B47" s="69" t="s">
        <v>60</v>
      </c>
      <c r="C47" s="64" t="s">
        <v>61</v>
      </c>
      <c r="D47" s="84">
        <v>244.11099999999999</v>
      </c>
      <c r="E47" s="85">
        <v>0</v>
      </c>
      <c r="F47" s="85">
        <v>0</v>
      </c>
      <c r="G47" s="85">
        <v>244.11099999999999</v>
      </c>
      <c r="H47" s="85">
        <v>0</v>
      </c>
      <c r="I47" s="85">
        <v>0</v>
      </c>
      <c r="J47" s="82"/>
      <c r="K47" s="82"/>
    </row>
    <row r="48" spans="1:11" ht="12" customHeight="1">
      <c r="B48" s="69" t="s">
        <v>62</v>
      </c>
      <c r="C48" s="64" t="s">
        <v>63</v>
      </c>
      <c r="D48" s="84">
        <v>25.22</v>
      </c>
      <c r="E48" s="85">
        <v>0</v>
      </c>
      <c r="F48" s="85">
        <v>0</v>
      </c>
      <c r="G48" s="85">
        <v>25.22</v>
      </c>
      <c r="H48" s="85">
        <v>0</v>
      </c>
      <c r="I48" s="85">
        <v>5.0960000000000001</v>
      </c>
      <c r="J48" s="82"/>
      <c r="K48" s="82"/>
    </row>
    <row r="49" spans="1:11" ht="12" customHeight="1">
      <c r="B49" s="69" t="s">
        <v>64</v>
      </c>
      <c r="C49" s="64" t="s">
        <v>65</v>
      </c>
      <c r="D49" s="84">
        <v>76.477999999999994</v>
      </c>
      <c r="E49" s="85">
        <v>0</v>
      </c>
      <c r="F49" s="85">
        <v>0</v>
      </c>
      <c r="G49" s="85">
        <v>76.477999999999994</v>
      </c>
      <c r="H49" s="85">
        <v>0</v>
      </c>
      <c r="I49" s="85">
        <v>0</v>
      </c>
      <c r="J49" s="82"/>
      <c r="K49" s="82"/>
    </row>
    <row r="50" spans="1:11" ht="12" customHeight="1">
      <c r="B50" s="69" t="s">
        <v>54</v>
      </c>
      <c r="C50" s="64" t="s">
        <v>55</v>
      </c>
      <c r="D50" s="84">
        <v>22.744999999999997</v>
      </c>
      <c r="E50" s="85">
        <v>0</v>
      </c>
      <c r="F50" s="85">
        <v>0</v>
      </c>
      <c r="G50" s="85">
        <v>22.744999999999997</v>
      </c>
      <c r="H50" s="85">
        <v>0</v>
      </c>
      <c r="I50" s="85">
        <v>1.9970000000000001</v>
      </c>
      <c r="J50" s="82"/>
      <c r="K50" s="82"/>
    </row>
    <row r="51" spans="1:11" ht="16.5" customHeight="1">
      <c r="B51" s="69" t="s">
        <v>66</v>
      </c>
      <c r="C51" s="64" t="s">
        <v>67</v>
      </c>
      <c r="D51" s="65">
        <v>751.625</v>
      </c>
      <c r="E51" s="85">
        <v>131.01300000000001</v>
      </c>
      <c r="F51" s="85">
        <v>237.346</v>
      </c>
      <c r="G51" s="66">
        <v>21.324999999999999</v>
      </c>
      <c r="H51" s="85">
        <v>361.94100000000003</v>
      </c>
      <c r="I51" s="85">
        <v>105.654</v>
      </c>
      <c r="J51" s="82"/>
      <c r="K51" s="82"/>
    </row>
    <row r="52" spans="1:11" ht="12" customHeight="1">
      <c r="B52" s="69" t="s">
        <v>68</v>
      </c>
      <c r="C52" s="64" t="s">
        <v>69</v>
      </c>
      <c r="D52" s="84">
        <v>200.99799999999999</v>
      </c>
      <c r="E52" s="85">
        <v>32.728000000000002</v>
      </c>
      <c r="F52" s="85">
        <v>133.982</v>
      </c>
      <c r="G52" s="66">
        <v>8.5640000000000018</v>
      </c>
      <c r="H52" s="85">
        <v>25.724</v>
      </c>
      <c r="I52" s="85">
        <v>46.703999999999994</v>
      </c>
      <c r="J52" s="82"/>
      <c r="K52" s="82"/>
    </row>
    <row r="53" spans="1:11" ht="12" customHeight="1">
      <c r="B53" s="69"/>
      <c r="C53" s="64" t="s">
        <v>70</v>
      </c>
      <c r="D53" s="84">
        <v>230.21099999999998</v>
      </c>
      <c r="E53" s="85">
        <v>26.286000000000001</v>
      </c>
      <c r="F53" s="85">
        <v>187.042</v>
      </c>
      <c r="G53" s="66">
        <v>6.9380000000000006</v>
      </c>
      <c r="H53" s="85">
        <v>9.9449999999999985</v>
      </c>
      <c r="I53" s="85">
        <v>46.792999999999999</v>
      </c>
      <c r="J53" s="82"/>
      <c r="K53" s="82"/>
    </row>
    <row r="54" spans="1:11" ht="12" customHeight="1">
      <c r="B54" s="69" t="s">
        <v>71</v>
      </c>
      <c r="C54" s="64" t="s">
        <v>72</v>
      </c>
      <c r="D54" s="84">
        <v>378.988</v>
      </c>
      <c r="E54" s="85">
        <v>74.227000000000004</v>
      </c>
      <c r="F54" s="85">
        <v>46.497</v>
      </c>
      <c r="G54" s="85">
        <v>9.2820000000000018</v>
      </c>
      <c r="H54" s="85">
        <v>248.98199999999997</v>
      </c>
      <c r="I54" s="85">
        <v>43.713999999999999</v>
      </c>
      <c r="J54" s="82"/>
      <c r="K54" s="82"/>
    </row>
    <row r="55" spans="1:11" ht="12" customHeight="1">
      <c r="B55" s="69" t="s">
        <v>73</v>
      </c>
      <c r="C55" s="64" t="s">
        <v>74</v>
      </c>
      <c r="D55" s="84">
        <v>40.493000000000002</v>
      </c>
      <c r="E55" s="85">
        <v>18.152999999999999</v>
      </c>
      <c r="F55" s="85">
        <v>22.339999999999996</v>
      </c>
      <c r="G55" s="85">
        <v>0</v>
      </c>
      <c r="H55" s="85">
        <v>0</v>
      </c>
      <c r="I55" s="85">
        <v>8.9250000000000007</v>
      </c>
      <c r="J55" s="82"/>
      <c r="K55" s="82"/>
    </row>
    <row r="56" spans="1:11" ht="12" customHeight="1">
      <c r="B56" s="69" t="s">
        <v>75</v>
      </c>
      <c r="C56" s="64" t="s">
        <v>294</v>
      </c>
      <c r="D56" s="84">
        <v>124.999</v>
      </c>
      <c r="E56" s="85">
        <v>5.8879999999999999</v>
      </c>
      <c r="F56" s="85">
        <v>34.527000000000001</v>
      </c>
      <c r="G56" s="85">
        <v>0.70899999999999996</v>
      </c>
      <c r="H56" s="85">
        <v>83.875</v>
      </c>
      <c r="I56" s="85">
        <v>6.2009999999999996</v>
      </c>
      <c r="J56" s="82"/>
      <c r="K56" s="82"/>
    </row>
    <row r="57" spans="1:11" ht="12" customHeight="1">
      <c r="B57" s="69" t="s">
        <v>76</v>
      </c>
      <c r="C57" s="64" t="s">
        <v>77</v>
      </c>
      <c r="D57" s="84">
        <v>6.1470000000000002</v>
      </c>
      <c r="E57" s="85">
        <v>1.7000000000000001E-2</v>
      </c>
      <c r="F57" s="85">
        <v>0</v>
      </c>
      <c r="G57" s="85">
        <v>2.7700000000000005</v>
      </c>
      <c r="H57" s="85">
        <v>3.3600000000000003</v>
      </c>
      <c r="I57" s="85">
        <v>0.11000000000000001</v>
      </c>
      <c r="J57" s="82"/>
      <c r="K57" s="82"/>
    </row>
    <row r="58" spans="1:11" ht="15.75" hidden="1" customHeight="1">
      <c r="B58" s="71" t="s">
        <v>29</v>
      </c>
      <c r="C58" s="64"/>
      <c r="D58" s="65">
        <v>3580.3520000000003</v>
      </c>
      <c r="E58" s="66">
        <v>500.90900000000033</v>
      </c>
      <c r="F58" s="66">
        <v>266.74</v>
      </c>
      <c r="G58" s="66">
        <v>384.80099999999999</v>
      </c>
      <c r="H58" s="66">
        <v>2427.902</v>
      </c>
      <c r="I58" s="66">
        <v>-88.806000000000125</v>
      </c>
      <c r="J58" s="82"/>
      <c r="K58" s="82"/>
    </row>
    <row r="59" spans="1:11" ht="16.5" customHeight="1">
      <c r="A59" s="68" t="s">
        <v>78</v>
      </c>
      <c r="B59" s="71"/>
      <c r="C59" s="64" t="s">
        <v>79</v>
      </c>
      <c r="D59" s="84">
        <v>30.942999999999998</v>
      </c>
      <c r="E59" s="85">
        <v>0</v>
      </c>
      <c r="F59" s="85">
        <v>0</v>
      </c>
      <c r="G59" s="85">
        <v>30.942999999999998</v>
      </c>
      <c r="H59" s="85">
        <v>0</v>
      </c>
      <c r="I59" s="85">
        <v>5.6379999999999999</v>
      </c>
      <c r="J59" s="82"/>
      <c r="K59" s="82"/>
    </row>
    <row r="60" spans="1:11" ht="12" customHeight="1">
      <c r="A60" s="68" t="s">
        <v>32</v>
      </c>
      <c r="B60" s="71"/>
      <c r="C60" s="64" t="s">
        <v>33</v>
      </c>
      <c r="D60" s="84">
        <v>8.1819999999999986</v>
      </c>
      <c r="E60" s="85">
        <v>0</v>
      </c>
      <c r="F60" s="85">
        <v>0</v>
      </c>
      <c r="G60" s="85">
        <v>8.1819999999999986</v>
      </c>
      <c r="H60" s="85">
        <v>0</v>
      </c>
      <c r="I60" s="85">
        <v>2E-3</v>
      </c>
      <c r="J60" s="82"/>
      <c r="K60" s="82"/>
    </row>
    <row r="61" spans="1:11" ht="12" customHeight="1">
      <c r="A61" s="68" t="s">
        <v>50</v>
      </c>
      <c r="B61" s="71"/>
      <c r="C61" s="64" t="s">
        <v>51</v>
      </c>
      <c r="D61" s="84">
        <v>22.760999999999999</v>
      </c>
      <c r="E61" s="85">
        <v>0</v>
      </c>
      <c r="F61" s="85">
        <v>0</v>
      </c>
      <c r="G61" s="85">
        <v>22.760999999999999</v>
      </c>
      <c r="H61" s="85">
        <v>0</v>
      </c>
      <c r="I61" s="85">
        <v>5.6360000000000001</v>
      </c>
      <c r="J61" s="82"/>
      <c r="K61" s="82"/>
    </row>
    <row r="62" spans="1:11" ht="16.5" customHeight="1">
      <c r="A62" s="48" t="s">
        <v>66</v>
      </c>
      <c r="B62" s="86"/>
      <c r="C62" s="64" t="s">
        <v>67</v>
      </c>
      <c r="D62" s="65">
        <v>651.57299999999998</v>
      </c>
      <c r="E62" s="85">
        <v>343.10699999999997</v>
      </c>
      <c r="F62" s="85">
        <v>260.87700000000001</v>
      </c>
      <c r="G62" s="66">
        <v>27.586000000000002</v>
      </c>
      <c r="H62" s="85">
        <v>20.003</v>
      </c>
      <c r="I62" s="85">
        <v>205.70599999999999</v>
      </c>
      <c r="J62" s="82"/>
      <c r="K62" s="82"/>
    </row>
    <row r="63" spans="1:11" ht="12" customHeight="1">
      <c r="A63" s="48" t="s">
        <v>68</v>
      </c>
      <c r="B63" s="86"/>
      <c r="C63" s="64" t="s">
        <v>69</v>
      </c>
      <c r="D63" s="65">
        <v>174.82900000000001</v>
      </c>
      <c r="E63" s="85">
        <v>24.487000000000002</v>
      </c>
      <c r="F63" s="85">
        <v>105.35499999999999</v>
      </c>
      <c r="G63" s="66">
        <v>27.586000000000002</v>
      </c>
      <c r="H63" s="85">
        <v>17.401</v>
      </c>
      <c r="I63" s="85">
        <v>72.873000000000005</v>
      </c>
      <c r="J63" s="82"/>
      <c r="K63" s="82"/>
    </row>
    <row r="64" spans="1:11" ht="12" customHeight="1">
      <c r="B64" s="86"/>
      <c r="C64" s="64" t="s">
        <v>70</v>
      </c>
      <c r="D64" s="65">
        <v>200.273</v>
      </c>
      <c r="E64" s="85">
        <v>38.353999999999999</v>
      </c>
      <c r="F64" s="85">
        <v>82.418999999999983</v>
      </c>
      <c r="G64" s="66">
        <v>28.321000000000005</v>
      </c>
      <c r="H64" s="85">
        <v>51.179000000000002</v>
      </c>
      <c r="I64" s="85">
        <v>76.730999999999995</v>
      </c>
      <c r="J64" s="82"/>
      <c r="K64" s="82"/>
    </row>
    <row r="65" spans="1:11" ht="12" customHeight="1">
      <c r="A65" s="48" t="s">
        <v>71</v>
      </c>
      <c r="B65" s="86"/>
      <c r="C65" s="64" t="s">
        <v>72</v>
      </c>
      <c r="D65" s="84">
        <v>338.57600000000002</v>
      </c>
      <c r="E65" s="85">
        <v>307.20400000000001</v>
      </c>
      <c r="F65" s="85">
        <v>31.372</v>
      </c>
      <c r="G65" s="85">
        <v>0</v>
      </c>
      <c r="H65" s="85">
        <v>0</v>
      </c>
      <c r="I65" s="85">
        <v>84.126000000000005</v>
      </c>
      <c r="J65" s="82"/>
      <c r="K65" s="82"/>
    </row>
    <row r="66" spans="1:11" ht="12" customHeight="1">
      <c r="A66" s="48" t="s">
        <v>73</v>
      </c>
      <c r="B66" s="86"/>
      <c r="C66" s="64" t="s">
        <v>80</v>
      </c>
      <c r="D66" s="84">
        <v>8.9249999999999989</v>
      </c>
      <c r="E66" s="85">
        <v>7.7770000000000001</v>
      </c>
      <c r="F66" s="85">
        <v>1.1480000000000001</v>
      </c>
      <c r="G66" s="85">
        <v>0</v>
      </c>
      <c r="H66" s="85">
        <v>0</v>
      </c>
      <c r="I66" s="85">
        <v>40.493000000000002</v>
      </c>
      <c r="J66" s="82"/>
      <c r="K66" s="82"/>
    </row>
    <row r="67" spans="1:11" ht="12" customHeight="1">
      <c r="A67" s="48" t="s">
        <v>75</v>
      </c>
      <c r="B67" s="86"/>
      <c r="C67" s="64" t="s">
        <v>294</v>
      </c>
      <c r="D67" s="84">
        <v>123.002</v>
      </c>
      <c r="E67" s="85">
        <v>0</v>
      </c>
      <c r="F67" s="85">
        <v>123.002</v>
      </c>
      <c r="G67" s="85">
        <v>0</v>
      </c>
      <c r="H67" s="85">
        <v>0</v>
      </c>
      <c r="I67" s="85">
        <v>8.1979999999999986</v>
      </c>
      <c r="J67" s="82"/>
      <c r="K67" s="82"/>
    </row>
    <row r="68" spans="1:11" ht="12" customHeight="1">
      <c r="A68" s="48" t="s">
        <v>76</v>
      </c>
      <c r="B68" s="86"/>
      <c r="C68" s="64" t="s">
        <v>77</v>
      </c>
      <c r="D68" s="84">
        <v>6.2410000000000005</v>
      </c>
      <c r="E68" s="85">
        <v>3.6390000000000002</v>
      </c>
      <c r="F68" s="85">
        <v>0</v>
      </c>
      <c r="G68" s="85">
        <v>0</v>
      </c>
      <c r="H68" s="85">
        <v>2.6020000000000003</v>
      </c>
      <c r="I68" s="85">
        <v>1.6E-2</v>
      </c>
      <c r="J68" s="82"/>
      <c r="K68" s="82"/>
    </row>
    <row r="69" spans="1:11" ht="16.5" customHeight="1" thickBot="1">
      <c r="A69" s="99" t="s">
        <v>81</v>
      </c>
      <c r="B69" s="91"/>
      <c r="C69" s="89" t="s">
        <v>82</v>
      </c>
      <c r="D69" s="84">
        <v>2897.8360000000007</v>
      </c>
      <c r="E69" s="85">
        <v>157.80200000000033</v>
      </c>
      <c r="F69" s="85">
        <v>5.8629999999999782</v>
      </c>
      <c r="G69" s="85">
        <v>326.27199999999999</v>
      </c>
      <c r="H69" s="85">
        <v>2407.8989999999999</v>
      </c>
      <c r="I69" s="85">
        <v>-300.15000000000009</v>
      </c>
      <c r="J69" s="82"/>
      <c r="K69" s="82"/>
    </row>
    <row r="70" spans="1:11" ht="15.75" hidden="1" customHeight="1" thickBot="1">
      <c r="A70" s="75" t="s">
        <v>29</v>
      </c>
      <c r="B70" s="100"/>
      <c r="D70" s="65">
        <v>3580.3520000000008</v>
      </c>
      <c r="E70" s="66">
        <v>500.90900000000033</v>
      </c>
      <c r="F70" s="66">
        <v>266.74</v>
      </c>
      <c r="G70" s="66">
        <v>384.80099999999999</v>
      </c>
      <c r="H70" s="66">
        <v>2427.902</v>
      </c>
      <c r="I70" s="66">
        <v>-88.806000000000097</v>
      </c>
      <c r="J70" s="82"/>
      <c r="K70" s="82"/>
    </row>
    <row r="71" spans="1:11" ht="9" customHeight="1">
      <c r="A71" s="76"/>
      <c r="B71" s="102"/>
      <c r="D71" s="67"/>
      <c r="E71" s="103"/>
      <c r="F71" s="103"/>
      <c r="G71" s="103"/>
      <c r="H71" s="103"/>
      <c r="I71" s="103"/>
      <c r="J71" s="46"/>
      <c r="K71" s="46"/>
    </row>
    <row r="72" spans="1:11" ht="12" customHeight="1">
      <c r="A72" s="104" t="s">
        <v>251</v>
      </c>
      <c r="B72" s="102"/>
      <c r="D72" s="67"/>
      <c r="E72" s="103"/>
      <c r="F72" s="103"/>
      <c r="G72" s="103"/>
      <c r="H72" s="103"/>
      <c r="I72" s="103"/>
      <c r="J72" s="46"/>
      <c r="K72" s="46"/>
    </row>
    <row r="73" spans="1:11" ht="9" customHeight="1">
      <c r="A73" s="48" t="s">
        <v>83</v>
      </c>
      <c r="B73" s="102"/>
      <c r="D73" s="67"/>
      <c r="E73" s="103"/>
      <c r="F73" s="103"/>
      <c r="G73" s="103"/>
      <c r="H73" s="103"/>
      <c r="I73" s="103"/>
      <c r="J73" s="46"/>
      <c r="K73" s="46"/>
    </row>
    <row r="74" spans="1:11" ht="12">
      <c r="A74" s="165" t="s">
        <v>3</v>
      </c>
      <c r="B74" s="165"/>
      <c r="C74" s="165"/>
      <c r="D74" s="165"/>
      <c r="E74" s="165"/>
      <c r="F74" s="165"/>
      <c r="G74" s="165"/>
      <c r="H74" s="165"/>
      <c r="I74" s="165"/>
      <c r="J74" s="46"/>
      <c r="K74" s="46"/>
    </row>
    <row r="75" spans="1:11" ht="12" customHeight="1">
      <c r="A75" s="148">
        <v>2019</v>
      </c>
      <c r="B75" s="148"/>
      <c r="C75" s="148"/>
      <c r="D75" s="148"/>
      <c r="E75" s="148"/>
      <c r="F75" s="148"/>
      <c r="G75" s="148"/>
      <c r="H75" s="148"/>
      <c r="I75" s="148"/>
      <c r="J75" s="46"/>
      <c r="K75" s="46"/>
    </row>
    <row r="76" spans="1:11" ht="12" customHeight="1">
      <c r="A76" s="148" t="s">
        <v>4</v>
      </c>
      <c r="B76" s="148"/>
      <c r="C76" s="148"/>
      <c r="D76" s="148"/>
      <c r="E76" s="148"/>
      <c r="F76" s="148"/>
      <c r="G76" s="148"/>
      <c r="H76" s="148"/>
      <c r="I76" s="148"/>
      <c r="J76" s="46"/>
      <c r="K76" s="46"/>
    </row>
    <row r="77" spans="1:11" ht="9" customHeight="1">
      <c r="A77" s="105"/>
      <c r="B77" s="105"/>
      <c r="C77" s="105"/>
      <c r="D77" s="106"/>
      <c r="E77" s="106"/>
      <c r="F77" s="106"/>
      <c r="G77" s="106"/>
      <c r="H77" s="106"/>
      <c r="I77" s="106"/>
      <c r="J77" s="46"/>
      <c r="K77" s="46"/>
    </row>
    <row r="78" spans="1:11" ht="18" customHeight="1">
      <c r="A78" s="149" t="s">
        <v>5</v>
      </c>
      <c r="B78" s="150"/>
      <c r="C78" s="155" t="s">
        <v>6</v>
      </c>
      <c r="D78" s="158" t="s">
        <v>7</v>
      </c>
      <c r="E78" s="158" t="s">
        <v>8</v>
      </c>
      <c r="F78" s="158" t="s">
        <v>9</v>
      </c>
      <c r="G78" s="158" t="s">
        <v>10</v>
      </c>
      <c r="H78" s="158" t="s">
        <v>11</v>
      </c>
      <c r="I78" s="160" t="s">
        <v>12</v>
      </c>
      <c r="J78" s="46"/>
      <c r="K78" s="46"/>
    </row>
    <row r="79" spans="1:11" ht="18" customHeight="1">
      <c r="A79" s="153"/>
      <c r="B79" s="154"/>
      <c r="C79" s="156"/>
      <c r="D79" s="159"/>
      <c r="E79" s="159"/>
      <c r="F79" s="159"/>
      <c r="G79" s="159"/>
      <c r="H79" s="159"/>
      <c r="I79" s="161"/>
      <c r="J79" s="46"/>
      <c r="K79" s="46"/>
    </row>
    <row r="80" spans="1:11" ht="18" customHeight="1">
      <c r="A80" s="166" t="s">
        <v>84</v>
      </c>
      <c r="B80" s="155" t="s">
        <v>20</v>
      </c>
      <c r="C80" s="156"/>
      <c r="D80" s="159"/>
      <c r="E80" s="163" t="s">
        <v>13</v>
      </c>
      <c r="F80" s="164"/>
      <c r="G80" s="159"/>
      <c r="H80" s="159"/>
      <c r="I80" s="162"/>
      <c r="J80" s="46"/>
      <c r="K80" s="46"/>
    </row>
    <row r="81" spans="1:11" ht="18" customHeight="1">
      <c r="A81" s="167"/>
      <c r="B81" s="157"/>
      <c r="C81" s="157"/>
      <c r="D81" s="50" t="s">
        <v>14</v>
      </c>
      <c r="E81" s="50" t="s">
        <v>15</v>
      </c>
      <c r="F81" s="50" t="s">
        <v>16</v>
      </c>
      <c r="G81" s="50" t="s">
        <v>17</v>
      </c>
      <c r="H81" s="50" t="s">
        <v>18</v>
      </c>
      <c r="I81" s="50" t="s">
        <v>19</v>
      </c>
      <c r="J81" s="46"/>
      <c r="K81" s="46"/>
    </row>
    <row r="82" spans="1:11" ht="39" customHeight="1" thickBot="1">
      <c r="A82" s="59" t="s">
        <v>85</v>
      </c>
      <c r="B82" s="87"/>
      <c r="C82" s="107"/>
      <c r="D82" s="108"/>
      <c r="E82" s="103"/>
      <c r="F82" s="103"/>
      <c r="G82" s="103"/>
      <c r="H82" s="103"/>
      <c r="I82" s="103"/>
      <c r="J82" s="46"/>
      <c r="K82" s="46"/>
    </row>
    <row r="83" spans="1:11" ht="12" customHeight="1">
      <c r="A83" s="95"/>
      <c r="B83" s="109" t="s">
        <v>86</v>
      </c>
      <c r="C83" s="89" t="s">
        <v>87</v>
      </c>
      <c r="D83" s="84">
        <v>437.89400000000029</v>
      </c>
      <c r="E83" s="85">
        <v>369.8960000000003</v>
      </c>
      <c r="F83" s="85">
        <v>29.393999999999991</v>
      </c>
      <c r="G83" s="85">
        <v>-5.0779999999999923</v>
      </c>
      <c r="H83" s="85">
        <v>43.682000000000002</v>
      </c>
      <c r="I83" s="85">
        <v>-214.97700000000012</v>
      </c>
      <c r="J83" s="82"/>
      <c r="K83" s="82"/>
    </row>
    <row r="84" spans="1:11" ht="12" customHeight="1">
      <c r="A84" s="87"/>
      <c r="B84" s="110" t="s">
        <v>88</v>
      </c>
      <c r="C84" s="89" t="s">
        <v>295</v>
      </c>
      <c r="D84" s="84">
        <v>173.89800000000008</v>
      </c>
      <c r="E84" s="85">
        <v>0</v>
      </c>
      <c r="F84" s="85">
        <v>0</v>
      </c>
      <c r="G84" s="85">
        <v>0</v>
      </c>
      <c r="H84" s="85">
        <v>173.89800000000008</v>
      </c>
      <c r="I84" s="85">
        <v>0</v>
      </c>
      <c r="J84" s="82"/>
      <c r="K84" s="82"/>
    </row>
    <row r="85" spans="1:11" ht="21" customHeight="1">
      <c r="B85" s="72" t="s">
        <v>66</v>
      </c>
      <c r="C85" s="64" t="s">
        <v>67</v>
      </c>
      <c r="D85" s="84">
        <v>370.59000000000003</v>
      </c>
      <c r="E85" s="85">
        <v>131.01300000000001</v>
      </c>
      <c r="F85" s="85">
        <v>237.346</v>
      </c>
      <c r="G85" s="85">
        <v>0</v>
      </c>
      <c r="H85" s="85">
        <v>2.2310000000000003</v>
      </c>
      <c r="I85" s="85">
        <v>8.9250000000000007</v>
      </c>
      <c r="J85" s="82"/>
      <c r="K85" s="82"/>
    </row>
    <row r="86" spans="1:11" ht="12" customHeight="1">
      <c r="B86" s="72" t="s">
        <v>68</v>
      </c>
      <c r="C86" s="64" t="s">
        <v>69</v>
      </c>
      <c r="D86" s="84">
        <v>168.94099999999997</v>
      </c>
      <c r="E86" s="85">
        <v>32.728000000000002</v>
      </c>
      <c r="F86" s="85">
        <v>133.982</v>
      </c>
      <c r="G86" s="85">
        <v>0</v>
      </c>
      <c r="H86" s="85">
        <v>2.2310000000000003</v>
      </c>
      <c r="I86" s="85">
        <v>0</v>
      </c>
      <c r="J86" s="82"/>
      <c r="K86" s="82"/>
    </row>
    <row r="87" spans="1:11" ht="12" customHeight="1">
      <c r="B87" s="72"/>
      <c r="C87" s="64" t="s">
        <v>70</v>
      </c>
      <c r="D87" s="84">
        <v>213.37700000000001</v>
      </c>
      <c r="E87" s="85">
        <v>26.286000000000001</v>
      </c>
      <c r="F87" s="85">
        <v>187.042</v>
      </c>
      <c r="G87" s="85">
        <v>0</v>
      </c>
      <c r="H87" s="85">
        <v>4.9000000000000002E-2</v>
      </c>
      <c r="I87" s="85">
        <v>0</v>
      </c>
      <c r="J87" s="82"/>
      <c r="K87" s="82"/>
    </row>
    <row r="88" spans="1:11" ht="12" customHeight="1">
      <c r="B88" s="72" t="s">
        <v>71</v>
      </c>
      <c r="C88" s="64" t="s">
        <v>72</v>
      </c>
      <c r="D88" s="84">
        <v>120.724</v>
      </c>
      <c r="E88" s="85">
        <v>74.227000000000004</v>
      </c>
      <c r="F88" s="85">
        <v>46.497</v>
      </c>
      <c r="G88" s="85">
        <v>0</v>
      </c>
      <c r="H88" s="85">
        <v>0</v>
      </c>
      <c r="I88" s="85">
        <v>0</v>
      </c>
      <c r="J88" s="82"/>
      <c r="K88" s="82"/>
    </row>
    <row r="89" spans="1:11" ht="12" customHeight="1">
      <c r="B89" s="72" t="s">
        <v>73</v>
      </c>
      <c r="C89" s="64" t="s">
        <v>74</v>
      </c>
      <c r="D89" s="84">
        <v>40.493000000000002</v>
      </c>
      <c r="E89" s="85">
        <v>18.152999999999999</v>
      </c>
      <c r="F89" s="85">
        <v>22.339999999999996</v>
      </c>
      <c r="G89" s="85">
        <v>0</v>
      </c>
      <c r="H89" s="85">
        <v>0</v>
      </c>
      <c r="I89" s="85">
        <v>8.9250000000000007</v>
      </c>
      <c r="J89" s="82"/>
      <c r="K89" s="82"/>
    </row>
    <row r="90" spans="1:11" ht="12" customHeight="1">
      <c r="B90" s="72" t="s">
        <v>75</v>
      </c>
      <c r="C90" s="64" t="s">
        <v>294</v>
      </c>
      <c r="D90" s="84">
        <v>40.414999999999999</v>
      </c>
      <c r="E90" s="85">
        <v>5.8879999999999999</v>
      </c>
      <c r="F90" s="85">
        <v>34.527000000000001</v>
      </c>
      <c r="G90" s="85">
        <v>0</v>
      </c>
      <c r="H90" s="85">
        <v>0</v>
      </c>
      <c r="I90" s="85">
        <v>0</v>
      </c>
      <c r="J90" s="82"/>
      <c r="K90" s="82"/>
    </row>
    <row r="91" spans="1:11" ht="12" customHeight="1">
      <c r="B91" s="72" t="s">
        <v>76</v>
      </c>
      <c r="C91" s="64" t="s">
        <v>77</v>
      </c>
      <c r="D91" s="84">
        <v>1.7000000000000001E-2</v>
      </c>
      <c r="E91" s="85">
        <v>1.7000000000000001E-2</v>
      </c>
      <c r="F91" s="85">
        <v>0</v>
      </c>
      <c r="G91" s="85">
        <v>0</v>
      </c>
      <c r="H91" s="85">
        <v>0</v>
      </c>
      <c r="I91" s="85">
        <v>0</v>
      </c>
      <c r="J91" s="82"/>
      <c r="K91" s="82"/>
    </row>
    <row r="92" spans="1:11" ht="16.5" hidden="1" customHeight="1">
      <c r="B92" s="71" t="s">
        <v>29</v>
      </c>
      <c r="C92" s="64"/>
      <c r="D92" s="65">
        <v>982.3820000000004</v>
      </c>
      <c r="E92" s="66">
        <v>500.90900000000033</v>
      </c>
      <c r="F92" s="66">
        <v>266.74</v>
      </c>
      <c r="G92" s="66">
        <v>-5.0779999999999923</v>
      </c>
      <c r="H92" s="66">
        <v>219.81100000000009</v>
      </c>
      <c r="I92" s="66">
        <v>-206.05200000000011</v>
      </c>
      <c r="J92" s="82"/>
      <c r="K92" s="82"/>
    </row>
    <row r="93" spans="1:11" ht="21" customHeight="1">
      <c r="A93" s="48" t="s">
        <v>66</v>
      </c>
      <c r="B93" s="72"/>
      <c r="C93" s="64" t="s">
        <v>67</v>
      </c>
      <c r="D93" s="84">
        <v>272.97299999999996</v>
      </c>
      <c r="E93" s="85">
        <v>28.126000000000001</v>
      </c>
      <c r="F93" s="85">
        <v>228.357</v>
      </c>
      <c r="G93" s="85">
        <v>0</v>
      </c>
      <c r="H93" s="85">
        <v>16.490000000000002</v>
      </c>
      <c r="I93" s="85">
        <v>0</v>
      </c>
      <c r="J93" s="66"/>
      <c r="K93" s="82"/>
    </row>
    <row r="94" spans="1:11" ht="12" customHeight="1">
      <c r="A94" s="48" t="s">
        <v>68</v>
      </c>
      <c r="B94" s="72"/>
      <c r="C94" s="64" t="s">
        <v>69</v>
      </c>
      <c r="D94" s="84">
        <v>143.72999999999999</v>
      </c>
      <c r="E94" s="85">
        <v>24.487000000000002</v>
      </c>
      <c r="F94" s="85">
        <v>105.355</v>
      </c>
      <c r="G94" s="85">
        <v>0</v>
      </c>
      <c r="H94" s="85">
        <v>13.888</v>
      </c>
      <c r="I94" s="85">
        <v>0</v>
      </c>
      <c r="J94" s="82"/>
      <c r="K94" s="82"/>
    </row>
    <row r="95" spans="1:11" ht="12" customHeight="1">
      <c r="B95" s="72"/>
      <c r="C95" s="64" t="s">
        <v>70</v>
      </c>
      <c r="D95" s="84">
        <v>160.38400000000001</v>
      </c>
      <c r="E95" s="85">
        <v>38.353999999999999</v>
      </c>
      <c r="F95" s="85">
        <v>82.418999999999983</v>
      </c>
      <c r="G95" s="85">
        <v>0</v>
      </c>
      <c r="H95" s="85">
        <v>39.611000000000004</v>
      </c>
      <c r="I95" s="85">
        <v>0</v>
      </c>
      <c r="J95" s="82"/>
      <c r="K95" s="82"/>
    </row>
    <row r="96" spans="1:11" ht="12" customHeight="1">
      <c r="A96" s="48" t="s">
        <v>75</v>
      </c>
      <c r="B96" s="72"/>
      <c r="C96" s="64" t="s">
        <v>294</v>
      </c>
      <c r="D96" s="84">
        <v>123.002</v>
      </c>
      <c r="E96" s="85">
        <v>0</v>
      </c>
      <c r="F96" s="85">
        <v>123.002</v>
      </c>
      <c r="G96" s="85">
        <v>0</v>
      </c>
      <c r="H96" s="85">
        <v>0</v>
      </c>
      <c r="I96" s="85">
        <v>0</v>
      </c>
      <c r="J96" s="82"/>
      <c r="K96" s="82"/>
    </row>
    <row r="97" spans="1:11" ht="12" customHeight="1">
      <c r="A97" s="48" t="s">
        <v>76</v>
      </c>
      <c r="B97" s="72"/>
      <c r="C97" s="64" t="s">
        <v>77</v>
      </c>
      <c r="D97" s="84">
        <v>6.2410000000000005</v>
      </c>
      <c r="E97" s="85">
        <v>3.6390000000000002</v>
      </c>
      <c r="F97" s="85">
        <v>0</v>
      </c>
      <c r="G97" s="85">
        <v>0</v>
      </c>
      <c r="H97" s="85">
        <v>2.6020000000000003</v>
      </c>
      <c r="I97" s="85">
        <v>0</v>
      </c>
      <c r="J97" s="82"/>
      <c r="K97" s="82"/>
    </row>
    <row r="98" spans="1:11" ht="21" customHeight="1" thickBot="1">
      <c r="A98" s="111" t="s">
        <v>89</v>
      </c>
      <c r="B98" s="112"/>
      <c r="C98" s="89" t="s">
        <v>90</v>
      </c>
      <c r="D98" s="84">
        <v>709.40900000000033</v>
      </c>
      <c r="E98" s="85">
        <v>472.78300000000036</v>
      </c>
      <c r="F98" s="85">
        <v>38.382999999999988</v>
      </c>
      <c r="G98" s="85">
        <v>-5.0779999999999923</v>
      </c>
      <c r="H98" s="85">
        <v>203.32100000000008</v>
      </c>
      <c r="I98" s="85">
        <v>-206.05200000000011</v>
      </c>
      <c r="J98" s="82"/>
      <c r="K98" s="82"/>
    </row>
    <row r="99" spans="1:11" ht="16.5" hidden="1" customHeight="1" thickBot="1">
      <c r="A99" s="92" t="s">
        <v>29</v>
      </c>
      <c r="B99" s="112"/>
      <c r="C99" s="89"/>
      <c r="D99" s="65">
        <v>982.38200000000029</v>
      </c>
      <c r="E99" s="66">
        <v>500.90900000000033</v>
      </c>
      <c r="F99" s="66">
        <v>266.74</v>
      </c>
      <c r="G99" s="66">
        <v>-5.0779999999999923</v>
      </c>
      <c r="H99" s="66">
        <v>219.81100000000009</v>
      </c>
      <c r="I99" s="66">
        <v>-206.05200000000011</v>
      </c>
      <c r="J99" s="82"/>
      <c r="K99" s="82"/>
    </row>
    <row r="100" spans="1:11" ht="39" customHeight="1" thickBot="1">
      <c r="A100" s="59" t="s">
        <v>91</v>
      </c>
      <c r="B100" s="87"/>
      <c r="C100" s="94"/>
      <c r="D100" s="65"/>
      <c r="E100" s="66"/>
      <c r="F100" s="66"/>
      <c r="G100" s="66"/>
      <c r="H100" s="66"/>
      <c r="I100" s="66"/>
      <c r="J100" s="82"/>
      <c r="K100" s="82"/>
    </row>
    <row r="101" spans="1:11" ht="12" customHeight="1">
      <c r="A101" s="95"/>
      <c r="B101" s="109" t="s">
        <v>89</v>
      </c>
      <c r="C101" s="89" t="s">
        <v>90</v>
      </c>
      <c r="D101" s="84">
        <v>709.40900000000033</v>
      </c>
      <c r="E101" s="85">
        <v>472.78300000000036</v>
      </c>
      <c r="F101" s="85">
        <v>38.382999999999988</v>
      </c>
      <c r="G101" s="85">
        <v>-5.0779999999999923</v>
      </c>
      <c r="H101" s="85">
        <v>203.32100000000008</v>
      </c>
      <c r="I101" s="85">
        <v>-206.05200000000011</v>
      </c>
      <c r="J101" s="82"/>
      <c r="K101" s="82"/>
    </row>
    <row r="102" spans="1:11" ht="21" customHeight="1">
      <c r="B102" s="72" t="s">
        <v>52</v>
      </c>
      <c r="C102" s="64" t="s">
        <v>53</v>
      </c>
      <c r="D102" s="84">
        <v>1848.3809999999999</v>
      </c>
      <c r="E102" s="85">
        <v>0</v>
      </c>
      <c r="F102" s="85">
        <v>0</v>
      </c>
      <c r="G102" s="85">
        <v>0</v>
      </c>
      <c r="H102" s="85">
        <v>1848.3809999999999</v>
      </c>
      <c r="I102" s="85">
        <v>13.423999999999999</v>
      </c>
      <c r="J102" s="82"/>
      <c r="K102" s="82"/>
    </row>
    <row r="103" spans="1:11" ht="12" customHeight="1">
      <c r="B103" s="72" t="s">
        <v>58</v>
      </c>
      <c r="C103" s="64" t="s">
        <v>59</v>
      </c>
      <c r="D103" s="84">
        <v>368.55400000000003</v>
      </c>
      <c r="E103" s="85">
        <v>0</v>
      </c>
      <c r="F103" s="85">
        <v>0</v>
      </c>
      <c r="G103" s="85">
        <v>368.55400000000003</v>
      </c>
      <c r="H103" s="85">
        <v>0</v>
      </c>
      <c r="I103" s="85">
        <v>7.093</v>
      </c>
      <c r="J103" s="82"/>
      <c r="K103" s="82"/>
    </row>
    <row r="104" spans="1:11" ht="12" customHeight="1">
      <c r="B104" s="72" t="s">
        <v>66</v>
      </c>
      <c r="C104" s="64" t="s">
        <v>67</v>
      </c>
      <c r="D104" s="65">
        <v>381.03499999999997</v>
      </c>
      <c r="E104" s="85">
        <v>0</v>
      </c>
      <c r="F104" s="85">
        <v>0</v>
      </c>
      <c r="G104" s="85">
        <v>21.324999999999999</v>
      </c>
      <c r="H104" s="85">
        <v>359.71</v>
      </c>
      <c r="I104" s="85">
        <v>96.728999999999999</v>
      </c>
      <c r="J104" s="82"/>
      <c r="K104" s="82"/>
    </row>
    <row r="105" spans="1:11" ht="12" customHeight="1">
      <c r="B105" s="72" t="s">
        <v>68</v>
      </c>
      <c r="C105" s="64" t="s">
        <v>69</v>
      </c>
      <c r="D105" s="65">
        <v>32.057000000000002</v>
      </c>
      <c r="E105" s="85">
        <v>0</v>
      </c>
      <c r="F105" s="85">
        <v>0</v>
      </c>
      <c r="G105" s="85">
        <v>8.5640000000000018</v>
      </c>
      <c r="H105" s="85">
        <v>23.492999999999999</v>
      </c>
      <c r="I105" s="85">
        <v>46.703999999999994</v>
      </c>
      <c r="J105" s="82"/>
      <c r="K105" s="82"/>
    </row>
    <row r="106" spans="1:11" ht="12" customHeight="1">
      <c r="B106" s="72"/>
      <c r="C106" s="64" t="s">
        <v>70</v>
      </c>
      <c r="D106" s="65">
        <v>16.833999999999996</v>
      </c>
      <c r="E106" s="85">
        <v>0</v>
      </c>
      <c r="F106" s="85">
        <v>0</v>
      </c>
      <c r="G106" s="85">
        <v>6.9380000000000006</v>
      </c>
      <c r="H106" s="85">
        <v>9.8959999999999972</v>
      </c>
      <c r="I106" s="85">
        <v>46.792999999999999</v>
      </c>
      <c r="J106" s="82"/>
      <c r="K106" s="82"/>
    </row>
    <row r="107" spans="1:11" ht="12" customHeight="1">
      <c r="B107" s="72" t="s">
        <v>71</v>
      </c>
      <c r="C107" s="64" t="s">
        <v>72</v>
      </c>
      <c r="D107" s="84">
        <v>258.26400000000001</v>
      </c>
      <c r="E107" s="85">
        <v>0</v>
      </c>
      <c r="F107" s="85">
        <v>0</v>
      </c>
      <c r="G107" s="85">
        <v>9.2820000000000018</v>
      </c>
      <c r="H107" s="85">
        <v>248.98199999999997</v>
      </c>
      <c r="I107" s="85">
        <v>43.713999999999999</v>
      </c>
      <c r="J107" s="82"/>
      <c r="K107" s="82"/>
    </row>
    <row r="108" spans="1:11" ht="12" customHeight="1">
      <c r="B108" s="72" t="s">
        <v>75</v>
      </c>
      <c r="C108" s="64" t="s">
        <v>294</v>
      </c>
      <c r="D108" s="84">
        <v>84.583999999999989</v>
      </c>
      <c r="E108" s="85">
        <v>0</v>
      </c>
      <c r="F108" s="85">
        <v>0</v>
      </c>
      <c r="G108" s="85">
        <v>0.70899999999999996</v>
      </c>
      <c r="H108" s="85">
        <v>83.875</v>
      </c>
      <c r="I108" s="85">
        <v>6.2009999999999996</v>
      </c>
      <c r="J108" s="82"/>
      <c r="K108" s="82"/>
    </row>
    <row r="109" spans="1:11" ht="12" customHeight="1">
      <c r="B109" s="72" t="s">
        <v>76</v>
      </c>
      <c r="C109" s="64" t="s">
        <v>77</v>
      </c>
      <c r="D109" s="84">
        <v>6.1300000000000008</v>
      </c>
      <c r="E109" s="85">
        <v>0</v>
      </c>
      <c r="F109" s="85">
        <v>0</v>
      </c>
      <c r="G109" s="85">
        <v>2.7700000000000005</v>
      </c>
      <c r="H109" s="85">
        <v>3.3600000000000003</v>
      </c>
      <c r="I109" s="85">
        <v>0.11000000000000001</v>
      </c>
      <c r="J109" s="82"/>
      <c r="K109" s="82"/>
    </row>
    <row r="110" spans="1:11" ht="16.5" hidden="1" customHeight="1">
      <c r="B110" s="71" t="s">
        <v>29</v>
      </c>
      <c r="C110" s="64"/>
      <c r="D110" s="65">
        <v>3307.3789999999999</v>
      </c>
      <c r="E110" s="66">
        <v>472.78300000000036</v>
      </c>
      <c r="F110" s="66">
        <v>38.382999999999988</v>
      </c>
      <c r="G110" s="66">
        <v>384.80100000000004</v>
      </c>
      <c r="H110" s="66">
        <v>2411.4119999999998</v>
      </c>
      <c r="I110" s="66">
        <v>-88.806000000000111</v>
      </c>
      <c r="J110" s="82"/>
      <c r="K110" s="82"/>
    </row>
    <row r="111" spans="1:11" ht="21" customHeight="1">
      <c r="A111" s="48" t="s">
        <v>78</v>
      </c>
      <c r="B111" s="71"/>
      <c r="C111" s="64" t="s">
        <v>79</v>
      </c>
      <c r="D111" s="84">
        <v>30.942999999999998</v>
      </c>
      <c r="E111" s="85">
        <v>0</v>
      </c>
      <c r="F111" s="85">
        <v>0</v>
      </c>
      <c r="G111" s="85">
        <v>30.942999999999998</v>
      </c>
      <c r="H111" s="85">
        <v>0</v>
      </c>
      <c r="I111" s="85">
        <v>5.6379999999999999</v>
      </c>
      <c r="J111" s="82"/>
      <c r="K111" s="82"/>
    </row>
    <row r="112" spans="1:11" ht="16.5" customHeight="1">
      <c r="A112" s="48" t="s">
        <v>66</v>
      </c>
      <c r="B112" s="72"/>
      <c r="C112" s="64" t="s">
        <v>67</v>
      </c>
      <c r="D112" s="85">
        <v>378.6</v>
      </c>
      <c r="E112" s="85">
        <v>314.98099999999999</v>
      </c>
      <c r="F112" s="85">
        <v>32.520000000000003</v>
      </c>
      <c r="G112" s="85">
        <v>27.586000000000002</v>
      </c>
      <c r="H112" s="85">
        <v>3.5130000000000017</v>
      </c>
      <c r="I112" s="85">
        <v>205.70600000000002</v>
      </c>
      <c r="J112" s="82"/>
      <c r="K112" s="82"/>
    </row>
    <row r="113" spans="1:11" ht="12" customHeight="1">
      <c r="A113" s="48" t="s">
        <v>68</v>
      </c>
      <c r="B113" s="72"/>
      <c r="C113" s="64" t="s">
        <v>69</v>
      </c>
      <c r="D113" s="65">
        <v>31.099000000000004</v>
      </c>
      <c r="E113" s="85">
        <v>0</v>
      </c>
      <c r="F113" s="85">
        <v>0</v>
      </c>
      <c r="G113" s="85">
        <v>27.586000000000002</v>
      </c>
      <c r="H113" s="85">
        <v>3.5130000000000017</v>
      </c>
      <c r="I113" s="85">
        <v>72.873000000000005</v>
      </c>
      <c r="J113" s="82"/>
      <c r="K113" s="82"/>
    </row>
    <row r="114" spans="1:11" ht="12" customHeight="1">
      <c r="B114" s="72"/>
      <c r="C114" s="64" t="s">
        <v>70</v>
      </c>
      <c r="D114" s="65">
        <v>39.889000000000003</v>
      </c>
      <c r="E114" s="85">
        <v>0</v>
      </c>
      <c r="F114" s="85">
        <v>0</v>
      </c>
      <c r="G114" s="85">
        <v>28.321000000000005</v>
      </c>
      <c r="H114" s="85">
        <v>11.567999999999998</v>
      </c>
      <c r="I114" s="85">
        <v>76.730999999999995</v>
      </c>
      <c r="J114" s="82"/>
      <c r="K114" s="82"/>
    </row>
    <row r="115" spans="1:11" ht="12" customHeight="1">
      <c r="A115" s="48" t="s">
        <v>71</v>
      </c>
      <c r="B115" s="72"/>
      <c r="C115" s="64" t="s">
        <v>72</v>
      </c>
      <c r="D115" s="84">
        <v>338.57600000000002</v>
      </c>
      <c r="E115" s="85">
        <v>307.20400000000001</v>
      </c>
      <c r="F115" s="85">
        <v>31.372</v>
      </c>
      <c r="G115" s="85">
        <v>0</v>
      </c>
      <c r="H115" s="85">
        <v>0</v>
      </c>
      <c r="I115" s="85">
        <v>84.126000000000005</v>
      </c>
      <c r="J115" s="82"/>
      <c r="K115" s="82"/>
    </row>
    <row r="116" spans="1:11" ht="12" customHeight="1">
      <c r="A116" s="48" t="s">
        <v>73</v>
      </c>
      <c r="B116" s="72"/>
      <c r="C116" s="64" t="s">
        <v>80</v>
      </c>
      <c r="D116" s="84">
        <v>8.9249999999999989</v>
      </c>
      <c r="E116" s="85">
        <v>7.7770000000000001</v>
      </c>
      <c r="F116" s="85">
        <v>1.1479999999999999</v>
      </c>
      <c r="G116" s="85">
        <v>0</v>
      </c>
      <c r="H116" s="85">
        <v>0</v>
      </c>
      <c r="I116" s="85">
        <v>40.493000000000002</v>
      </c>
      <c r="J116" s="82"/>
      <c r="K116" s="82"/>
    </row>
    <row r="117" spans="1:11" ht="12" customHeight="1">
      <c r="A117" s="48" t="s">
        <v>75</v>
      </c>
      <c r="B117" s="72"/>
      <c r="C117" s="64" t="s">
        <v>294</v>
      </c>
      <c r="D117" s="84">
        <v>0</v>
      </c>
      <c r="E117" s="85">
        <v>0</v>
      </c>
      <c r="F117" s="85">
        <v>0</v>
      </c>
      <c r="G117" s="85">
        <v>0</v>
      </c>
      <c r="H117" s="85">
        <v>0</v>
      </c>
      <c r="I117" s="85">
        <v>8.1979999999999986</v>
      </c>
      <c r="J117" s="82"/>
      <c r="K117" s="82"/>
    </row>
    <row r="118" spans="1:11" ht="12" customHeight="1">
      <c r="A118" s="48" t="s">
        <v>76</v>
      </c>
      <c r="B118" s="72"/>
      <c r="C118" s="64" t="s">
        <v>77</v>
      </c>
      <c r="D118" s="84">
        <v>0</v>
      </c>
      <c r="E118" s="85">
        <v>0</v>
      </c>
      <c r="F118" s="85">
        <v>0</v>
      </c>
      <c r="G118" s="85">
        <v>0</v>
      </c>
      <c r="H118" s="85">
        <v>0</v>
      </c>
      <c r="I118" s="85">
        <v>1.6E-2</v>
      </c>
      <c r="J118" s="82"/>
      <c r="K118" s="82"/>
    </row>
    <row r="119" spans="1:11" ht="21" customHeight="1" thickBot="1">
      <c r="A119" s="111" t="s">
        <v>81</v>
      </c>
      <c r="B119" s="112"/>
      <c r="C119" s="89" t="s">
        <v>82</v>
      </c>
      <c r="D119" s="84">
        <v>2897.8360000000002</v>
      </c>
      <c r="E119" s="85">
        <v>157.80200000000036</v>
      </c>
      <c r="F119" s="85">
        <v>5.8629999999999907</v>
      </c>
      <c r="G119" s="85">
        <v>326.27200000000005</v>
      </c>
      <c r="H119" s="85">
        <v>2407.8989999999999</v>
      </c>
      <c r="I119" s="85">
        <v>-300.15000000000009</v>
      </c>
      <c r="J119" s="82"/>
      <c r="K119" s="82"/>
    </row>
    <row r="120" spans="1:11" ht="16.5" hidden="1" customHeight="1" thickBot="1">
      <c r="A120" s="75" t="s">
        <v>29</v>
      </c>
      <c r="B120" s="74"/>
      <c r="D120" s="65">
        <v>3307.3790000000004</v>
      </c>
      <c r="E120" s="66">
        <v>472.78300000000036</v>
      </c>
      <c r="F120" s="66">
        <v>38.382999999999996</v>
      </c>
      <c r="G120" s="66">
        <v>384.80100000000004</v>
      </c>
      <c r="H120" s="66">
        <v>2411.4119999999998</v>
      </c>
      <c r="I120" s="66">
        <v>-88.806000000000068</v>
      </c>
      <c r="J120" s="82"/>
      <c r="K120" s="82"/>
    </row>
    <row r="121" spans="1:11" ht="12" customHeight="1">
      <c r="A121" s="76"/>
      <c r="B121" s="83"/>
      <c r="D121" s="113"/>
      <c r="E121" s="113"/>
      <c r="F121" s="113"/>
      <c r="G121" s="113"/>
      <c r="H121" s="113"/>
      <c r="I121" s="113"/>
      <c r="K121" s="46"/>
    </row>
    <row r="122" spans="1:11" ht="15.75" customHeight="1">
      <c r="A122" s="104" t="s">
        <v>92</v>
      </c>
      <c r="B122" s="83"/>
      <c r="C122" s="83"/>
      <c r="D122" s="113"/>
      <c r="E122" s="114"/>
      <c r="F122" s="114"/>
      <c r="G122" s="114"/>
      <c r="H122" s="114"/>
      <c r="I122" s="114"/>
      <c r="K122" s="46"/>
    </row>
    <row r="123" spans="1:11" ht="12" customHeight="1">
      <c r="A123" s="165" t="s">
        <v>3</v>
      </c>
      <c r="B123" s="165"/>
      <c r="C123" s="165"/>
      <c r="D123" s="165"/>
      <c r="E123" s="165"/>
      <c r="F123" s="165"/>
      <c r="G123" s="165"/>
      <c r="H123" s="165"/>
      <c r="I123" s="165"/>
      <c r="K123" s="46"/>
    </row>
    <row r="124" spans="1:11" ht="12" customHeight="1">
      <c r="A124" s="148">
        <v>2019</v>
      </c>
      <c r="B124" s="148"/>
      <c r="C124" s="148"/>
      <c r="D124" s="148"/>
      <c r="E124" s="148"/>
      <c r="F124" s="148"/>
      <c r="G124" s="148"/>
      <c r="H124" s="148"/>
      <c r="I124" s="148"/>
      <c r="K124" s="46"/>
    </row>
    <row r="125" spans="1:11" ht="12" customHeight="1">
      <c r="A125" s="148" t="s">
        <v>4</v>
      </c>
      <c r="B125" s="148"/>
      <c r="C125" s="148"/>
      <c r="D125" s="148"/>
      <c r="E125" s="148"/>
      <c r="F125" s="148"/>
      <c r="G125" s="148"/>
      <c r="H125" s="148"/>
      <c r="I125" s="148"/>
      <c r="K125" s="46"/>
    </row>
    <row r="126" spans="1:11" ht="9" customHeight="1">
      <c r="A126" s="105"/>
      <c r="B126" s="105"/>
      <c r="C126" s="105"/>
      <c r="D126" s="106"/>
      <c r="E126" s="106"/>
      <c r="F126" s="106"/>
      <c r="G126" s="106"/>
      <c r="H126" s="106"/>
      <c r="I126" s="106"/>
      <c r="K126" s="46"/>
    </row>
    <row r="127" spans="1:11" ht="18" customHeight="1">
      <c r="A127" s="149" t="s">
        <v>5</v>
      </c>
      <c r="B127" s="150"/>
      <c r="C127" s="155" t="s">
        <v>6</v>
      </c>
      <c r="D127" s="158" t="s">
        <v>7</v>
      </c>
      <c r="E127" s="158" t="s">
        <v>8</v>
      </c>
      <c r="F127" s="158" t="s">
        <v>9</v>
      </c>
      <c r="G127" s="158" t="s">
        <v>10</v>
      </c>
      <c r="H127" s="158" t="s">
        <v>11</v>
      </c>
      <c r="I127" s="160" t="s">
        <v>12</v>
      </c>
      <c r="K127" s="46"/>
    </row>
    <row r="128" spans="1:11" ht="18" customHeight="1">
      <c r="A128" s="153"/>
      <c r="B128" s="154"/>
      <c r="C128" s="156"/>
      <c r="D128" s="159"/>
      <c r="E128" s="159"/>
      <c r="F128" s="159"/>
      <c r="G128" s="159"/>
      <c r="H128" s="159"/>
      <c r="I128" s="161"/>
      <c r="K128" s="46"/>
    </row>
    <row r="129" spans="1:11" ht="18" customHeight="1">
      <c r="A129" s="166" t="s">
        <v>84</v>
      </c>
      <c r="B129" s="155" t="s">
        <v>20</v>
      </c>
      <c r="C129" s="156"/>
      <c r="D129" s="159"/>
      <c r="E129" s="163" t="s">
        <v>13</v>
      </c>
      <c r="F129" s="164"/>
      <c r="G129" s="159"/>
      <c r="H129" s="159"/>
      <c r="I129" s="162"/>
      <c r="K129" s="46"/>
    </row>
    <row r="130" spans="1:11" ht="18" customHeight="1">
      <c r="A130" s="167"/>
      <c r="B130" s="157"/>
      <c r="C130" s="157"/>
      <c r="D130" s="50" t="s">
        <v>14</v>
      </c>
      <c r="E130" s="50" t="s">
        <v>15</v>
      </c>
      <c r="F130" s="50" t="s">
        <v>16</v>
      </c>
      <c r="G130" s="50" t="s">
        <v>17</v>
      </c>
      <c r="H130" s="50" t="s">
        <v>18</v>
      </c>
      <c r="I130" s="50" t="s">
        <v>19</v>
      </c>
      <c r="K130" s="46"/>
    </row>
    <row r="131" spans="1:11" ht="39" customHeight="1" thickBot="1">
      <c r="A131" s="59" t="s">
        <v>93</v>
      </c>
      <c r="B131" s="87"/>
      <c r="C131" s="107"/>
      <c r="D131" s="115"/>
      <c r="E131" s="114"/>
      <c r="F131" s="114"/>
      <c r="G131" s="114"/>
      <c r="H131" s="114"/>
      <c r="I131" s="114"/>
      <c r="K131" s="46"/>
    </row>
    <row r="132" spans="1:11" ht="12" customHeight="1">
      <c r="A132" s="95"/>
      <c r="B132" s="109" t="s">
        <v>81</v>
      </c>
      <c r="C132" s="89" t="s">
        <v>82</v>
      </c>
      <c r="D132" s="84">
        <v>2897.8360000000002</v>
      </c>
      <c r="E132" s="85">
        <v>157.80200000000036</v>
      </c>
      <c r="F132" s="85">
        <v>5.8629999999999907</v>
      </c>
      <c r="G132" s="85">
        <v>326.27200000000005</v>
      </c>
      <c r="H132" s="85">
        <v>2407.8989999999999</v>
      </c>
      <c r="I132" s="85">
        <v>-300.15000000000009</v>
      </c>
      <c r="J132" s="82"/>
      <c r="K132" s="82"/>
    </row>
    <row r="133" spans="1:11" ht="21" customHeight="1">
      <c r="B133" s="72" t="s">
        <v>94</v>
      </c>
      <c r="C133" s="64" t="s">
        <v>95</v>
      </c>
      <c r="D133" s="84">
        <v>458.08800000000002</v>
      </c>
      <c r="E133" s="85">
        <v>0</v>
      </c>
      <c r="F133" s="85">
        <v>0</v>
      </c>
      <c r="G133" s="85">
        <v>458.08800000000002</v>
      </c>
      <c r="H133" s="85">
        <v>0</v>
      </c>
      <c r="I133" s="85">
        <v>0.46100000000000002</v>
      </c>
      <c r="J133" s="82"/>
      <c r="K133" s="82"/>
    </row>
    <row r="134" spans="1:11" ht="12" customHeight="1">
      <c r="B134" s="72" t="s">
        <v>96</v>
      </c>
      <c r="C134" s="64" t="s">
        <v>97</v>
      </c>
      <c r="D134" s="84">
        <v>442.54999999999995</v>
      </c>
      <c r="E134" s="85">
        <v>0</v>
      </c>
      <c r="F134" s="85">
        <v>0</v>
      </c>
      <c r="G134" s="85">
        <v>442.54999999999995</v>
      </c>
      <c r="H134" s="85">
        <v>0</v>
      </c>
      <c r="I134" s="85">
        <v>0.46100000000000002</v>
      </c>
      <c r="J134" s="82"/>
      <c r="K134" s="82"/>
    </row>
    <row r="135" spans="1:11" ht="12" customHeight="1">
      <c r="B135" s="72" t="s">
        <v>98</v>
      </c>
      <c r="C135" s="64" t="s">
        <v>99</v>
      </c>
      <c r="D135" s="84">
        <v>15.538</v>
      </c>
      <c r="E135" s="85">
        <v>0</v>
      </c>
      <c r="F135" s="85">
        <v>0</v>
      </c>
      <c r="G135" s="85">
        <v>15.538</v>
      </c>
      <c r="H135" s="85">
        <v>0</v>
      </c>
      <c r="I135" s="85">
        <v>0</v>
      </c>
      <c r="J135" s="82"/>
      <c r="K135" s="82"/>
    </row>
    <row r="136" spans="1:11" ht="21" customHeight="1">
      <c r="B136" s="72" t="s">
        <v>100</v>
      </c>
      <c r="C136" s="64" t="s">
        <v>252</v>
      </c>
      <c r="D136" s="84">
        <v>734.45</v>
      </c>
      <c r="E136" s="85">
        <v>22.373999999999992</v>
      </c>
      <c r="F136" s="85">
        <v>113.67299999999999</v>
      </c>
      <c r="G136" s="85">
        <v>597.55499999999995</v>
      </c>
      <c r="H136" s="85">
        <v>0.84799999999999998</v>
      </c>
      <c r="I136" s="85">
        <v>3.0239999999999996</v>
      </c>
      <c r="J136" s="82"/>
      <c r="K136" s="82"/>
    </row>
    <row r="137" spans="1:11" ht="12" customHeight="1">
      <c r="B137" s="72" t="s">
        <v>101</v>
      </c>
      <c r="C137" s="64" t="s">
        <v>102</v>
      </c>
      <c r="D137" s="84">
        <v>283.80500000000001</v>
      </c>
      <c r="E137" s="85">
        <v>20.666</v>
      </c>
      <c r="F137" s="85">
        <v>25.562000000000001</v>
      </c>
      <c r="G137" s="85">
        <v>237.577</v>
      </c>
      <c r="H137" s="85">
        <v>0</v>
      </c>
      <c r="I137" s="85">
        <v>1.7199999999999998</v>
      </c>
      <c r="J137" s="82"/>
      <c r="K137" s="82"/>
    </row>
    <row r="138" spans="1:11" ht="12" customHeight="1">
      <c r="B138" s="72" t="s">
        <v>103</v>
      </c>
      <c r="C138" s="64" t="s">
        <v>253</v>
      </c>
      <c r="D138" s="84">
        <v>42.973999999999997</v>
      </c>
      <c r="E138" s="85">
        <v>1.7079999999999944</v>
      </c>
      <c r="F138" s="85">
        <v>0.48099999999999998</v>
      </c>
      <c r="G138" s="85">
        <v>39.936999999999998</v>
      </c>
      <c r="H138" s="85">
        <v>0.84799999999999998</v>
      </c>
      <c r="I138" s="85">
        <v>0</v>
      </c>
      <c r="J138" s="82"/>
      <c r="K138" s="82"/>
    </row>
    <row r="139" spans="1:11" ht="12" customHeight="1">
      <c r="B139" s="72" t="s">
        <v>254</v>
      </c>
      <c r="C139" s="64" t="s">
        <v>255</v>
      </c>
      <c r="D139" s="84">
        <v>380.81499999999994</v>
      </c>
      <c r="E139" s="85">
        <v>0</v>
      </c>
      <c r="F139" s="85">
        <v>60.773999999999987</v>
      </c>
      <c r="G139" s="85">
        <v>320.041</v>
      </c>
      <c r="H139" s="85">
        <v>0</v>
      </c>
      <c r="I139" s="85">
        <v>1.304</v>
      </c>
      <c r="J139" s="82"/>
      <c r="K139" s="82"/>
    </row>
    <row r="140" spans="1:11" ht="12" customHeight="1">
      <c r="B140" s="72" t="s">
        <v>256</v>
      </c>
      <c r="C140" s="64" t="s">
        <v>257</v>
      </c>
      <c r="D140" s="84">
        <v>33.631</v>
      </c>
      <c r="E140" s="85">
        <v>0</v>
      </c>
      <c r="F140" s="85">
        <v>33.631</v>
      </c>
      <c r="G140" s="85">
        <v>0</v>
      </c>
      <c r="H140" s="85">
        <v>0</v>
      </c>
      <c r="I140" s="85">
        <v>0</v>
      </c>
      <c r="J140" s="82"/>
      <c r="K140" s="82"/>
    </row>
    <row r="141" spans="1:11" ht="12" customHeight="1">
      <c r="B141" s="72" t="s">
        <v>258</v>
      </c>
      <c r="C141" s="64" t="s">
        <v>259</v>
      </c>
      <c r="D141" s="84">
        <v>6.7750000000000004</v>
      </c>
      <c r="E141" s="85">
        <v>0</v>
      </c>
      <c r="F141" s="85">
        <v>6.7750000000000004</v>
      </c>
      <c r="G141" s="85">
        <v>0</v>
      </c>
      <c r="H141" s="85">
        <v>0</v>
      </c>
      <c r="I141" s="85">
        <v>0</v>
      </c>
      <c r="J141" s="82"/>
      <c r="K141" s="82"/>
    </row>
    <row r="142" spans="1:11" ht="21" customHeight="1">
      <c r="B142" s="72" t="s">
        <v>104</v>
      </c>
      <c r="C142" s="64" t="s">
        <v>105</v>
      </c>
      <c r="D142" s="84">
        <v>605.57899999999995</v>
      </c>
      <c r="E142" s="85">
        <v>0</v>
      </c>
      <c r="F142" s="85">
        <v>0</v>
      </c>
      <c r="G142" s="85">
        <v>0</v>
      </c>
      <c r="H142" s="85">
        <v>605.57899999999995</v>
      </c>
      <c r="I142" s="85">
        <v>7.992</v>
      </c>
      <c r="J142" s="82"/>
      <c r="K142" s="82"/>
    </row>
    <row r="143" spans="1:11" ht="12" customHeight="1">
      <c r="B143" s="72" t="s">
        <v>106</v>
      </c>
      <c r="C143" s="64" t="s">
        <v>107</v>
      </c>
      <c r="D143" s="84">
        <v>374.11599999999999</v>
      </c>
      <c r="E143" s="85">
        <v>0</v>
      </c>
      <c r="F143" s="85">
        <v>0</v>
      </c>
      <c r="G143" s="85">
        <v>0</v>
      </c>
      <c r="H143" s="85">
        <v>374.11599999999999</v>
      </c>
      <c r="I143" s="85">
        <v>7.57</v>
      </c>
      <c r="J143" s="82"/>
      <c r="K143" s="82"/>
    </row>
    <row r="144" spans="1:11" ht="12" customHeight="1">
      <c r="B144" s="72" t="s">
        <v>108</v>
      </c>
      <c r="C144" s="64" t="s">
        <v>260</v>
      </c>
      <c r="D144" s="84">
        <v>145.59499999999997</v>
      </c>
      <c r="E144" s="85">
        <v>0</v>
      </c>
      <c r="F144" s="85">
        <v>0</v>
      </c>
      <c r="G144" s="85">
        <v>0</v>
      </c>
      <c r="H144" s="85">
        <v>145.59499999999997</v>
      </c>
      <c r="I144" s="85">
        <v>0.21599999999999997</v>
      </c>
      <c r="J144" s="82"/>
      <c r="K144" s="82"/>
    </row>
    <row r="145" spans="1:11" ht="12" customHeight="1">
      <c r="B145" s="72" t="s">
        <v>109</v>
      </c>
      <c r="C145" s="64" t="s">
        <v>110</v>
      </c>
      <c r="D145" s="84">
        <v>85.867999999999995</v>
      </c>
      <c r="E145" s="85">
        <v>0</v>
      </c>
      <c r="F145" s="85">
        <v>0</v>
      </c>
      <c r="G145" s="85">
        <v>0</v>
      </c>
      <c r="H145" s="85">
        <v>85.867999999999995</v>
      </c>
      <c r="I145" s="85">
        <v>0.20599999999999999</v>
      </c>
      <c r="J145" s="82"/>
      <c r="K145" s="82"/>
    </row>
    <row r="146" spans="1:11" ht="21" customHeight="1">
      <c r="B146" s="72" t="s">
        <v>111</v>
      </c>
      <c r="C146" s="64" t="s">
        <v>112</v>
      </c>
      <c r="D146" s="65">
        <v>307.51599999999996</v>
      </c>
      <c r="E146" s="85">
        <v>15.420999999999999</v>
      </c>
      <c r="F146" s="85">
        <v>151.13999999999999</v>
      </c>
      <c r="G146" s="66">
        <v>24.747</v>
      </c>
      <c r="H146" s="85">
        <v>116.208</v>
      </c>
      <c r="I146" s="85">
        <v>103.136</v>
      </c>
      <c r="J146" s="82"/>
      <c r="K146" s="82"/>
    </row>
    <row r="147" spans="1:11" ht="12" customHeight="1">
      <c r="B147" s="72" t="s">
        <v>113</v>
      </c>
      <c r="C147" s="64" t="s">
        <v>261</v>
      </c>
      <c r="D147" s="84">
        <v>125.84400000000001</v>
      </c>
      <c r="E147" s="85">
        <v>0</v>
      </c>
      <c r="F147" s="85">
        <v>125.84400000000001</v>
      </c>
      <c r="G147" s="85">
        <v>0</v>
      </c>
      <c r="H147" s="85">
        <v>0</v>
      </c>
      <c r="I147" s="85">
        <v>13.269</v>
      </c>
      <c r="J147" s="82"/>
      <c r="K147" s="82"/>
    </row>
    <row r="148" spans="1:11" ht="12" customHeight="1">
      <c r="B148" s="72" t="s">
        <v>114</v>
      </c>
      <c r="C148" s="64" t="s">
        <v>262</v>
      </c>
      <c r="D148" s="84">
        <v>102.61100000000002</v>
      </c>
      <c r="E148" s="85">
        <v>11.39</v>
      </c>
      <c r="F148" s="85">
        <v>20.536000000000001</v>
      </c>
      <c r="G148" s="85">
        <v>0.33800000000000002</v>
      </c>
      <c r="H148" s="85">
        <v>70.347000000000008</v>
      </c>
      <c r="I148" s="85">
        <v>34.338999999999999</v>
      </c>
      <c r="J148" s="82"/>
      <c r="K148" s="82"/>
    </row>
    <row r="149" spans="1:11" ht="12" customHeight="1">
      <c r="B149" s="72" t="s">
        <v>115</v>
      </c>
      <c r="C149" s="64" t="s">
        <v>116</v>
      </c>
      <c r="D149" s="65">
        <v>0</v>
      </c>
      <c r="E149" s="85">
        <v>0</v>
      </c>
      <c r="F149" s="85">
        <v>0</v>
      </c>
      <c r="G149" s="85">
        <v>0</v>
      </c>
      <c r="H149" s="85">
        <v>0</v>
      </c>
      <c r="I149" s="85">
        <v>0</v>
      </c>
      <c r="J149" s="82"/>
      <c r="K149" s="82"/>
    </row>
    <row r="150" spans="1:11" ht="12" customHeight="1">
      <c r="B150" s="72" t="s">
        <v>117</v>
      </c>
      <c r="C150" s="64" t="s">
        <v>118</v>
      </c>
      <c r="D150" s="84">
        <v>1.2269999999999999</v>
      </c>
      <c r="E150" s="85">
        <v>0</v>
      </c>
      <c r="F150" s="85">
        <v>0</v>
      </c>
      <c r="G150" s="85">
        <v>1.2269999999999999</v>
      </c>
      <c r="H150" s="85">
        <v>0</v>
      </c>
      <c r="I150" s="85">
        <v>8.3509999999999991</v>
      </c>
      <c r="J150" s="82"/>
      <c r="K150" s="82"/>
    </row>
    <row r="151" spans="1:11" ht="12" customHeight="1">
      <c r="B151" s="72" t="s">
        <v>119</v>
      </c>
      <c r="C151" s="64" t="s">
        <v>120</v>
      </c>
      <c r="D151" s="84">
        <v>77.834000000000003</v>
      </c>
      <c r="E151" s="85">
        <v>4.0310000000000006</v>
      </c>
      <c r="F151" s="85">
        <v>4.76</v>
      </c>
      <c r="G151" s="85">
        <v>23.181999999999999</v>
      </c>
      <c r="H151" s="85">
        <v>45.861000000000004</v>
      </c>
      <c r="I151" s="85">
        <v>21.504000000000001</v>
      </c>
      <c r="J151" s="82"/>
      <c r="K151" s="82"/>
    </row>
    <row r="152" spans="1:11" ht="12" customHeight="1">
      <c r="B152" s="72" t="s">
        <v>263</v>
      </c>
      <c r="C152" s="64" t="s">
        <v>264</v>
      </c>
      <c r="D152" s="84">
        <v>0</v>
      </c>
      <c r="E152" s="85">
        <v>0</v>
      </c>
      <c r="F152" s="85">
        <v>0</v>
      </c>
      <c r="G152" s="85">
        <v>0</v>
      </c>
      <c r="H152" s="85">
        <v>0</v>
      </c>
      <c r="I152" s="85">
        <v>25.672999999999998</v>
      </c>
      <c r="J152" s="82"/>
      <c r="K152" s="82"/>
    </row>
    <row r="153" spans="1:11" ht="16.5" hidden="1" customHeight="1">
      <c r="B153" s="71" t="s">
        <v>29</v>
      </c>
      <c r="C153" s="116"/>
      <c r="D153" s="65">
        <v>5003.4690000000001</v>
      </c>
      <c r="E153" s="66">
        <v>195.59700000000035</v>
      </c>
      <c r="F153" s="66">
        <v>270.67599999999993</v>
      </c>
      <c r="G153" s="66">
        <v>1406.662</v>
      </c>
      <c r="H153" s="66">
        <v>3130.5340000000001</v>
      </c>
      <c r="I153" s="66">
        <v>-185.53700000000006</v>
      </c>
      <c r="J153" s="82"/>
      <c r="K153" s="82"/>
    </row>
    <row r="154" spans="1:11" ht="21" customHeight="1">
      <c r="A154" s="48" t="s">
        <v>94</v>
      </c>
      <c r="B154" s="72"/>
      <c r="C154" s="64" t="s">
        <v>95</v>
      </c>
      <c r="D154" s="84">
        <v>446.91199999999998</v>
      </c>
      <c r="E154" s="85">
        <v>83.576999999999998</v>
      </c>
      <c r="F154" s="85">
        <v>10.237</v>
      </c>
      <c r="G154" s="85">
        <v>0</v>
      </c>
      <c r="H154" s="85">
        <v>353.09799999999996</v>
      </c>
      <c r="I154" s="85">
        <v>11.637</v>
      </c>
      <c r="J154" s="82"/>
      <c r="K154" s="82"/>
    </row>
    <row r="155" spans="1:11" ht="12" customHeight="1">
      <c r="A155" s="48" t="s">
        <v>96</v>
      </c>
      <c r="B155" s="72"/>
      <c r="C155" s="64" t="s">
        <v>97</v>
      </c>
      <c r="D155" s="84">
        <v>431.37400000000002</v>
      </c>
      <c r="E155" s="85">
        <v>83.576999999999998</v>
      </c>
      <c r="F155" s="85">
        <v>10.237</v>
      </c>
      <c r="G155" s="85">
        <v>0</v>
      </c>
      <c r="H155" s="85">
        <v>337.56</v>
      </c>
      <c r="I155" s="85">
        <v>11.637</v>
      </c>
      <c r="J155" s="82"/>
      <c r="K155" s="82"/>
    </row>
    <row r="156" spans="1:11" ht="12" customHeight="1">
      <c r="A156" s="60" t="s">
        <v>98</v>
      </c>
      <c r="B156" s="72"/>
      <c r="C156" s="64" t="s">
        <v>99</v>
      </c>
      <c r="D156" s="84">
        <v>15.538</v>
      </c>
      <c r="E156" s="85">
        <v>0</v>
      </c>
      <c r="F156" s="85">
        <v>0</v>
      </c>
      <c r="G156" s="85">
        <v>0</v>
      </c>
      <c r="H156" s="85">
        <v>15.538</v>
      </c>
      <c r="I156" s="85">
        <v>0</v>
      </c>
      <c r="J156" s="82"/>
      <c r="K156" s="82"/>
    </row>
    <row r="157" spans="1:11" ht="21" customHeight="1">
      <c r="A157" s="60" t="s">
        <v>100</v>
      </c>
      <c r="B157" s="72"/>
      <c r="C157" s="64" t="s">
        <v>252</v>
      </c>
      <c r="D157" s="84">
        <v>733.02399999999989</v>
      </c>
      <c r="E157" s="85">
        <v>0</v>
      </c>
      <c r="F157" s="85">
        <v>0</v>
      </c>
      <c r="G157" s="85">
        <v>0</v>
      </c>
      <c r="H157" s="85">
        <v>733.02399999999989</v>
      </c>
      <c r="I157" s="85">
        <v>4.4499999999999993</v>
      </c>
      <c r="J157" s="82"/>
      <c r="K157" s="82"/>
    </row>
    <row r="158" spans="1:11" ht="12" customHeight="1">
      <c r="A158" s="60" t="s">
        <v>101</v>
      </c>
      <c r="B158" s="72"/>
      <c r="C158" s="64" t="s">
        <v>102</v>
      </c>
      <c r="D158" s="84">
        <v>283.22699999999998</v>
      </c>
      <c r="E158" s="85">
        <v>0</v>
      </c>
      <c r="F158" s="85">
        <v>0</v>
      </c>
      <c r="G158" s="85">
        <v>0</v>
      </c>
      <c r="H158" s="85">
        <v>283.22699999999998</v>
      </c>
      <c r="I158" s="85">
        <v>2.298</v>
      </c>
      <c r="J158" s="82"/>
      <c r="K158" s="82"/>
    </row>
    <row r="159" spans="1:11" ht="12" customHeight="1">
      <c r="A159" s="60" t="s">
        <v>103</v>
      </c>
      <c r="B159" s="72"/>
      <c r="C159" s="64" t="s">
        <v>253</v>
      </c>
      <c r="D159" s="84">
        <v>42.973999999999997</v>
      </c>
      <c r="E159" s="85">
        <v>0</v>
      </c>
      <c r="F159" s="85">
        <v>0</v>
      </c>
      <c r="G159" s="85">
        <v>0</v>
      </c>
      <c r="H159" s="85">
        <v>42.973999999999997</v>
      </c>
      <c r="I159" s="85">
        <v>0</v>
      </c>
      <c r="J159" s="82"/>
      <c r="K159" s="82"/>
    </row>
    <row r="160" spans="1:11" ht="12" customHeight="1">
      <c r="A160" s="60" t="s">
        <v>254</v>
      </c>
      <c r="B160" s="72"/>
      <c r="C160" s="64" t="s">
        <v>255</v>
      </c>
      <c r="D160" s="84">
        <v>379.96699999999998</v>
      </c>
      <c r="E160" s="85">
        <v>0</v>
      </c>
      <c r="F160" s="85">
        <v>0</v>
      </c>
      <c r="G160" s="85">
        <v>0</v>
      </c>
      <c r="H160" s="85">
        <v>379.96699999999998</v>
      </c>
      <c r="I160" s="85">
        <v>2.1520000000000001</v>
      </c>
      <c r="J160" s="82"/>
      <c r="K160" s="82"/>
    </row>
    <row r="161" spans="1:11" ht="12" customHeight="1">
      <c r="A161" s="60" t="s">
        <v>256</v>
      </c>
      <c r="B161" s="72"/>
      <c r="C161" s="64" t="s">
        <v>257</v>
      </c>
      <c r="D161" s="84">
        <v>33.631</v>
      </c>
      <c r="E161" s="85">
        <v>0</v>
      </c>
      <c r="F161" s="85">
        <v>0</v>
      </c>
      <c r="G161" s="85">
        <v>0</v>
      </c>
      <c r="H161" s="85">
        <v>33.631</v>
      </c>
      <c r="I161" s="85">
        <v>0</v>
      </c>
      <c r="J161" s="82"/>
      <c r="K161" s="82"/>
    </row>
    <row r="162" spans="1:11" ht="12" customHeight="1">
      <c r="A162" s="60" t="s">
        <v>258</v>
      </c>
      <c r="B162" s="72"/>
      <c r="C162" s="64" t="s">
        <v>259</v>
      </c>
      <c r="D162" s="84">
        <v>6.7750000000000004</v>
      </c>
      <c r="E162" s="85">
        <v>0</v>
      </c>
      <c r="F162" s="85">
        <v>0</v>
      </c>
      <c r="G162" s="85">
        <v>0</v>
      </c>
      <c r="H162" s="85">
        <v>6.7750000000000004</v>
      </c>
      <c r="I162" s="85">
        <v>0</v>
      </c>
      <c r="J162" s="82"/>
      <c r="K162" s="82"/>
    </row>
    <row r="163" spans="1:11" ht="21" customHeight="1">
      <c r="A163" s="60" t="s">
        <v>104</v>
      </c>
      <c r="B163" s="72"/>
      <c r="C163" s="64" t="s">
        <v>105</v>
      </c>
      <c r="D163" s="84">
        <v>612.95000000000005</v>
      </c>
      <c r="E163" s="85">
        <v>15.99</v>
      </c>
      <c r="F163" s="85">
        <v>50.421999999999997</v>
      </c>
      <c r="G163" s="85">
        <v>545.68999999999994</v>
      </c>
      <c r="H163" s="85">
        <v>0.84799999999999998</v>
      </c>
      <c r="I163" s="85">
        <v>0.621</v>
      </c>
      <c r="J163" s="82"/>
      <c r="K163" s="82"/>
    </row>
    <row r="164" spans="1:11" ht="12" customHeight="1">
      <c r="A164" s="60" t="s">
        <v>106</v>
      </c>
      <c r="B164" s="72"/>
      <c r="C164" s="64" t="s">
        <v>107</v>
      </c>
      <c r="D164" s="84">
        <v>381.68599999999998</v>
      </c>
      <c r="E164" s="85">
        <v>0</v>
      </c>
      <c r="F164" s="85">
        <v>0</v>
      </c>
      <c r="G164" s="85">
        <v>381.68599999999998</v>
      </c>
      <c r="H164" s="85">
        <v>0</v>
      </c>
      <c r="I164" s="85">
        <v>0</v>
      </c>
      <c r="J164" s="82"/>
      <c r="K164" s="82"/>
    </row>
    <row r="165" spans="1:11" ht="12" customHeight="1">
      <c r="A165" s="60" t="s">
        <v>108</v>
      </c>
      <c r="B165" s="72"/>
      <c r="C165" s="64" t="s">
        <v>260</v>
      </c>
      <c r="D165" s="84">
        <v>145.19</v>
      </c>
      <c r="E165" s="85">
        <v>15.99</v>
      </c>
      <c r="F165" s="85">
        <v>50.421999999999997</v>
      </c>
      <c r="G165" s="85">
        <v>77.930000000000007</v>
      </c>
      <c r="H165" s="85">
        <v>0.84799999999999998</v>
      </c>
      <c r="I165" s="85">
        <v>0.621</v>
      </c>
      <c r="J165" s="82"/>
      <c r="K165" s="82"/>
    </row>
    <row r="166" spans="1:11" ht="12" customHeight="1">
      <c r="A166" s="60" t="s">
        <v>109</v>
      </c>
      <c r="B166" s="72"/>
      <c r="C166" s="64" t="s">
        <v>110</v>
      </c>
      <c r="D166" s="84">
        <v>86.073999999999998</v>
      </c>
      <c r="E166" s="85">
        <v>0</v>
      </c>
      <c r="F166" s="85">
        <v>0</v>
      </c>
      <c r="G166" s="85">
        <v>86.073999999999998</v>
      </c>
      <c r="H166" s="85">
        <v>0</v>
      </c>
      <c r="I166" s="85">
        <v>0</v>
      </c>
      <c r="J166" s="82"/>
      <c r="K166" s="82"/>
    </row>
    <row r="167" spans="1:11" ht="21" customHeight="1">
      <c r="A167" s="60" t="s">
        <v>111</v>
      </c>
      <c r="B167" s="72"/>
      <c r="C167" s="64" t="s">
        <v>112</v>
      </c>
      <c r="D167" s="65">
        <v>356.15300000000002</v>
      </c>
      <c r="E167" s="85">
        <v>37.059000000000005</v>
      </c>
      <c r="F167" s="85">
        <v>151.20099999999999</v>
      </c>
      <c r="G167" s="66">
        <v>78.647999999999996</v>
      </c>
      <c r="H167" s="85">
        <v>89.24499999999999</v>
      </c>
      <c r="I167" s="85">
        <v>54.499000000000002</v>
      </c>
      <c r="J167" s="82"/>
      <c r="K167" s="82"/>
    </row>
    <row r="168" spans="1:11" ht="12" customHeight="1">
      <c r="A168" s="60" t="s">
        <v>113</v>
      </c>
      <c r="B168" s="72"/>
      <c r="C168" s="64" t="s">
        <v>261</v>
      </c>
      <c r="D168" s="84">
        <v>105.07599999999999</v>
      </c>
      <c r="E168" s="85">
        <v>13.553000000000001</v>
      </c>
      <c r="F168" s="85">
        <v>20.536000000000001</v>
      </c>
      <c r="G168" s="85">
        <v>0.33800000000000002</v>
      </c>
      <c r="H168" s="85">
        <v>70.649000000000001</v>
      </c>
      <c r="I168" s="85">
        <v>34.036999999999999</v>
      </c>
      <c r="J168" s="82"/>
      <c r="K168" s="82"/>
    </row>
    <row r="169" spans="1:11" ht="12" customHeight="1">
      <c r="A169" s="60" t="s">
        <v>114</v>
      </c>
      <c r="B169" s="72"/>
      <c r="C169" s="64" t="s">
        <v>262</v>
      </c>
      <c r="D169" s="84">
        <v>125.84400000000001</v>
      </c>
      <c r="E169" s="85">
        <v>0</v>
      </c>
      <c r="F169" s="85">
        <v>125.84400000000001</v>
      </c>
      <c r="G169" s="85">
        <v>0</v>
      </c>
      <c r="H169" s="85">
        <v>0</v>
      </c>
      <c r="I169" s="85">
        <v>11.106</v>
      </c>
      <c r="J169" s="82"/>
      <c r="K169" s="82"/>
    </row>
    <row r="170" spans="1:11" ht="12" customHeight="1">
      <c r="A170" s="60" t="s">
        <v>115</v>
      </c>
      <c r="B170" s="72"/>
      <c r="C170" s="64" t="s">
        <v>116</v>
      </c>
      <c r="D170" s="65">
        <v>0</v>
      </c>
      <c r="E170" s="85">
        <v>0</v>
      </c>
      <c r="F170" s="85">
        <v>0</v>
      </c>
      <c r="G170" s="85">
        <v>0</v>
      </c>
      <c r="H170" s="85">
        <v>0</v>
      </c>
      <c r="I170" s="85">
        <v>0</v>
      </c>
      <c r="J170" s="82"/>
      <c r="K170" s="82"/>
    </row>
    <row r="171" spans="1:11" ht="12" customHeight="1">
      <c r="A171" s="60" t="s">
        <v>117</v>
      </c>
      <c r="B171" s="72"/>
      <c r="C171" s="64" t="s">
        <v>118</v>
      </c>
      <c r="D171" s="84">
        <v>8.3509999999999991</v>
      </c>
      <c r="E171" s="85">
        <v>0</v>
      </c>
      <c r="F171" s="85">
        <v>0</v>
      </c>
      <c r="G171" s="85">
        <v>8.3509999999999991</v>
      </c>
      <c r="H171" s="85">
        <v>0</v>
      </c>
      <c r="I171" s="85">
        <v>1.2269999999999999</v>
      </c>
      <c r="J171" s="82"/>
      <c r="K171" s="82"/>
    </row>
    <row r="172" spans="1:11" ht="12" customHeight="1">
      <c r="A172" s="60" t="s">
        <v>119</v>
      </c>
      <c r="B172" s="72"/>
      <c r="C172" s="64" t="s">
        <v>120</v>
      </c>
      <c r="D172" s="84">
        <v>91.209000000000003</v>
      </c>
      <c r="E172" s="85">
        <v>23.506</v>
      </c>
      <c r="F172" s="85">
        <v>4.8210000000000006</v>
      </c>
      <c r="G172" s="85">
        <v>44.286000000000001</v>
      </c>
      <c r="H172" s="85">
        <v>18.595999999999997</v>
      </c>
      <c r="I172" s="85">
        <v>8.1289999999999996</v>
      </c>
      <c r="J172" s="82"/>
      <c r="K172" s="82"/>
    </row>
    <row r="173" spans="1:11" ht="12" customHeight="1">
      <c r="A173" s="60" t="s">
        <v>263</v>
      </c>
      <c r="B173" s="72"/>
      <c r="C173" s="64" t="s">
        <v>264</v>
      </c>
      <c r="D173" s="84">
        <v>25.672999999999998</v>
      </c>
      <c r="E173" s="85">
        <v>0</v>
      </c>
      <c r="F173" s="85">
        <v>0</v>
      </c>
      <c r="G173" s="85">
        <v>25.672999999999998</v>
      </c>
      <c r="H173" s="85">
        <v>0</v>
      </c>
      <c r="I173" s="85">
        <v>0</v>
      </c>
      <c r="J173" s="82"/>
      <c r="K173" s="82"/>
    </row>
    <row r="174" spans="1:11" ht="21" customHeight="1" thickBot="1">
      <c r="A174" s="111" t="s">
        <v>121</v>
      </c>
      <c r="B174" s="112"/>
      <c r="C174" s="89" t="s">
        <v>122</v>
      </c>
      <c r="D174" s="84">
        <v>2854.4300000000003</v>
      </c>
      <c r="E174" s="85">
        <v>58.971000000000352</v>
      </c>
      <c r="F174" s="85">
        <v>58.815999999999995</v>
      </c>
      <c r="G174" s="85">
        <v>782.32400000000007</v>
      </c>
      <c r="H174" s="85">
        <v>1954.319</v>
      </c>
      <c r="I174" s="85">
        <v>-256.74400000000009</v>
      </c>
      <c r="J174" s="82"/>
      <c r="K174" s="82"/>
    </row>
    <row r="175" spans="1:11" ht="16.5" hidden="1" customHeight="1" thickBot="1">
      <c r="A175" s="75" t="s">
        <v>29</v>
      </c>
      <c r="B175" s="74"/>
      <c r="D175" s="65">
        <v>5003.4690000000001</v>
      </c>
      <c r="E175" s="66">
        <v>195.59700000000035</v>
      </c>
      <c r="F175" s="66">
        <v>270.67599999999999</v>
      </c>
      <c r="G175" s="66">
        <v>1406.662</v>
      </c>
      <c r="H175" s="66">
        <v>3130.5339999999997</v>
      </c>
      <c r="I175" s="66">
        <v>-185.53700000000009</v>
      </c>
      <c r="J175" s="82"/>
      <c r="K175" s="82"/>
    </row>
    <row r="176" spans="1:11" ht="6" customHeight="1">
      <c r="A176" s="76"/>
      <c r="B176" s="83"/>
      <c r="C176" s="83"/>
      <c r="D176" s="113"/>
      <c r="E176" s="114"/>
      <c r="F176" s="114"/>
      <c r="G176" s="114"/>
      <c r="H176" s="114"/>
      <c r="I176" s="114"/>
      <c r="K176" s="46"/>
    </row>
    <row r="177" spans="1:11" ht="12" customHeight="1">
      <c r="A177" s="165" t="s">
        <v>3</v>
      </c>
      <c r="B177" s="165"/>
      <c r="C177" s="165"/>
      <c r="D177" s="165"/>
      <c r="E177" s="165"/>
      <c r="F177" s="165"/>
      <c r="G177" s="165"/>
      <c r="H177" s="165"/>
      <c r="I177" s="165"/>
      <c r="K177" s="46"/>
    </row>
    <row r="178" spans="1:11" ht="12" customHeight="1">
      <c r="A178" s="148">
        <v>2019</v>
      </c>
      <c r="B178" s="148"/>
      <c r="C178" s="148"/>
      <c r="D178" s="148"/>
      <c r="E178" s="148"/>
      <c r="F178" s="148"/>
      <c r="G178" s="148"/>
      <c r="H178" s="148"/>
      <c r="I178" s="148"/>
      <c r="K178" s="46"/>
    </row>
    <row r="179" spans="1:11" ht="12" customHeight="1">
      <c r="A179" s="148" t="s">
        <v>4</v>
      </c>
      <c r="B179" s="148"/>
      <c r="C179" s="148"/>
      <c r="D179" s="148"/>
      <c r="E179" s="148"/>
      <c r="F179" s="148"/>
      <c r="G179" s="148"/>
      <c r="H179" s="148"/>
      <c r="I179" s="148"/>
      <c r="K179" s="46"/>
    </row>
    <row r="180" spans="1:11" ht="9" customHeight="1">
      <c r="D180" s="46"/>
      <c r="E180" s="46"/>
      <c r="F180" s="46"/>
      <c r="G180" s="46"/>
      <c r="H180" s="46"/>
      <c r="I180" s="46"/>
      <c r="K180" s="46"/>
    </row>
    <row r="181" spans="1:11" ht="18" customHeight="1">
      <c r="A181" s="149" t="s">
        <v>5</v>
      </c>
      <c r="B181" s="150"/>
      <c r="C181" s="155" t="s">
        <v>6</v>
      </c>
      <c r="D181" s="158" t="s">
        <v>7</v>
      </c>
      <c r="E181" s="158" t="s">
        <v>8</v>
      </c>
      <c r="F181" s="158" t="s">
        <v>9</v>
      </c>
      <c r="G181" s="158" t="s">
        <v>10</v>
      </c>
      <c r="H181" s="158" t="s">
        <v>11</v>
      </c>
      <c r="I181" s="160" t="s">
        <v>12</v>
      </c>
      <c r="K181" s="46"/>
    </row>
    <row r="182" spans="1:11" ht="18" customHeight="1">
      <c r="A182" s="151"/>
      <c r="B182" s="152"/>
      <c r="C182" s="156"/>
      <c r="D182" s="159"/>
      <c r="E182" s="159"/>
      <c r="F182" s="159"/>
      <c r="G182" s="159"/>
      <c r="H182" s="159"/>
      <c r="I182" s="161"/>
      <c r="K182" s="46"/>
    </row>
    <row r="183" spans="1:11" ht="18" customHeight="1">
      <c r="A183" s="151"/>
      <c r="B183" s="152"/>
      <c r="C183" s="156"/>
      <c r="D183" s="159"/>
      <c r="E183" s="163" t="s">
        <v>13</v>
      </c>
      <c r="F183" s="164"/>
      <c r="G183" s="159"/>
      <c r="H183" s="159"/>
      <c r="I183" s="162"/>
      <c r="K183" s="46"/>
    </row>
    <row r="184" spans="1:11" ht="18" customHeight="1">
      <c r="A184" s="153"/>
      <c r="B184" s="154"/>
      <c r="C184" s="157"/>
      <c r="D184" s="50" t="s">
        <v>14</v>
      </c>
      <c r="E184" s="50" t="s">
        <v>15</v>
      </c>
      <c r="F184" s="50" t="s">
        <v>16</v>
      </c>
      <c r="G184" s="50" t="s">
        <v>17</v>
      </c>
      <c r="H184" s="50" t="s">
        <v>18</v>
      </c>
      <c r="I184" s="50" t="s">
        <v>19</v>
      </c>
      <c r="K184" s="46"/>
    </row>
    <row r="185" spans="1:11" ht="9" customHeight="1">
      <c r="A185" s="51"/>
      <c r="B185" s="51"/>
      <c r="C185" s="52"/>
      <c r="D185" s="58"/>
      <c r="E185" s="54"/>
      <c r="F185" s="54"/>
      <c r="G185" s="54"/>
      <c r="H185" s="54"/>
      <c r="I185" s="54"/>
      <c r="K185" s="46"/>
    </row>
    <row r="186" spans="1:11" ht="21.75" customHeight="1">
      <c r="A186" s="56" t="s">
        <v>21</v>
      </c>
      <c r="B186" s="56" t="s">
        <v>39</v>
      </c>
      <c r="C186" s="57"/>
      <c r="D186" s="58"/>
      <c r="E186" s="54"/>
      <c r="F186" s="54"/>
      <c r="G186" s="54"/>
      <c r="H186" s="54"/>
      <c r="I186" s="54"/>
      <c r="K186" s="46"/>
    </row>
    <row r="187" spans="1:11" ht="39" customHeight="1" thickBot="1">
      <c r="A187" s="59" t="s">
        <v>123</v>
      </c>
      <c r="B187" s="48"/>
      <c r="C187" s="60"/>
      <c r="D187" s="113"/>
      <c r="E187" s="114"/>
      <c r="F187" s="114"/>
      <c r="G187" s="114"/>
      <c r="H187" s="114"/>
      <c r="I187" s="114"/>
      <c r="K187" s="46"/>
    </row>
    <row r="188" spans="1:11" ht="12" customHeight="1">
      <c r="A188" s="95"/>
      <c r="B188" s="109" t="s">
        <v>121</v>
      </c>
      <c r="C188" s="89" t="s">
        <v>124</v>
      </c>
      <c r="D188" s="84">
        <v>2854.4300000000003</v>
      </c>
      <c r="E188" s="85">
        <v>58.971000000000352</v>
      </c>
      <c r="F188" s="85">
        <v>58.815999999999995</v>
      </c>
      <c r="G188" s="85">
        <v>782.32400000000007</v>
      </c>
      <c r="H188" s="85">
        <v>1954.319</v>
      </c>
      <c r="I188" s="85">
        <v>-256.74400000000009</v>
      </c>
      <c r="J188" s="82"/>
      <c r="K188" s="82"/>
    </row>
    <row r="189" spans="1:11" ht="21" customHeight="1">
      <c r="A189" s="87"/>
      <c r="B189" s="72" t="s">
        <v>125</v>
      </c>
      <c r="C189" s="64" t="s">
        <v>126</v>
      </c>
      <c r="D189" s="65">
        <v>60.411999999999999</v>
      </c>
      <c r="E189" s="85">
        <v>0</v>
      </c>
      <c r="F189" s="85">
        <v>0</v>
      </c>
      <c r="G189" s="85">
        <v>0</v>
      </c>
      <c r="H189" s="85">
        <v>60.411999999999999</v>
      </c>
      <c r="I189" s="85">
        <v>0</v>
      </c>
      <c r="J189" s="82"/>
      <c r="K189" s="82"/>
    </row>
    <row r="190" spans="1:11" ht="16.5" hidden="1" customHeight="1">
      <c r="B190" s="71" t="s">
        <v>29</v>
      </c>
      <c r="C190" s="64"/>
      <c r="D190" s="65">
        <v>2914.8420000000001</v>
      </c>
      <c r="E190" s="66">
        <v>58.971000000000352</v>
      </c>
      <c r="F190" s="66">
        <v>58.815999999999995</v>
      </c>
      <c r="G190" s="66">
        <v>782.32400000000007</v>
      </c>
      <c r="H190" s="66">
        <v>2014.731</v>
      </c>
      <c r="I190" s="66">
        <v>-256.74400000000009</v>
      </c>
      <c r="J190" s="82"/>
      <c r="K190" s="82"/>
    </row>
    <row r="191" spans="1:11" ht="21" customHeight="1">
      <c r="A191" s="48" t="s">
        <v>125</v>
      </c>
      <c r="B191" s="71"/>
      <c r="C191" s="64" t="s">
        <v>126</v>
      </c>
      <c r="D191" s="65">
        <v>60.412000000000006</v>
      </c>
      <c r="E191" s="85">
        <v>6.0379999999999994</v>
      </c>
      <c r="F191" s="85">
        <v>54.374000000000009</v>
      </c>
      <c r="G191" s="85">
        <v>0</v>
      </c>
      <c r="H191" s="85">
        <v>0</v>
      </c>
      <c r="I191" s="85">
        <v>0</v>
      </c>
      <c r="J191" s="82"/>
      <c r="K191" s="82"/>
    </row>
    <row r="192" spans="1:11" ht="16.5" customHeight="1">
      <c r="A192" s="48" t="s">
        <v>34</v>
      </c>
      <c r="B192" s="72"/>
      <c r="C192" s="64" t="s">
        <v>127</v>
      </c>
      <c r="D192" s="84">
        <v>2494.335</v>
      </c>
      <c r="E192" s="85">
        <v>0</v>
      </c>
      <c r="F192" s="85">
        <v>0</v>
      </c>
      <c r="G192" s="85">
        <v>698.93499999999995</v>
      </c>
      <c r="H192" s="85">
        <v>1795.4</v>
      </c>
      <c r="I192" s="85">
        <v>0</v>
      </c>
      <c r="J192" s="82"/>
      <c r="K192" s="82"/>
    </row>
    <row r="193" spans="1:11" ht="12" customHeight="1">
      <c r="B193" s="72"/>
      <c r="C193" s="64" t="s">
        <v>42</v>
      </c>
      <c r="D193" s="84">
        <v>24.069000000000003</v>
      </c>
      <c r="E193" s="85">
        <v>0</v>
      </c>
      <c r="F193" s="85">
        <v>0</v>
      </c>
      <c r="G193" s="85">
        <v>2.3609999999999998</v>
      </c>
      <c r="H193" s="85">
        <v>21.707999999999998</v>
      </c>
      <c r="I193" s="85">
        <v>0</v>
      </c>
      <c r="J193" s="82"/>
      <c r="K193" s="82"/>
    </row>
    <row r="194" spans="1:11" ht="12" customHeight="1">
      <c r="A194" s="48" t="s">
        <v>265</v>
      </c>
      <c r="B194" s="72"/>
      <c r="C194" s="64" t="s">
        <v>266</v>
      </c>
      <c r="D194" s="84">
        <v>2244.0320000000002</v>
      </c>
      <c r="E194" s="85">
        <v>0</v>
      </c>
      <c r="F194" s="85">
        <v>0</v>
      </c>
      <c r="G194" s="85">
        <v>448.63200000000001</v>
      </c>
      <c r="H194" s="85">
        <v>1795.4</v>
      </c>
      <c r="I194" s="85">
        <v>0</v>
      </c>
      <c r="J194" s="82"/>
      <c r="K194" s="82"/>
    </row>
    <row r="195" spans="1:11" ht="12" customHeight="1">
      <c r="A195" s="48" t="s">
        <v>267</v>
      </c>
      <c r="B195" s="72"/>
      <c r="C195" s="64" t="s">
        <v>268</v>
      </c>
      <c r="D195" s="84">
        <v>250.303</v>
      </c>
      <c r="E195" s="85">
        <v>0</v>
      </c>
      <c r="F195" s="85">
        <v>0</v>
      </c>
      <c r="G195" s="85">
        <v>250.303</v>
      </c>
      <c r="H195" s="85">
        <v>0</v>
      </c>
      <c r="I195" s="85">
        <v>0</v>
      </c>
      <c r="J195" s="82"/>
      <c r="K195" s="82"/>
    </row>
    <row r="196" spans="1:11" ht="21" customHeight="1" thickBot="1">
      <c r="A196" s="111" t="s">
        <v>128</v>
      </c>
      <c r="B196" s="112"/>
      <c r="C196" s="89" t="s">
        <v>129</v>
      </c>
      <c r="D196" s="84">
        <v>360.09500000000037</v>
      </c>
      <c r="E196" s="85">
        <v>52.933000000000348</v>
      </c>
      <c r="F196" s="85">
        <v>4.4419999999999895</v>
      </c>
      <c r="G196" s="85">
        <v>83.38900000000001</v>
      </c>
      <c r="H196" s="85">
        <v>219.33100000000002</v>
      </c>
      <c r="I196" s="85">
        <v>-256.74400000000009</v>
      </c>
      <c r="J196" s="82"/>
      <c r="K196" s="82"/>
    </row>
    <row r="197" spans="1:11" ht="16.5" hidden="1" customHeight="1" thickBot="1">
      <c r="A197" s="92" t="s">
        <v>29</v>
      </c>
      <c r="B197" s="112"/>
      <c r="C197" s="89"/>
      <c r="D197" s="65">
        <v>2914.8420000000001</v>
      </c>
      <c r="E197" s="66">
        <v>58.971000000000345</v>
      </c>
      <c r="F197" s="66">
        <v>58.816000000000003</v>
      </c>
      <c r="G197" s="66">
        <v>782.32399999999996</v>
      </c>
      <c r="H197" s="66">
        <v>2014.7310000000002</v>
      </c>
      <c r="I197" s="66">
        <v>-256.74400000000009</v>
      </c>
      <c r="J197" s="82"/>
      <c r="K197" s="82"/>
    </row>
    <row r="198" spans="1:11" ht="30" customHeight="1">
      <c r="A198" s="76"/>
      <c r="B198" s="83"/>
      <c r="C198" s="64"/>
      <c r="D198" s="65"/>
      <c r="E198" s="66"/>
      <c r="F198" s="66"/>
      <c r="G198" s="66"/>
      <c r="H198" s="66"/>
      <c r="I198" s="66"/>
      <c r="J198" s="82"/>
      <c r="K198" s="82"/>
    </row>
    <row r="199" spans="1:11" ht="16.5" customHeight="1">
      <c r="A199" s="146" t="s">
        <v>130</v>
      </c>
      <c r="B199" s="147"/>
      <c r="C199" s="64"/>
      <c r="D199" s="65"/>
      <c r="E199" s="66"/>
      <c r="F199" s="66"/>
      <c r="G199" s="66"/>
      <c r="H199" s="66"/>
      <c r="I199" s="66"/>
      <c r="J199" s="82"/>
      <c r="K199" s="82"/>
    </row>
    <row r="200" spans="1:11" ht="16.5" customHeight="1">
      <c r="A200" s="55" t="s">
        <v>131</v>
      </c>
      <c r="B200" s="55" t="s">
        <v>132</v>
      </c>
      <c r="C200" s="64"/>
      <c r="D200" s="65"/>
      <c r="E200" s="66"/>
      <c r="F200" s="66"/>
      <c r="G200" s="66"/>
      <c r="H200" s="66"/>
      <c r="I200" s="66"/>
      <c r="J200" s="82"/>
      <c r="K200" s="82"/>
    </row>
    <row r="201" spans="1:11" ht="39" customHeight="1" thickBot="1">
      <c r="A201" s="59" t="s">
        <v>133</v>
      </c>
      <c r="B201" s="117"/>
      <c r="C201" s="118"/>
      <c r="D201" s="65"/>
      <c r="E201" s="66"/>
      <c r="F201" s="66"/>
      <c r="G201" s="66"/>
      <c r="H201" s="66"/>
      <c r="I201" s="66"/>
      <c r="J201" s="82"/>
      <c r="K201" s="82"/>
    </row>
    <row r="202" spans="1:11" ht="12" customHeight="1">
      <c r="A202" s="95"/>
      <c r="B202" s="109" t="s">
        <v>128</v>
      </c>
      <c r="C202" s="89" t="s">
        <v>129</v>
      </c>
      <c r="D202" s="84">
        <v>360.09500000000037</v>
      </c>
      <c r="E202" s="85">
        <v>52.933000000000348</v>
      </c>
      <c r="F202" s="85">
        <v>4.4419999999999895</v>
      </c>
      <c r="G202" s="85">
        <v>83.38900000000001</v>
      </c>
      <c r="H202" s="85">
        <v>219.33100000000002</v>
      </c>
      <c r="I202" s="85">
        <v>-256.74400000000009</v>
      </c>
      <c r="J202" s="82"/>
      <c r="K202" s="82"/>
    </row>
    <row r="203" spans="1:11" ht="21" customHeight="1">
      <c r="A203" s="87"/>
      <c r="B203" s="72" t="s">
        <v>269</v>
      </c>
      <c r="C203" s="64" t="s">
        <v>134</v>
      </c>
      <c r="D203" s="84">
        <v>59.847999999999999</v>
      </c>
      <c r="E203" s="85">
        <v>23.504999999999995</v>
      </c>
      <c r="F203" s="85">
        <v>3.4029999999999996</v>
      </c>
      <c r="G203" s="85">
        <v>12.253</v>
      </c>
      <c r="H203" s="85">
        <v>20.687000000000001</v>
      </c>
      <c r="I203" s="85">
        <v>13.459000000000001</v>
      </c>
      <c r="J203" s="82"/>
      <c r="K203" s="82"/>
    </row>
    <row r="204" spans="1:11" ht="12" customHeight="1">
      <c r="B204" s="72" t="s">
        <v>270</v>
      </c>
      <c r="C204" s="64" t="s">
        <v>135</v>
      </c>
      <c r="D204" s="84">
        <v>6.9870000000000001</v>
      </c>
      <c r="E204" s="85">
        <v>0</v>
      </c>
      <c r="F204" s="85">
        <v>0</v>
      </c>
      <c r="G204" s="85">
        <v>6.9870000000000001</v>
      </c>
      <c r="H204" s="85">
        <v>0</v>
      </c>
      <c r="I204" s="85">
        <v>0</v>
      </c>
      <c r="J204" s="82"/>
      <c r="K204" s="82"/>
    </row>
    <row r="205" spans="1:11" ht="12" customHeight="1">
      <c r="B205" s="72" t="s">
        <v>271</v>
      </c>
      <c r="C205" s="64" t="s">
        <v>136</v>
      </c>
      <c r="D205" s="84">
        <v>30.748000000000005</v>
      </c>
      <c r="E205" s="85">
        <v>23.07</v>
      </c>
      <c r="F205" s="85">
        <v>0</v>
      </c>
      <c r="G205" s="85">
        <v>2.8070000000000004</v>
      </c>
      <c r="H205" s="85">
        <v>4.8710000000000004</v>
      </c>
      <c r="I205" s="85">
        <v>6.9420000000000002</v>
      </c>
      <c r="J205" s="82"/>
      <c r="K205" s="82"/>
    </row>
    <row r="206" spans="1:11" ht="12" customHeight="1">
      <c r="B206" s="72" t="s">
        <v>272</v>
      </c>
      <c r="C206" s="64" t="s">
        <v>137</v>
      </c>
      <c r="D206" s="84">
        <v>22.113</v>
      </c>
      <c r="E206" s="85">
        <v>0.43499999999999989</v>
      </c>
      <c r="F206" s="85">
        <v>3.4029999999999996</v>
      </c>
      <c r="G206" s="85">
        <v>2.4589999999999996</v>
      </c>
      <c r="H206" s="85">
        <v>15.815999999999999</v>
      </c>
      <c r="I206" s="85">
        <v>6.5169999999999995</v>
      </c>
      <c r="J206" s="82"/>
      <c r="K206" s="82"/>
    </row>
    <row r="207" spans="1:11" ht="16.5" hidden="1" customHeight="1">
      <c r="B207" s="71" t="s">
        <v>29</v>
      </c>
      <c r="C207" s="64"/>
      <c r="D207" s="84">
        <v>419.94300000000038</v>
      </c>
      <c r="E207" s="85">
        <v>76.438000000000343</v>
      </c>
      <c r="F207" s="85">
        <v>7.8449999999999891</v>
      </c>
      <c r="G207" s="85">
        <v>95.64200000000001</v>
      </c>
      <c r="H207" s="85">
        <v>240.01800000000003</v>
      </c>
      <c r="I207" s="85">
        <v>-243.28500000000008</v>
      </c>
      <c r="J207" s="82"/>
      <c r="K207" s="82"/>
    </row>
    <row r="208" spans="1:11" ht="21" customHeight="1">
      <c r="A208" s="48" t="s">
        <v>273</v>
      </c>
      <c r="B208" s="72"/>
      <c r="C208" s="64" t="s">
        <v>134</v>
      </c>
      <c r="D208" s="84">
        <v>69.231999999999999</v>
      </c>
      <c r="E208" s="85">
        <v>1.234</v>
      </c>
      <c r="F208" s="85">
        <v>16.989000000000001</v>
      </c>
      <c r="G208" s="85">
        <v>40.308999999999997</v>
      </c>
      <c r="H208" s="85">
        <v>10.7</v>
      </c>
      <c r="I208" s="85">
        <v>4.0750000000000002</v>
      </c>
      <c r="J208" s="82"/>
      <c r="K208" s="82"/>
    </row>
    <row r="209" spans="1:11" ht="12" customHeight="1">
      <c r="A209" s="48" t="s">
        <v>274</v>
      </c>
      <c r="B209" s="72"/>
      <c r="C209" s="64" t="s">
        <v>135</v>
      </c>
      <c r="D209" s="84">
        <v>6.9870000000000001</v>
      </c>
      <c r="E209" s="85">
        <v>0</v>
      </c>
      <c r="F209" s="85">
        <v>0</v>
      </c>
      <c r="G209" s="85">
        <v>0</v>
      </c>
      <c r="H209" s="85">
        <v>6.9870000000000001</v>
      </c>
      <c r="I209" s="85">
        <v>0</v>
      </c>
      <c r="J209" s="82"/>
      <c r="K209" s="82"/>
    </row>
    <row r="210" spans="1:11" ht="12" customHeight="1">
      <c r="A210" s="48" t="s">
        <v>275</v>
      </c>
      <c r="B210" s="72"/>
      <c r="C210" s="64" t="s">
        <v>136</v>
      </c>
      <c r="D210" s="84">
        <v>34.882999999999996</v>
      </c>
      <c r="E210" s="85">
        <v>0</v>
      </c>
      <c r="F210" s="85">
        <v>0</v>
      </c>
      <c r="G210" s="85">
        <v>34.882999999999996</v>
      </c>
      <c r="H210" s="85">
        <v>0</v>
      </c>
      <c r="I210" s="85">
        <v>2.8070000000000004</v>
      </c>
      <c r="J210" s="82"/>
      <c r="K210" s="82"/>
    </row>
    <row r="211" spans="1:11" ht="12" customHeight="1">
      <c r="A211" s="48" t="s">
        <v>276</v>
      </c>
      <c r="B211" s="72"/>
      <c r="C211" s="64" t="s">
        <v>137</v>
      </c>
      <c r="D211" s="84">
        <v>27.362000000000002</v>
      </c>
      <c r="E211" s="85">
        <v>1.234</v>
      </c>
      <c r="F211" s="85">
        <v>16.989000000000001</v>
      </c>
      <c r="G211" s="85">
        <v>5.4260000000000002</v>
      </c>
      <c r="H211" s="85">
        <v>3.7130000000000001</v>
      </c>
      <c r="I211" s="85">
        <v>1.268</v>
      </c>
      <c r="J211" s="82"/>
      <c r="K211" s="82"/>
    </row>
    <row r="212" spans="1:11" ht="21" customHeight="1" thickBot="1">
      <c r="A212" s="111" t="s">
        <v>138</v>
      </c>
      <c r="B212" s="112"/>
      <c r="C212" s="89" t="s">
        <v>139</v>
      </c>
      <c r="D212" s="84">
        <v>350.71100000000035</v>
      </c>
      <c r="E212" s="85">
        <v>75.204000000000349</v>
      </c>
      <c r="F212" s="85">
        <v>-9.1440000000000126</v>
      </c>
      <c r="G212" s="85">
        <v>55.333000000000013</v>
      </c>
      <c r="H212" s="85">
        <v>229.31800000000004</v>
      </c>
      <c r="I212" s="85">
        <v>-247.36000000000007</v>
      </c>
      <c r="J212" s="82"/>
      <c r="K212" s="82"/>
    </row>
    <row r="213" spans="1:11" ht="16.5" hidden="1" customHeight="1" thickBot="1">
      <c r="A213" s="92" t="s">
        <v>29</v>
      </c>
      <c r="B213" s="112"/>
      <c r="C213" s="89"/>
      <c r="D213" s="65">
        <v>419.94300000000032</v>
      </c>
      <c r="E213" s="66">
        <v>76.438000000000343</v>
      </c>
      <c r="F213" s="66">
        <v>7.8449999999999882</v>
      </c>
      <c r="G213" s="66">
        <v>95.64200000000001</v>
      </c>
      <c r="H213" s="66">
        <v>240.01800000000003</v>
      </c>
      <c r="I213" s="66">
        <v>-243.28500000000008</v>
      </c>
      <c r="J213" s="82"/>
      <c r="K213" s="82"/>
    </row>
    <row r="214" spans="1:11" ht="39" customHeight="1" thickBot="1">
      <c r="A214" s="59" t="s">
        <v>140</v>
      </c>
      <c r="B214" s="87"/>
      <c r="C214" s="94"/>
      <c r="D214" s="65"/>
      <c r="E214" s="66"/>
      <c r="F214" s="66"/>
      <c r="G214" s="66"/>
      <c r="H214" s="66"/>
      <c r="I214" s="66"/>
      <c r="J214" s="82"/>
      <c r="K214" s="82"/>
    </row>
    <row r="215" spans="1:11" ht="12" customHeight="1">
      <c r="A215" s="95"/>
      <c r="B215" s="109" t="s">
        <v>138</v>
      </c>
      <c r="C215" s="89" t="s">
        <v>139</v>
      </c>
      <c r="D215" s="84">
        <v>350.71100000000035</v>
      </c>
      <c r="E215" s="85">
        <v>75.204000000000349</v>
      </c>
      <c r="F215" s="85">
        <v>-9.1440000000000126</v>
      </c>
      <c r="G215" s="85">
        <v>55.333000000000013</v>
      </c>
      <c r="H215" s="85">
        <v>229.31800000000004</v>
      </c>
      <c r="I215" s="85">
        <v>-247.36000000000007</v>
      </c>
      <c r="J215" s="82"/>
      <c r="K215" s="82"/>
    </row>
    <row r="216" spans="1:11" ht="21.75" customHeight="1">
      <c r="A216" s="87"/>
      <c r="B216" s="72" t="s">
        <v>250</v>
      </c>
      <c r="C216" s="64" t="s">
        <v>45</v>
      </c>
      <c r="D216" s="84">
        <v>636.98799999999983</v>
      </c>
      <c r="E216" s="85">
        <v>353.00700000000001</v>
      </c>
      <c r="F216" s="85">
        <v>12.056000000000001</v>
      </c>
      <c r="G216" s="85">
        <v>79.435000000000002</v>
      </c>
      <c r="H216" s="85">
        <v>192.48999999999984</v>
      </c>
      <c r="I216" s="85">
        <v>0</v>
      </c>
      <c r="J216" s="82"/>
      <c r="K216" s="82"/>
    </row>
    <row r="217" spans="1:11" ht="16.5" hidden="1" customHeight="1">
      <c r="B217" s="71" t="s">
        <v>29</v>
      </c>
      <c r="C217" s="64"/>
      <c r="D217" s="65">
        <v>987.69900000000018</v>
      </c>
      <c r="E217" s="66">
        <v>428.21100000000035</v>
      </c>
      <c r="F217" s="66">
        <v>2.9119999999999884</v>
      </c>
      <c r="G217" s="66">
        <v>134.76800000000003</v>
      </c>
      <c r="H217" s="66">
        <v>421.80799999999988</v>
      </c>
      <c r="I217" s="66">
        <v>-247.36000000000007</v>
      </c>
      <c r="J217" s="82"/>
      <c r="K217" s="82"/>
    </row>
    <row r="218" spans="1:11" ht="21" customHeight="1">
      <c r="A218" s="48" t="s">
        <v>249</v>
      </c>
      <c r="B218" s="72"/>
      <c r="C218" s="64" t="s">
        <v>36</v>
      </c>
      <c r="D218" s="84">
        <v>740.33899999999994</v>
      </c>
      <c r="E218" s="85">
        <v>414.06200000000001</v>
      </c>
      <c r="F218" s="85">
        <v>12.067</v>
      </c>
      <c r="G218" s="85">
        <v>85.549000000000007</v>
      </c>
      <c r="H218" s="85">
        <v>228.661</v>
      </c>
      <c r="I218" s="85">
        <v>0</v>
      </c>
      <c r="J218" s="82"/>
      <c r="K218" s="82"/>
    </row>
    <row r="219" spans="1:11" ht="12" customHeight="1">
      <c r="A219" s="48" t="s">
        <v>277</v>
      </c>
      <c r="B219" s="72"/>
      <c r="C219" s="64" t="s">
        <v>141</v>
      </c>
      <c r="D219" s="84">
        <v>746.49099999999999</v>
      </c>
      <c r="E219" s="85">
        <v>423.26</v>
      </c>
      <c r="F219" s="85">
        <v>12.067</v>
      </c>
      <c r="G219" s="85">
        <v>85.77</v>
      </c>
      <c r="H219" s="85">
        <v>225.39400000000001</v>
      </c>
      <c r="I219" s="85">
        <v>0</v>
      </c>
      <c r="J219" s="82"/>
      <c r="K219" s="82"/>
    </row>
    <row r="220" spans="1:11" ht="12" customHeight="1">
      <c r="A220" s="48" t="s">
        <v>142</v>
      </c>
      <c r="B220" s="72"/>
      <c r="C220" s="64" t="s">
        <v>143</v>
      </c>
      <c r="D220" s="84">
        <v>-11.707000000000001</v>
      </c>
      <c r="E220" s="85">
        <v>-9.1980000000000004</v>
      </c>
      <c r="F220" s="85">
        <v>0</v>
      </c>
      <c r="G220" s="85">
        <v>-0.22100000000000003</v>
      </c>
      <c r="H220" s="85">
        <v>-2.2879999999999985</v>
      </c>
      <c r="I220" s="85">
        <v>0</v>
      </c>
      <c r="J220" s="82"/>
      <c r="K220" s="82"/>
    </row>
    <row r="221" spans="1:11" ht="12" customHeight="1">
      <c r="A221" s="48" t="s">
        <v>144</v>
      </c>
      <c r="B221" s="72"/>
      <c r="C221" s="64" t="s">
        <v>145</v>
      </c>
      <c r="D221" s="84">
        <v>5.5549999999999997</v>
      </c>
      <c r="E221" s="85">
        <v>0</v>
      </c>
      <c r="F221" s="85">
        <v>0</v>
      </c>
      <c r="G221" s="85">
        <v>0</v>
      </c>
      <c r="H221" s="85">
        <v>5.5549999999999997</v>
      </c>
      <c r="I221" s="85">
        <v>0</v>
      </c>
      <c r="J221" s="82"/>
      <c r="K221" s="82"/>
    </row>
    <row r="222" spans="1:11" ht="12" customHeight="1">
      <c r="A222" s="48" t="s">
        <v>278</v>
      </c>
      <c r="B222" s="72"/>
      <c r="C222" s="64" t="s">
        <v>146</v>
      </c>
      <c r="D222" s="84">
        <v>-2.618999999999998</v>
      </c>
      <c r="E222" s="85">
        <v>-2.1699999999999982</v>
      </c>
      <c r="F222" s="85">
        <v>0</v>
      </c>
      <c r="G222" s="85">
        <v>-1.196</v>
      </c>
      <c r="H222" s="85">
        <v>0.747</v>
      </c>
      <c r="I222" s="85">
        <v>2.618999999999998</v>
      </c>
      <c r="J222" s="82"/>
      <c r="K222" s="82"/>
    </row>
    <row r="223" spans="1:11" ht="21" customHeight="1" thickBot="1">
      <c r="A223" s="111" t="s">
        <v>147</v>
      </c>
      <c r="B223" s="112"/>
      <c r="C223" s="89" t="s">
        <v>148</v>
      </c>
      <c r="D223" s="84">
        <v>249.97900000000033</v>
      </c>
      <c r="E223" s="85">
        <v>16.319000000000251</v>
      </c>
      <c r="F223" s="85">
        <v>-9.1550000000000367</v>
      </c>
      <c r="G223" s="85">
        <v>50.41500000000007</v>
      </c>
      <c r="H223" s="85">
        <v>192.40000000000006</v>
      </c>
      <c r="I223" s="85">
        <v>-249.9790000000001</v>
      </c>
      <c r="J223" s="82"/>
      <c r="K223" s="82"/>
    </row>
    <row r="224" spans="1:11" ht="16.5" hidden="1" customHeight="1" thickBot="1">
      <c r="A224" s="92" t="s">
        <v>29</v>
      </c>
      <c r="B224" s="112"/>
      <c r="C224" s="89"/>
      <c r="D224" s="65">
        <v>987.6990000000003</v>
      </c>
      <c r="E224" s="66">
        <v>428.21100000000024</v>
      </c>
      <c r="F224" s="66">
        <v>2.9119999999999635</v>
      </c>
      <c r="G224" s="66">
        <v>134.76800000000009</v>
      </c>
      <c r="H224" s="66">
        <v>421.80800000000011</v>
      </c>
      <c r="I224" s="66">
        <v>-247.3600000000001</v>
      </c>
      <c r="J224" s="82"/>
      <c r="K224" s="82"/>
    </row>
    <row r="225" spans="1:8" ht="12" customHeight="1"/>
    <row r="226" spans="1:8" ht="15.75" customHeight="1">
      <c r="A226" s="104" t="s">
        <v>149</v>
      </c>
    </row>
    <row r="231" spans="1:8">
      <c r="D231" s="119"/>
    </row>
    <row r="232" spans="1:8">
      <c r="D232" s="119"/>
      <c r="E232" s="119"/>
      <c r="F232" s="119"/>
      <c r="G232" s="119"/>
      <c r="H232" s="119"/>
    </row>
    <row r="233" spans="1:8">
      <c r="D233" s="119"/>
      <c r="E233" s="119"/>
      <c r="F233" s="119"/>
      <c r="G233" s="119"/>
      <c r="H233" s="119"/>
    </row>
    <row r="234" spans="1:8">
      <c r="D234" s="119"/>
      <c r="E234" s="119"/>
      <c r="F234" s="119"/>
      <c r="G234" s="119"/>
      <c r="H234" s="119"/>
    </row>
    <row r="235" spans="1:8">
      <c r="D235" s="119"/>
      <c r="E235" s="119"/>
      <c r="F235" s="119"/>
      <c r="G235" s="119"/>
      <c r="H235" s="119"/>
    </row>
    <row r="236" spans="1:8">
      <c r="D236" s="119"/>
      <c r="E236" s="119"/>
      <c r="F236" s="119"/>
      <c r="G236" s="119"/>
      <c r="H236" s="119"/>
    </row>
    <row r="237" spans="1:8">
      <c r="D237" s="119"/>
      <c r="E237" s="119"/>
      <c r="F237" s="119"/>
      <c r="G237" s="119"/>
      <c r="H237" s="119"/>
    </row>
    <row r="238" spans="1:8">
      <c r="D238" s="119"/>
      <c r="E238" s="119"/>
      <c r="F238" s="119"/>
      <c r="G238" s="119"/>
      <c r="H238" s="119"/>
    </row>
    <row r="239" spans="1:8">
      <c r="D239" s="119"/>
      <c r="E239" s="119"/>
      <c r="F239" s="119"/>
      <c r="G239" s="119"/>
      <c r="H239" s="119"/>
    </row>
    <row r="240" spans="1:8">
      <c r="D240" s="119"/>
      <c r="E240" s="119"/>
      <c r="F240" s="119"/>
      <c r="G240" s="119"/>
      <c r="H240" s="119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&amp;R&amp;8S</oddFooter>
  </headerFooter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217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1175.7940000000001</v>
      </c>
      <c r="E8" s="43">
        <v>839.44400000000007</v>
      </c>
      <c r="F8" s="43">
        <v>54.319000000000003</v>
      </c>
      <c r="G8" s="43">
        <v>81.753000000000014</v>
      </c>
      <c r="H8" s="43">
        <v>200.27799999999996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608.27800000000002</v>
      </c>
      <c r="E9" s="43">
        <v>480.90799999999996</v>
      </c>
      <c r="F9" s="43">
        <v>29.231999999999999</v>
      </c>
      <c r="G9" s="43">
        <v>24.439000000000004</v>
      </c>
      <c r="H9" s="43">
        <v>73.699000000000026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567.51600000000008</v>
      </c>
      <c r="E10" s="43">
        <f t="shared" si="0"/>
        <v>358.53600000000012</v>
      </c>
      <c r="F10" s="43">
        <f t="shared" si="0"/>
        <v>25.087000000000003</v>
      </c>
      <c r="G10" s="43">
        <f t="shared" si="0"/>
        <v>57.314000000000007</v>
      </c>
      <c r="H10" s="43">
        <f t="shared" si="0"/>
        <v>126.57899999999994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106.24000000000001</v>
      </c>
      <c r="E11" s="43">
        <v>61.1</v>
      </c>
      <c r="F11" s="43">
        <v>1.9229999999999998</v>
      </c>
      <c r="G11" s="43">
        <v>13.042999999999997</v>
      </c>
      <c r="H11" s="43">
        <v>30.174000000000007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461.27600000000007</v>
      </c>
      <c r="E12" s="43">
        <f>E10-E11</f>
        <v>297.43600000000009</v>
      </c>
      <c r="F12" s="43">
        <f>F10-F11</f>
        <v>23.164000000000005</v>
      </c>
      <c r="G12" s="43">
        <f>G10-G11</f>
        <v>44.271000000000008</v>
      </c>
      <c r="H12" s="43">
        <f>H10-H11</f>
        <v>96.40499999999993</v>
      </c>
      <c r="I12" s="43">
        <v>-37.180000000000007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298.13900000000001</v>
      </c>
      <c r="E13" s="43">
        <v>194.81400000000002</v>
      </c>
      <c r="F13" s="43">
        <v>14.635999999999999</v>
      </c>
      <c r="G13" s="43">
        <v>45.052</v>
      </c>
      <c r="H13" s="43">
        <v>43.637</v>
      </c>
      <c r="I13" s="43">
        <v>1.9409999999999998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3.9120000000000004</v>
      </c>
      <c r="E14" s="43">
        <v>1.8480000000000001</v>
      </c>
      <c r="F14" s="43">
        <v>0.09</v>
      </c>
      <c r="G14" s="43">
        <v>7.1000000000000008E-2</v>
      </c>
      <c r="H14" s="43">
        <v>1.903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3.8310000000000004</v>
      </c>
      <c r="E15" s="43">
        <v>3.2630000000000003</v>
      </c>
      <c r="F15" s="43">
        <v>0</v>
      </c>
      <c r="G15" s="43">
        <v>0.13700000000000001</v>
      </c>
      <c r="H15" s="43">
        <v>0.43099999999999999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163.05600000000004</v>
      </c>
      <c r="E16" s="43">
        <f t="shared" si="1"/>
        <v>104.03700000000008</v>
      </c>
      <c r="F16" s="43">
        <f t="shared" si="1"/>
        <v>8.4380000000000059</v>
      </c>
      <c r="G16" s="43">
        <f t="shared" si="1"/>
        <v>-0.71499999999999164</v>
      </c>
      <c r="H16" s="43">
        <f t="shared" si="1"/>
        <v>51.295999999999928</v>
      </c>
      <c r="I16" s="43">
        <f t="shared" si="1"/>
        <v>-39.121000000000009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297.63200000000001</v>
      </c>
      <c r="E17" s="43">
        <v>0</v>
      </c>
      <c r="F17" s="43">
        <v>0</v>
      </c>
      <c r="G17" s="43">
        <v>0</v>
      </c>
      <c r="H17" s="43">
        <v>297.63200000000001</v>
      </c>
      <c r="I17" s="43">
        <v>2.448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5.3520000000000003</v>
      </c>
      <c r="E18" s="43">
        <v>0</v>
      </c>
      <c r="F18" s="43">
        <v>0</v>
      </c>
      <c r="G18" s="43">
        <v>5.3520000000000003</v>
      </c>
      <c r="H18" s="43">
        <v>0</v>
      </c>
      <c r="I18" s="43">
        <v>0.11700000000000001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67.094000000000008</v>
      </c>
      <c r="E19" s="43">
        <v>0</v>
      </c>
      <c r="F19" s="43">
        <v>0</v>
      </c>
      <c r="G19" s="43">
        <v>67.094000000000008</v>
      </c>
      <c r="H19" s="43">
        <v>0</v>
      </c>
      <c r="I19" s="43">
        <v>1.08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223.51699999999997</v>
      </c>
      <c r="E20" s="43">
        <v>81.304999999999993</v>
      </c>
      <c r="F20" s="43">
        <v>109.06899999999999</v>
      </c>
      <c r="G20" s="43">
        <v>16.767999999999997</v>
      </c>
      <c r="H20" s="43">
        <v>16.375000000000004</v>
      </c>
      <c r="I20" s="43">
        <v>56.540999999999997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233.93600000000001</v>
      </c>
      <c r="E21" s="43">
        <v>31.317</v>
      </c>
      <c r="F21" s="43">
        <v>107.45599999999999</v>
      </c>
      <c r="G21" s="43">
        <v>3.9469999999999996</v>
      </c>
      <c r="H21" s="43">
        <v>91.216000000000008</v>
      </c>
      <c r="I21" s="43">
        <v>46.122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532.84900000000016</v>
      </c>
      <c r="E22" s="43">
        <f t="shared" si="2"/>
        <v>54.049000000000085</v>
      </c>
      <c r="F22" s="43">
        <f t="shared" si="2"/>
        <v>6.8250000000000028</v>
      </c>
      <c r="G22" s="43">
        <f t="shared" si="2"/>
        <v>48.206000000000017</v>
      </c>
      <c r="H22" s="43">
        <f t="shared" si="2"/>
        <v>423.76899999999995</v>
      </c>
      <c r="I22" s="43">
        <f t="shared" si="2"/>
        <v>-46.129000000000005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66.436999999999998</v>
      </c>
      <c r="E23" s="43">
        <v>13.675000000000001</v>
      </c>
      <c r="F23" s="43">
        <v>2.3609999999999998</v>
      </c>
      <c r="G23" s="43">
        <v>0</v>
      </c>
      <c r="H23" s="43">
        <v>50.400999999999996</v>
      </c>
      <c r="I23" s="43">
        <v>0.36899999999999999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66.760999999999996</v>
      </c>
      <c r="E24" s="43">
        <v>0</v>
      </c>
      <c r="F24" s="43">
        <v>0</v>
      </c>
      <c r="G24" s="43">
        <v>66.760999999999996</v>
      </c>
      <c r="H24" s="43">
        <v>0</v>
      </c>
      <c r="I24" s="43">
        <v>4.4999999999999998E-2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117.82400000000001</v>
      </c>
      <c r="E25" s="43">
        <v>0</v>
      </c>
      <c r="F25" s="43">
        <v>0</v>
      </c>
      <c r="G25" s="43">
        <v>0</v>
      </c>
      <c r="H25" s="43">
        <v>117.82400000000001</v>
      </c>
      <c r="I25" s="43">
        <v>0.83499999999999996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118.29900000000001</v>
      </c>
      <c r="E26" s="43">
        <v>4.0350000000000001</v>
      </c>
      <c r="F26" s="43">
        <v>14.994000000000002</v>
      </c>
      <c r="G26" s="43">
        <v>99.11399999999999</v>
      </c>
      <c r="H26" s="43">
        <v>0.15600000000000003</v>
      </c>
      <c r="I26" s="43">
        <v>0.36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108.77700000000002</v>
      </c>
      <c r="E27" s="43">
        <v>3.6629999999999998</v>
      </c>
      <c r="F27" s="43">
        <v>5.0739999999999998</v>
      </c>
      <c r="G27" s="43">
        <v>99.884000000000015</v>
      </c>
      <c r="H27" s="43">
        <v>0.15600000000000003</v>
      </c>
      <c r="I27" s="43">
        <v>0.115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107.40700000000001</v>
      </c>
      <c r="E28" s="43">
        <v>0</v>
      </c>
      <c r="F28" s="43">
        <v>0</v>
      </c>
      <c r="G28" s="43">
        <v>0</v>
      </c>
      <c r="H28" s="43">
        <v>107.40700000000001</v>
      </c>
      <c r="I28" s="43">
        <v>1.4849999999999999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63.387999999999991</v>
      </c>
      <c r="E29" s="43">
        <v>5.7639999999999993</v>
      </c>
      <c r="F29" s="43">
        <v>28.782000000000004</v>
      </c>
      <c r="G29" s="43">
        <v>10.225000000000001</v>
      </c>
      <c r="H29" s="43">
        <v>18.616999999999997</v>
      </c>
      <c r="I29" s="43">
        <v>7.407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55.774000000000001</v>
      </c>
      <c r="E30" s="43">
        <v>2.6459999999999999</v>
      </c>
      <c r="F30" s="43">
        <v>28.858999999999995</v>
      </c>
      <c r="G30" s="43">
        <v>3.7839999999999989</v>
      </c>
      <c r="H30" s="43">
        <v>20.484999999999999</v>
      </c>
      <c r="I30" s="43">
        <v>15.021000000000001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524.66400000000021</v>
      </c>
      <c r="E31" s="43">
        <f t="shared" si="3"/>
        <v>37.628000000000085</v>
      </c>
      <c r="F31" s="43">
        <f t="shared" si="3"/>
        <v>14.460999999999997</v>
      </c>
      <c r="G31" s="43">
        <f t="shared" si="3"/>
        <v>107.756</v>
      </c>
      <c r="H31" s="43">
        <f t="shared" si="3"/>
        <v>364.8189999999999</v>
      </c>
      <c r="I31" s="43">
        <f t="shared" si="3"/>
        <v>-37.944000000000003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450.68999999999994</v>
      </c>
      <c r="E32" s="43">
        <v>0</v>
      </c>
      <c r="F32" s="43">
        <v>0</v>
      </c>
      <c r="G32" s="43">
        <v>108.88</v>
      </c>
      <c r="H32" s="43">
        <v>341.80999999999995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-0.38499999999999979</v>
      </c>
      <c r="F33" s="43">
        <v>-9.5489999999999995</v>
      </c>
      <c r="G33" s="43">
        <v>0</v>
      </c>
      <c r="H33" s="43">
        <v>9.9340000000000011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73.974000000000274</v>
      </c>
      <c r="E34" s="43">
        <f t="shared" si="4"/>
        <v>37.243000000000087</v>
      </c>
      <c r="F34" s="43">
        <f t="shared" si="4"/>
        <v>4.9119999999999973</v>
      </c>
      <c r="G34" s="43">
        <f t="shared" si="4"/>
        <v>-1.1239999999999952</v>
      </c>
      <c r="H34" s="43">
        <f t="shared" si="4"/>
        <v>32.942999999999955</v>
      </c>
      <c r="I34" s="43">
        <f t="shared" si="4"/>
        <v>-37.944000000000003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8.202</v>
      </c>
      <c r="E35" s="43">
        <v>0.22799999999999998</v>
      </c>
      <c r="F35" s="43">
        <v>0.30000000000000004</v>
      </c>
      <c r="G35" s="43">
        <v>6.0329999999999995</v>
      </c>
      <c r="H35" s="43">
        <v>1.641</v>
      </c>
      <c r="I35" s="43">
        <v>0.88500000000000001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8.3280000000000012</v>
      </c>
      <c r="E36" s="43">
        <v>3.9219999999999997</v>
      </c>
      <c r="F36" s="43">
        <v>0.379</v>
      </c>
      <c r="G36" s="43">
        <v>2.4160000000000004</v>
      </c>
      <c r="H36" s="43">
        <v>1.6110000000000002</v>
      </c>
      <c r="I36" s="43">
        <v>0.75900000000000001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142.27000000000001</v>
      </c>
      <c r="E37" s="43">
        <v>87.969000000000008</v>
      </c>
      <c r="F37" s="43">
        <v>0.78699999999999992</v>
      </c>
      <c r="G37" s="43">
        <v>12.853999999999999</v>
      </c>
      <c r="H37" s="43">
        <v>40.660000000000004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106.24000000000001</v>
      </c>
      <c r="E38" s="43">
        <v>61.1</v>
      </c>
      <c r="F38" s="43">
        <v>1.9229999999999998</v>
      </c>
      <c r="G38" s="43">
        <v>13.042999999999997</v>
      </c>
      <c r="H38" s="43">
        <v>30.174000000000007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0.10100000000000001</v>
      </c>
      <c r="E39" s="43">
        <v>0.20700000000000002</v>
      </c>
      <c r="F39" s="43">
        <v>0</v>
      </c>
      <c r="G39" s="43">
        <v>-0.33300000000000002</v>
      </c>
      <c r="H39" s="43">
        <v>0.22700000000000001</v>
      </c>
      <c r="I39" s="43">
        <v>-0.10100000000000003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37.969000000000278</v>
      </c>
      <c r="E40" s="43">
        <f t="shared" si="5"/>
        <v>13.861000000000075</v>
      </c>
      <c r="F40" s="43">
        <f t="shared" si="5"/>
        <v>6.126999999999998</v>
      </c>
      <c r="G40" s="43">
        <f t="shared" si="5"/>
        <v>-4.2189999999999941</v>
      </c>
      <c r="H40" s="43">
        <f t="shared" si="5"/>
        <v>22.199999999999957</v>
      </c>
      <c r="I40" s="43">
        <f t="shared" si="5"/>
        <v>-37.969000000000001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524.66399999999999</v>
      </c>
      <c r="E42" s="43">
        <v>37.628000000000085</v>
      </c>
      <c r="F42" s="43">
        <v>14.460999999999999</v>
      </c>
      <c r="G42" s="43">
        <v>107.75599999999997</v>
      </c>
      <c r="H42" s="43">
        <v>364.81899999999996</v>
      </c>
      <c r="I42" s="43">
        <v>-37.944000000000003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68.513999999999996</v>
      </c>
      <c r="E43" s="43">
        <v>0</v>
      </c>
      <c r="F43" s="43">
        <v>0</v>
      </c>
      <c r="G43" s="43">
        <v>68.513999999999996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68.513999999999996</v>
      </c>
      <c r="E44" s="43">
        <v>0</v>
      </c>
      <c r="F44" s="43">
        <v>0</v>
      </c>
      <c r="G44" s="43">
        <v>0</v>
      </c>
      <c r="H44" s="43">
        <v>68.513999999999996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524.66399999999999</v>
      </c>
      <c r="E45" s="43">
        <f t="shared" si="6"/>
        <v>37.628000000000085</v>
      </c>
      <c r="F45" s="43">
        <f t="shared" si="6"/>
        <v>14.460999999999999</v>
      </c>
      <c r="G45" s="43">
        <f t="shared" si="6"/>
        <v>39.241999999999976</v>
      </c>
      <c r="H45" s="43">
        <f t="shared" si="6"/>
        <v>433.33299999999997</v>
      </c>
      <c r="I45" s="43">
        <f t="shared" si="6"/>
        <v>-37.944000000000003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450.68999999999994</v>
      </c>
      <c r="E46" s="43">
        <v>0</v>
      </c>
      <c r="F46" s="43">
        <v>0</v>
      </c>
      <c r="G46" s="43">
        <v>40.365999999999993</v>
      </c>
      <c r="H46" s="43">
        <v>410.32399999999996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-0.38499999999999979</v>
      </c>
      <c r="F47" s="43">
        <v>-9.5489999999999995</v>
      </c>
      <c r="G47" s="43">
        <v>0</v>
      </c>
      <c r="H47" s="43">
        <v>9.9340000000000011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73.974000000000046</v>
      </c>
      <c r="E48" s="43">
        <f t="shared" si="7"/>
        <v>37.243000000000087</v>
      </c>
      <c r="F48" s="43">
        <f t="shared" si="7"/>
        <v>4.911999999999999</v>
      </c>
      <c r="G48" s="43">
        <f t="shared" si="7"/>
        <v>-1.1240000000000165</v>
      </c>
      <c r="H48" s="43">
        <f t="shared" si="7"/>
        <v>32.943000000000012</v>
      </c>
      <c r="I48" s="43">
        <f t="shared" si="7"/>
        <v>-37.944000000000003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7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218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1231.6189999999999</v>
      </c>
      <c r="E8" s="43">
        <v>877.70899999999983</v>
      </c>
      <c r="F8" s="43">
        <v>54.35</v>
      </c>
      <c r="G8" s="43">
        <v>94.583000000000013</v>
      </c>
      <c r="H8" s="43">
        <v>204.97700000000009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648.18399999999986</v>
      </c>
      <c r="E9" s="43">
        <v>510.66099999999983</v>
      </c>
      <c r="F9" s="43">
        <v>29.605</v>
      </c>
      <c r="G9" s="43">
        <v>30.401999999999997</v>
      </c>
      <c r="H9" s="43">
        <v>77.516000000000005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583.43500000000006</v>
      </c>
      <c r="E10" s="43">
        <f t="shared" si="0"/>
        <v>367.048</v>
      </c>
      <c r="F10" s="43">
        <f t="shared" si="0"/>
        <v>24.745000000000001</v>
      </c>
      <c r="G10" s="43">
        <f t="shared" si="0"/>
        <v>64.181000000000012</v>
      </c>
      <c r="H10" s="43">
        <f t="shared" si="0"/>
        <v>127.46100000000008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107.13700000000006</v>
      </c>
      <c r="E11" s="43">
        <v>61.585999999999999</v>
      </c>
      <c r="F11" s="43">
        <v>1.93</v>
      </c>
      <c r="G11" s="43">
        <v>13.143999999999998</v>
      </c>
      <c r="H11" s="43">
        <v>30.477000000000054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476.298</v>
      </c>
      <c r="E12" s="43">
        <f>E10-E11</f>
        <v>305.46199999999999</v>
      </c>
      <c r="F12" s="43">
        <f>F10-F11</f>
        <v>22.815000000000001</v>
      </c>
      <c r="G12" s="43">
        <f>G10-G11</f>
        <v>51.037000000000013</v>
      </c>
      <c r="H12" s="43">
        <f>H10-H11</f>
        <v>96.984000000000037</v>
      </c>
      <c r="I12" s="43">
        <v>-45.730000000000018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333.42599999999999</v>
      </c>
      <c r="E13" s="43">
        <v>214.01499999999999</v>
      </c>
      <c r="F13" s="43">
        <v>18.934000000000001</v>
      </c>
      <c r="G13" s="43">
        <v>52.180999999999997</v>
      </c>
      <c r="H13" s="43">
        <v>48.295999999999999</v>
      </c>
      <c r="I13" s="43">
        <v>2.206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3.8140000000000001</v>
      </c>
      <c r="E14" s="43">
        <v>1.7750000000000001</v>
      </c>
      <c r="F14" s="43">
        <v>0.09</v>
      </c>
      <c r="G14" s="43">
        <v>6.0999999999999999E-2</v>
      </c>
      <c r="H14" s="43">
        <v>1.8879999999999997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10.898999999999999</v>
      </c>
      <c r="E15" s="43">
        <v>9.9559999999999995</v>
      </c>
      <c r="F15" s="43">
        <v>0</v>
      </c>
      <c r="G15" s="43">
        <v>0.15800000000000003</v>
      </c>
      <c r="H15" s="43">
        <v>0.78500000000000003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149.95700000000002</v>
      </c>
      <c r="E16" s="43">
        <f t="shared" si="1"/>
        <v>99.628</v>
      </c>
      <c r="F16" s="43">
        <f t="shared" si="1"/>
        <v>3.7910000000000004</v>
      </c>
      <c r="G16" s="43">
        <f t="shared" si="1"/>
        <v>-1.0469999999999842</v>
      </c>
      <c r="H16" s="43">
        <f t="shared" si="1"/>
        <v>47.585000000000036</v>
      </c>
      <c r="I16" s="43">
        <f t="shared" si="1"/>
        <v>-47.936000000000021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333.66300000000007</v>
      </c>
      <c r="E17" s="43">
        <v>0</v>
      </c>
      <c r="F17" s="43">
        <v>0</v>
      </c>
      <c r="G17" s="43">
        <v>0</v>
      </c>
      <c r="H17" s="43">
        <v>333.66300000000007</v>
      </c>
      <c r="I17" s="43">
        <v>1.9690000000000001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7.5330000000000004</v>
      </c>
      <c r="E18" s="43">
        <v>0</v>
      </c>
      <c r="F18" s="43">
        <v>0</v>
      </c>
      <c r="G18" s="43">
        <v>7.5330000000000004</v>
      </c>
      <c r="H18" s="43">
        <v>0</v>
      </c>
      <c r="I18" s="43">
        <v>5.3849999999999998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68.594999999999999</v>
      </c>
      <c r="E19" s="43">
        <v>0</v>
      </c>
      <c r="F19" s="43">
        <v>0</v>
      </c>
      <c r="G19" s="43">
        <v>68.594999999999999</v>
      </c>
      <c r="H19" s="43">
        <v>0</v>
      </c>
      <c r="I19" s="43">
        <v>1.173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234.97800000000001</v>
      </c>
      <c r="E20" s="43">
        <v>80.998999999999995</v>
      </c>
      <c r="F20" s="43">
        <v>120.34700000000001</v>
      </c>
      <c r="G20" s="43">
        <v>16.975000000000001</v>
      </c>
      <c r="H20" s="43">
        <v>16.657</v>
      </c>
      <c r="I20" s="43">
        <v>56.031999999999996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247.089</v>
      </c>
      <c r="E21" s="43">
        <v>26.692</v>
      </c>
      <c r="F21" s="43">
        <v>118.01200000000001</v>
      </c>
      <c r="G21" s="43">
        <v>4.2640000000000002</v>
      </c>
      <c r="H21" s="43">
        <v>98.120999999999995</v>
      </c>
      <c r="I21" s="43">
        <v>43.920999999999999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556.79300000000012</v>
      </c>
      <c r="E22" s="43">
        <f t="shared" si="2"/>
        <v>45.321000000000005</v>
      </c>
      <c r="F22" s="43">
        <f t="shared" si="2"/>
        <v>1.4560000000000031</v>
      </c>
      <c r="G22" s="43">
        <f t="shared" si="2"/>
        <v>47.304000000000016</v>
      </c>
      <c r="H22" s="43">
        <f t="shared" si="2"/>
        <v>462.7120000000001</v>
      </c>
      <c r="I22" s="43">
        <f t="shared" si="2"/>
        <v>-62.290000000000013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84.814000000000007</v>
      </c>
      <c r="E23" s="43">
        <v>16.388999999999999</v>
      </c>
      <c r="F23" s="43">
        <v>2.8290000000000002</v>
      </c>
      <c r="G23" s="43">
        <v>0</v>
      </c>
      <c r="H23" s="43">
        <v>65.596000000000004</v>
      </c>
      <c r="I23" s="43">
        <v>0.38100000000000001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85.143000000000001</v>
      </c>
      <c r="E24" s="43">
        <v>0</v>
      </c>
      <c r="F24" s="43">
        <v>0</v>
      </c>
      <c r="G24" s="43">
        <v>85.143000000000001</v>
      </c>
      <c r="H24" s="43">
        <v>0</v>
      </c>
      <c r="I24" s="43">
        <v>5.1999999999999998E-2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128.83100000000002</v>
      </c>
      <c r="E25" s="43">
        <v>0</v>
      </c>
      <c r="F25" s="43">
        <v>0</v>
      </c>
      <c r="G25" s="43">
        <v>0</v>
      </c>
      <c r="H25" s="43">
        <v>128.83100000000002</v>
      </c>
      <c r="I25" s="43">
        <v>0.66900000000000004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129.11100000000002</v>
      </c>
      <c r="E26" s="43">
        <v>4.0589999999999975</v>
      </c>
      <c r="F26" s="43">
        <v>16.172999999999998</v>
      </c>
      <c r="G26" s="43">
        <v>108.69900000000001</v>
      </c>
      <c r="H26" s="43">
        <v>0.18</v>
      </c>
      <c r="I26" s="43">
        <v>0.38900000000000001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108.90099999999998</v>
      </c>
      <c r="E27" s="43">
        <v>3.5559999999999996</v>
      </c>
      <c r="F27" s="43">
        <v>5.1849999999999996</v>
      </c>
      <c r="G27" s="43">
        <v>99.979999999999976</v>
      </c>
      <c r="H27" s="43">
        <v>0.18</v>
      </c>
      <c r="I27" s="43">
        <v>0.104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107.67299999999999</v>
      </c>
      <c r="E28" s="43">
        <v>0</v>
      </c>
      <c r="F28" s="43">
        <v>0</v>
      </c>
      <c r="G28" s="43">
        <v>0</v>
      </c>
      <c r="H28" s="43">
        <v>107.67299999999999</v>
      </c>
      <c r="I28" s="43">
        <v>1.3320000000000001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66.369000000000014</v>
      </c>
      <c r="E29" s="43">
        <v>6.3290000000000006</v>
      </c>
      <c r="F29" s="43">
        <v>28.833000000000002</v>
      </c>
      <c r="G29" s="43">
        <v>12.039000000000001</v>
      </c>
      <c r="H29" s="43">
        <v>19.167999999999999</v>
      </c>
      <c r="I29" s="43">
        <v>7.3039999999999994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57.117000000000004</v>
      </c>
      <c r="E30" s="43">
        <v>2.7030000000000003</v>
      </c>
      <c r="F30" s="43">
        <v>28.846</v>
      </c>
      <c r="G30" s="43">
        <v>4.4330000000000069</v>
      </c>
      <c r="H30" s="43">
        <v>21.134999999999998</v>
      </c>
      <c r="I30" s="43">
        <v>16.555999999999997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546.92200000000003</v>
      </c>
      <c r="E31" s="43">
        <f t="shared" si="3"/>
        <v>25.808999999999997</v>
      </c>
      <c r="F31" s="43">
        <f t="shared" si="3"/>
        <v>9.6280000000000001</v>
      </c>
      <c r="G31" s="43">
        <f t="shared" si="3"/>
        <v>133.56000000000006</v>
      </c>
      <c r="H31" s="43">
        <f t="shared" si="3"/>
        <v>377.92500000000007</v>
      </c>
      <c r="I31" s="43">
        <f t="shared" si="3"/>
        <v>-52.419000000000011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474.55500000000001</v>
      </c>
      <c r="E32" s="43">
        <v>0</v>
      </c>
      <c r="F32" s="43">
        <v>0</v>
      </c>
      <c r="G32" s="43">
        <v>122.217</v>
      </c>
      <c r="H32" s="43">
        <v>352.33800000000002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-0.3879999999999999</v>
      </c>
      <c r="F33" s="43">
        <v>-10.598000000000001</v>
      </c>
      <c r="G33" s="43">
        <v>0</v>
      </c>
      <c r="H33" s="43">
        <v>10.986000000000001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72.367000000000019</v>
      </c>
      <c r="E34" s="43">
        <f t="shared" si="4"/>
        <v>25.420999999999999</v>
      </c>
      <c r="F34" s="43">
        <f t="shared" si="4"/>
        <v>-0.97000000000000064</v>
      </c>
      <c r="G34" s="43">
        <f t="shared" si="4"/>
        <v>11.34300000000006</v>
      </c>
      <c r="H34" s="43">
        <f t="shared" si="4"/>
        <v>36.57300000000005</v>
      </c>
      <c r="I34" s="43">
        <f t="shared" si="4"/>
        <v>-52.419000000000011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12.784000000000002</v>
      </c>
      <c r="E35" s="43">
        <v>0.39500000000000002</v>
      </c>
      <c r="F35" s="43">
        <v>1.196</v>
      </c>
      <c r="G35" s="43">
        <v>9.3830000000000027</v>
      </c>
      <c r="H35" s="43">
        <v>1.81</v>
      </c>
      <c r="I35" s="43">
        <v>1.3659999999999999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12.068000000000001</v>
      </c>
      <c r="E36" s="43">
        <v>6.0459999999999994</v>
      </c>
      <c r="F36" s="43">
        <v>0.316</v>
      </c>
      <c r="G36" s="43">
        <v>2.8449999999999998</v>
      </c>
      <c r="H36" s="43">
        <v>2.8609999999999998</v>
      </c>
      <c r="I36" s="43">
        <v>2.0819999999999999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127.08499999999998</v>
      </c>
      <c r="E37" s="43">
        <v>74.148000000000025</v>
      </c>
      <c r="F37" s="43">
        <v>0.95200000000000007</v>
      </c>
      <c r="G37" s="43">
        <v>14.177999999999999</v>
      </c>
      <c r="H37" s="43">
        <v>37.806999999999967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107.13700000000006</v>
      </c>
      <c r="E38" s="43">
        <v>61.585999999999999</v>
      </c>
      <c r="F38" s="43">
        <v>1.93</v>
      </c>
      <c r="G38" s="43">
        <v>13.143999999999998</v>
      </c>
      <c r="H38" s="43">
        <v>30.477000000000054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0.47499999999999998</v>
      </c>
      <c r="E39" s="43">
        <v>0.626</v>
      </c>
      <c r="F39" s="43">
        <v>0</v>
      </c>
      <c r="G39" s="43">
        <v>-0.44500000000000001</v>
      </c>
      <c r="H39" s="43">
        <v>0.29399999999999998</v>
      </c>
      <c r="I39" s="43">
        <v>-0.47499999999999998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51.228000000000087</v>
      </c>
      <c r="E40" s="43">
        <f t="shared" si="5"/>
        <v>17.883999999999975</v>
      </c>
      <c r="F40" s="43">
        <f t="shared" si="5"/>
        <v>-0.87200000000000055</v>
      </c>
      <c r="G40" s="43">
        <f t="shared" si="5"/>
        <v>4.2160000000000579</v>
      </c>
      <c r="H40" s="43">
        <f t="shared" si="5"/>
        <v>30.000000000000131</v>
      </c>
      <c r="I40" s="43">
        <f t="shared" si="5"/>
        <v>-51.228000000000009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546.92200000000003</v>
      </c>
      <c r="E42" s="43">
        <v>25.809000000000033</v>
      </c>
      <c r="F42" s="43">
        <v>9.6279999999999752</v>
      </c>
      <c r="G42" s="43">
        <v>133.56000000000006</v>
      </c>
      <c r="H42" s="43">
        <v>377.92500000000001</v>
      </c>
      <c r="I42" s="43">
        <v>-52.419000000000011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75.179000000000002</v>
      </c>
      <c r="E43" s="43">
        <v>0</v>
      </c>
      <c r="F43" s="43">
        <v>0</v>
      </c>
      <c r="G43" s="43">
        <v>75.179000000000002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75.179000000000002</v>
      </c>
      <c r="E44" s="43">
        <v>0</v>
      </c>
      <c r="F44" s="43">
        <v>0</v>
      </c>
      <c r="G44" s="43">
        <v>0</v>
      </c>
      <c r="H44" s="43">
        <v>75.179000000000002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546.92200000000003</v>
      </c>
      <c r="E45" s="43">
        <f t="shared" si="6"/>
        <v>25.809000000000033</v>
      </c>
      <c r="F45" s="43">
        <f t="shared" si="6"/>
        <v>9.6279999999999752</v>
      </c>
      <c r="G45" s="43">
        <f t="shared" si="6"/>
        <v>58.381000000000057</v>
      </c>
      <c r="H45" s="43">
        <f t="shared" si="6"/>
        <v>453.10400000000004</v>
      </c>
      <c r="I45" s="43">
        <f t="shared" si="6"/>
        <v>-52.419000000000011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474.55500000000006</v>
      </c>
      <c r="E46" s="43">
        <v>0</v>
      </c>
      <c r="F46" s="43">
        <v>0</v>
      </c>
      <c r="G46" s="43">
        <v>47.037999999999997</v>
      </c>
      <c r="H46" s="43">
        <v>427.51700000000005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-0.3879999999999999</v>
      </c>
      <c r="F47" s="43">
        <v>-10.598000000000001</v>
      </c>
      <c r="G47" s="43">
        <v>0</v>
      </c>
      <c r="H47" s="43">
        <v>10.986000000000001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72.366999999999962</v>
      </c>
      <c r="E48" s="43">
        <f t="shared" si="7"/>
        <v>25.421000000000035</v>
      </c>
      <c r="F48" s="43">
        <f t="shared" si="7"/>
        <v>-0.97000000000002551</v>
      </c>
      <c r="G48" s="43">
        <f t="shared" si="7"/>
        <v>11.34300000000006</v>
      </c>
      <c r="H48" s="43">
        <f t="shared" si="7"/>
        <v>36.572999999999993</v>
      </c>
      <c r="I48" s="43">
        <f t="shared" si="7"/>
        <v>-52.419000000000011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222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1180.972</v>
      </c>
      <c r="E8" s="43">
        <v>846.98299999999995</v>
      </c>
      <c r="F8" s="43">
        <v>54.184000000000005</v>
      </c>
      <c r="G8" s="43">
        <v>82.56</v>
      </c>
      <c r="H8" s="43">
        <v>197.24500000000006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619.67699999999991</v>
      </c>
      <c r="E9" s="43">
        <v>494.63000000000005</v>
      </c>
      <c r="F9" s="43">
        <v>29.970000000000002</v>
      </c>
      <c r="G9" s="43">
        <v>24.612000000000002</v>
      </c>
      <c r="H9" s="43">
        <v>70.464999999999975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561.29500000000007</v>
      </c>
      <c r="E10" s="43">
        <f t="shared" si="0"/>
        <v>352.35299999999989</v>
      </c>
      <c r="F10" s="43">
        <f t="shared" si="0"/>
        <v>24.214000000000002</v>
      </c>
      <c r="G10" s="43">
        <f t="shared" si="0"/>
        <v>57.948</v>
      </c>
      <c r="H10" s="43">
        <f t="shared" si="0"/>
        <v>126.78000000000009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108.63600000000004</v>
      </c>
      <c r="E11" s="43">
        <v>62.552</v>
      </c>
      <c r="F11" s="43">
        <v>1.9029999999999998</v>
      </c>
      <c r="G11" s="43">
        <v>13.293000000000001</v>
      </c>
      <c r="H11" s="43">
        <v>30.888000000000037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452.65900000000005</v>
      </c>
      <c r="E12" s="43">
        <f>E10-E11</f>
        <v>289.80099999999987</v>
      </c>
      <c r="F12" s="43">
        <f>F10-F11</f>
        <v>22.311000000000003</v>
      </c>
      <c r="G12" s="43">
        <f>G10-G11</f>
        <v>44.655000000000001</v>
      </c>
      <c r="H12" s="43">
        <f>H10-H11</f>
        <v>95.892000000000053</v>
      </c>
      <c r="I12" s="43">
        <v>-45.869000000000028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290.87699999999995</v>
      </c>
      <c r="E13" s="43">
        <v>189.55199999999999</v>
      </c>
      <c r="F13" s="43">
        <v>14.474</v>
      </c>
      <c r="G13" s="43">
        <v>45.540999999999997</v>
      </c>
      <c r="H13" s="43">
        <v>41.31</v>
      </c>
      <c r="I13" s="43">
        <v>1.97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4.0459999999999994</v>
      </c>
      <c r="E14" s="43">
        <v>1.9670000000000001</v>
      </c>
      <c r="F14" s="43">
        <v>0.09</v>
      </c>
      <c r="G14" s="43">
        <v>5.7000000000000009E-2</v>
      </c>
      <c r="H14" s="43">
        <v>1.9319999999999993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5.5469999999999997</v>
      </c>
      <c r="E15" s="43">
        <v>4.9729999999999999</v>
      </c>
      <c r="F15" s="43">
        <v>0</v>
      </c>
      <c r="G15" s="43">
        <v>9.8999999999999991E-2</v>
      </c>
      <c r="H15" s="43">
        <v>0.47499999999999998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163.2830000000001</v>
      </c>
      <c r="E16" s="43">
        <f t="shared" si="1"/>
        <v>103.25499999999988</v>
      </c>
      <c r="F16" s="43">
        <f t="shared" si="1"/>
        <v>7.7470000000000034</v>
      </c>
      <c r="G16" s="43">
        <f t="shared" si="1"/>
        <v>-0.84399999999999575</v>
      </c>
      <c r="H16" s="43">
        <f t="shared" si="1"/>
        <v>53.12500000000005</v>
      </c>
      <c r="I16" s="43">
        <f t="shared" si="1"/>
        <v>-47.839000000000027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291.45000000000005</v>
      </c>
      <c r="E17" s="43">
        <v>0</v>
      </c>
      <c r="F17" s="43">
        <v>0</v>
      </c>
      <c r="G17" s="43">
        <v>0</v>
      </c>
      <c r="H17" s="43">
        <v>291.45000000000005</v>
      </c>
      <c r="I17" s="43">
        <v>1.3969999999999998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7.145999999999999</v>
      </c>
      <c r="E18" s="43">
        <v>0</v>
      </c>
      <c r="F18" s="43">
        <v>0</v>
      </c>
      <c r="G18" s="43">
        <v>7.145999999999999</v>
      </c>
      <c r="H18" s="43">
        <v>0</v>
      </c>
      <c r="I18" s="43">
        <v>0.127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69.477000000000004</v>
      </c>
      <c r="E19" s="43">
        <v>0</v>
      </c>
      <c r="F19" s="43">
        <v>0</v>
      </c>
      <c r="G19" s="43">
        <v>69.477000000000004</v>
      </c>
      <c r="H19" s="43">
        <v>0</v>
      </c>
      <c r="I19" s="43">
        <v>1.24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248.46600000000001</v>
      </c>
      <c r="E20" s="43">
        <v>88.474000000000004</v>
      </c>
      <c r="F20" s="43">
        <v>126.38199999999998</v>
      </c>
      <c r="G20" s="43">
        <v>17.182000000000002</v>
      </c>
      <c r="H20" s="43">
        <v>16.428000000000004</v>
      </c>
      <c r="I20" s="43">
        <v>50.332999999999998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256.60000000000008</v>
      </c>
      <c r="E21" s="43">
        <v>28.209000000000003</v>
      </c>
      <c r="F21" s="43">
        <v>109.48700000000002</v>
      </c>
      <c r="G21" s="43">
        <v>8.1750000000000007</v>
      </c>
      <c r="H21" s="43">
        <v>110.72900000000001</v>
      </c>
      <c r="I21" s="43">
        <v>42.199000000000005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525.19800000000032</v>
      </c>
      <c r="E22" s="43">
        <f t="shared" si="2"/>
        <v>42.989999999999881</v>
      </c>
      <c r="F22" s="43">
        <f t="shared" si="2"/>
        <v>-9.1479999999999535</v>
      </c>
      <c r="G22" s="43">
        <f t="shared" si="2"/>
        <v>52.480000000000004</v>
      </c>
      <c r="H22" s="43">
        <f t="shared" si="2"/>
        <v>438.87600000000009</v>
      </c>
      <c r="I22" s="43">
        <f t="shared" si="2"/>
        <v>-53.463000000000029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74.637</v>
      </c>
      <c r="E23" s="43">
        <v>15.595000000000001</v>
      </c>
      <c r="F23" s="43">
        <v>1.2929999999999999</v>
      </c>
      <c r="G23" s="43">
        <v>0</v>
      </c>
      <c r="H23" s="43">
        <v>57.748999999999995</v>
      </c>
      <c r="I23" s="43">
        <v>0.91800000000000004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75.50500000000001</v>
      </c>
      <c r="E24" s="43">
        <v>0</v>
      </c>
      <c r="F24" s="43">
        <v>0</v>
      </c>
      <c r="G24" s="43">
        <v>75.50500000000001</v>
      </c>
      <c r="H24" s="43">
        <v>0</v>
      </c>
      <c r="I24" s="43">
        <v>0.05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116.68799999999999</v>
      </c>
      <c r="E25" s="43">
        <v>0</v>
      </c>
      <c r="F25" s="43">
        <v>0</v>
      </c>
      <c r="G25" s="43">
        <v>0</v>
      </c>
      <c r="H25" s="43">
        <v>116.68799999999999</v>
      </c>
      <c r="I25" s="43">
        <v>0.46499999999999997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116.786</v>
      </c>
      <c r="E26" s="43">
        <v>4.1070000000000002</v>
      </c>
      <c r="F26" s="43">
        <v>15.803000000000001</v>
      </c>
      <c r="G26" s="43">
        <v>96.709000000000003</v>
      </c>
      <c r="H26" s="43">
        <v>0.16699999999999998</v>
      </c>
      <c r="I26" s="43">
        <v>0.36699999999999999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111</v>
      </c>
      <c r="E27" s="43">
        <v>3.5840000000000001</v>
      </c>
      <c r="F27" s="43">
        <v>5.2479999999999993</v>
      </c>
      <c r="G27" s="43">
        <v>102.001</v>
      </c>
      <c r="H27" s="43">
        <v>0.16699999999999998</v>
      </c>
      <c r="I27" s="43">
        <v>0.107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109.65</v>
      </c>
      <c r="E28" s="43">
        <v>0</v>
      </c>
      <c r="F28" s="43">
        <v>0</v>
      </c>
      <c r="G28" s="43">
        <v>0</v>
      </c>
      <c r="H28" s="43">
        <v>109.65</v>
      </c>
      <c r="I28" s="43">
        <v>1.4570000000000003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74.135999999999996</v>
      </c>
      <c r="E29" s="43">
        <v>5.9889999999999999</v>
      </c>
      <c r="F29" s="43">
        <v>35.795000000000002</v>
      </c>
      <c r="G29" s="43">
        <v>13.173999999999999</v>
      </c>
      <c r="H29" s="43">
        <v>19.178000000000001</v>
      </c>
      <c r="I29" s="43">
        <v>14.117999999999999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63.031000000000006</v>
      </c>
      <c r="E30" s="43">
        <v>2.4710000000000001</v>
      </c>
      <c r="F30" s="43">
        <v>35.707000000000001</v>
      </c>
      <c r="G30" s="43">
        <v>4.0040000000000049</v>
      </c>
      <c r="H30" s="43">
        <v>20.849</v>
      </c>
      <c r="I30" s="43">
        <v>25.222999999999999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513.70900000000051</v>
      </c>
      <c r="E31" s="43">
        <f t="shared" si="3"/>
        <v>24.399999999999881</v>
      </c>
      <c r="F31" s="43">
        <f t="shared" si="3"/>
        <v>2.6000000000045986E-2</v>
      </c>
      <c r="G31" s="43">
        <f t="shared" si="3"/>
        <v>113.52300000000001</v>
      </c>
      <c r="H31" s="43">
        <f t="shared" si="3"/>
        <v>375.76000000000005</v>
      </c>
      <c r="I31" s="43">
        <f t="shared" si="3"/>
        <v>-41.974000000000032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441.35600000000005</v>
      </c>
      <c r="E32" s="43">
        <v>0</v>
      </c>
      <c r="F32" s="43">
        <v>0</v>
      </c>
      <c r="G32" s="43">
        <v>111.045</v>
      </c>
      <c r="H32" s="43">
        <v>330.31100000000004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-0.46799999999999997</v>
      </c>
      <c r="F33" s="43">
        <v>-10.164999999999999</v>
      </c>
      <c r="G33" s="43">
        <v>0</v>
      </c>
      <c r="H33" s="43">
        <v>10.632999999999999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72.353000000000463</v>
      </c>
      <c r="E34" s="43">
        <f t="shared" si="4"/>
        <v>23.931999999999881</v>
      </c>
      <c r="F34" s="43">
        <f t="shared" si="4"/>
        <v>-10.138999999999953</v>
      </c>
      <c r="G34" s="43">
        <f t="shared" si="4"/>
        <v>2.4780000000000086</v>
      </c>
      <c r="H34" s="43">
        <f t="shared" si="4"/>
        <v>56.082000000000008</v>
      </c>
      <c r="I34" s="43">
        <f t="shared" si="4"/>
        <v>-41.974000000000032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11.770999999999999</v>
      </c>
      <c r="E35" s="43">
        <v>0.45600000000000002</v>
      </c>
      <c r="F35" s="43">
        <v>-2.9929999999999999</v>
      </c>
      <c r="G35" s="43">
        <v>12.66</v>
      </c>
      <c r="H35" s="43">
        <v>1.6479999999999999</v>
      </c>
      <c r="I35" s="43">
        <v>1.0900000000000001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11.31</v>
      </c>
      <c r="E36" s="43">
        <v>2.8340000000000005</v>
      </c>
      <c r="F36" s="43">
        <v>1.6990000000000001</v>
      </c>
      <c r="G36" s="43">
        <v>2.5409999999999999</v>
      </c>
      <c r="H36" s="43">
        <v>4.2360000000000007</v>
      </c>
      <c r="I36" s="43">
        <v>1.5510000000000002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139.01499999999999</v>
      </c>
      <c r="E37" s="43">
        <v>91.486999999999995</v>
      </c>
      <c r="F37" s="43">
        <v>1.2610000000000001</v>
      </c>
      <c r="G37" s="43">
        <v>10.254999999999999</v>
      </c>
      <c r="H37" s="43">
        <v>36.011999999999986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108.63600000000004</v>
      </c>
      <c r="E38" s="43">
        <v>62.552</v>
      </c>
      <c r="F38" s="43">
        <v>1.9029999999999998</v>
      </c>
      <c r="G38" s="43">
        <v>13.293000000000001</v>
      </c>
      <c r="H38" s="43">
        <v>30.888000000000037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0.19899999999999995</v>
      </c>
      <c r="E39" s="43">
        <v>0.31699999999999995</v>
      </c>
      <c r="F39" s="43">
        <v>0</v>
      </c>
      <c r="G39" s="43">
        <v>-0.36399999999999999</v>
      </c>
      <c r="H39" s="43">
        <v>0.246</v>
      </c>
      <c r="I39" s="43">
        <v>-0.19899999999999995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41.314000000000519</v>
      </c>
      <c r="E40" s="43">
        <f t="shared" si="5"/>
        <v>-2.9420000000001068</v>
      </c>
      <c r="F40" s="43">
        <f t="shared" si="5"/>
        <v>-4.8049999999999535</v>
      </c>
      <c r="G40" s="43">
        <f t="shared" si="5"/>
        <v>-4.2389999999999892</v>
      </c>
      <c r="H40" s="43">
        <f t="shared" si="5"/>
        <v>53.300000000000047</v>
      </c>
      <c r="I40" s="43">
        <f t="shared" si="5"/>
        <v>-41.314000000000036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513.70900000000006</v>
      </c>
      <c r="E42" s="43">
        <v>24.399999999999928</v>
      </c>
      <c r="F42" s="43">
        <v>2.6000000000003354E-2</v>
      </c>
      <c r="G42" s="43">
        <v>113.52300000000001</v>
      </c>
      <c r="H42" s="43">
        <v>375.76000000000016</v>
      </c>
      <c r="I42" s="43">
        <v>-41.974000000000025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69.387</v>
      </c>
      <c r="E43" s="43">
        <v>0</v>
      </c>
      <c r="F43" s="43">
        <v>0</v>
      </c>
      <c r="G43" s="43">
        <v>69.387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69.387</v>
      </c>
      <c r="E44" s="43">
        <v>0</v>
      </c>
      <c r="F44" s="43">
        <v>0</v>
      </c>
      <c r="G44" s="43">
        <v>0</v>
      </c>
      <c r="H44" s="43">
        <v>69.387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513.70900000000006</v>
      </c>
      <c r="E45" s="43">
        <f t="shared" si="6"/>
        <v>24.399999999999928</v>
      </c>
      <c r="F45" s="43">
        <f t="shared" si="6"/>
        <v>2.6000000000003354E-2</v>
      </c>
      <c r="G45" s="43">
        <f t="shared" si="6"/>
        <v>44.13600000000001</v>
      </c>
      <c r="H45" s="43">
        <f t="shared" si="6"/>
        <v>445.14700000000016</v>
      </c>
      <c r="I45" s="43">
        <f t="shared" si="6"/>
        <v>-41.974000000000025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441.35600000000005</v>
      </c>
      <c r="E46" s="43">
        <v>0</v>
      </c>
      <c r="F46" s="43">
        <v>0</v>
      </c>
      <c r="G46" s="43">
        <v>41.658000000000001</v>
      </c>
      <c r="H46" s="43">
        <v>399.69800000000004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-0.46799999999999997</v>
      </c>
      <c r="F47" s="43">
        <v>-10.164999999999999</v>
      </c>
      <c r="G47" s="43">
        <v>0</v>
      </c>
      <c r="H47" s="43">
        <v>10.632999999999999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72.353000000000009</v>
      </c>
      <c r="E48" s="43">
        <f t="shared" si="7"/>
        <v>23.931999999999928</v>
      </c>
      <c r="F48" s="43">
        <f t="shared" si="7"/>
        <v>-10.138999999999996</v>
      </c>
      <c r="G48" s="43">
        <f t="shared" si="7"/>
        <v>2.4780000000000086</v>
      </c>
      <c r="H48" s="43">
        <f t="shared" si="7"/>
        <v>56.082000000000122</v>
      </c>
      <c r="I48" s="43">
        <f t="shared" si="7"/>
        <v>-41.974000000000025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8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223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1217.492</v>
      </c>
      <c r="E8" s="43">
        <v>878.28399999999999</v>
      </c>
      <c r="F8" s="43">
        <v>53.877000000000002</v>
      </c>
      <c r="G8" s="43">
        <v>84.548000000000016</v>
      </c>
      <c r="H8" s="43">
        <v>200.78299999999999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642.25599999999997</v>
      </c>
      <c r="E9" s="43">
        <v>514.298</v>
      </c>
      <c r="F9" s="43">
        <v>30.411999999999999</v>
      </c>
      <c r="G9" s="43">
        <v>25.958000000000006</v>
      </c>
      <c r="H9" s="43">
        <v>71.587999999999994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575.23599999999999</v>
      </c>
      <c r="E10" s="43">
        <f t="shared" si="0"/>
        <v>363.98599999999999</v>
      </c>
      <c r="F10" s="43">
        <f t="shared" si="0"/>
        <v>23.465000000000003</v>
      </c>
      <c r="G10" s="43">
        <f t="shared" si="0"/>
        <v>58.590000000000011</v>
      </c>
      <c r="H10" s="43">
        <f t="shared" si="0"/>
        <v>129.19499999999999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109.825</v>
      </c>
      <c r="E11" s="43">
        <v>63.195999999999998</v>
      </c>
      <c r="F11" s="43">
        <v>1.9169999999999998</v>
      </c>
      <c r="G11" s="43">
        <v>13.407</v>
      </c>
      <c r="H11" s="43">
        <v>31.30500000000001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465.411</v>
      </c>
      <c r="E12" s="43">
        <f>E10-E11</f>
        <v>300.78999999999996</v>
      </c>
      <c r="F12" s="43">
        <f>F10-F11</f>
        <v>21.548000000000002</v>
      </c>
      <c r="G12" s="43">
        <f>G10-G11</f>
        <v>45.183000000000007</v>
      </c>
      <c r="H12" s="43">
        <f>H10-H11</f>
        <v>97.889999999999986</v>
      </c>
      <c r="I12" s="43">
        <v>-47.54400000000004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304.67499999999995</v>
      </c>
      <c r="E13" s="43">
        <v>200.92600000000002</v>
      </c>
      <c r="F13" s="43">
        <v>15.231000000000002</v>
      </c>
      <c r="G13" s="43">
        <v>45.86</v>
      </c>
      <c r="H13" s="43">
        <v>42.657999999999987</v>
      </c>
      <c r="I13" s="43">
        <v>2.0339999999999998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3.9630000000000001</v>
      </c>
      <c r="E14" s="43">
        <v>1.9039999999999999</v>
      </c>
      <c r="F14" s="43">
        <v>0.09</v>
      </c>
      <c r="G14" s="43">
        <v>5.7000000000000002E-2</v>
      </c>
      <c r="H14" s="43">
        <v>1.9119999999999997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3.4420000000000002</v>
      </c>
      <c r="E15" s="43">
        <v>2.9450000000000003</v>
      </c>
      <c r="F15" s="43">
        <v>0</v>
      </c>
      <c r="G15" s="43">
        <v>0.11399999999999999</v>
      </c>
      <c r="H15" s="43">
        <v>0.38300000000000001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160.21500000000006</v>
      </c>
      <c r="E16" s="43">
        <f t="shared" si="1"/>
        <v>100.90499999999994</v>
      </c>
      <c r="F16" s="43">
        <f t="shared" si="1"/>
        <v>6.2270000000000003</v>
      </c>
      <c r="G16" s="43">
        <f t="shared" si="1"/>
        <v>-0.61999999999999256</v>
      </c>
      <c r="H16" s="43">
        <f t="shared" si="1"/>
        <v>53.703000000000003</v>
      </c>
      <c r="I16" s="43">
        <f t="shared" si="1"/>
        <v>-49.578000000000038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304.66899999999998</v>
      </c>
      <c r="E17" s="43">
        <v>0</v>
      </c>
      <c r="F17" s="43">
        <v>0</v>
      </c>
      <c r="G17" s="43">
        <v>0</v>
      </c>
      <c r="H17" s="43">
        <v>304.66899999999998</v>
      </c>
      <c r="I17" s="43">
        <v>2.04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4.7249999999999996</v>
      </c>
      <c r="E18" s="43">
        <v>0</v>
      </c>
      <c r="F18" s="43">
        <v>0</v>
      </c>
      <c r="G18" s="43">
        <v>4.7249999999999996</v>
      </c>
      <c r="H18" s="43">
        <v>0</v>
      </c>
      <c r="I18" s="43">
        <v>0.13500000000000001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66.995000000000005</v>
      </c>
      <c r="E19" s="43">
        <v>0</v>
      </c>
      <c r="F19" s="43">
        <v>0</v>
      </c>
      <c r="G19" s="43">
        <v>66.995000000000005</v>
      </c>
      <c r="H19" s="43">
        <v>0</v>
      </c>
      <c r="I19" s="43">
        <v>0.98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271.43599999999992</v>
      </c>
      <c r="E20" s="43">
        <v>120.48799999999999</v>
      </c>
      <c r="F20" s="43">
        <v>117.10499999999999</v>
      </c>
      <c r="G20" s="43">
        <v>16.991</v>
      </c>
      <c r="H20" s="43">
        <v>16.852</v>
      </c>
      <c r="I20" s="43">
        <v>48.491999999999997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267.33599999999996</v>
      </c>
      <c r="E21" s="43">
        <v>32.769999999999989</v>
      </c>
      <c r="F21" s="43">
        <v>121.628</v>
      </c>
      <c r="G21" s="43">
        <v>5.2620000000000005</v>
      </c>
      <c r="H21" s="43">
        <v>107.676</v>
      </c>
      <c r="I21" s="43">
        <v>52.592000000000006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523.05400000000009</v>
      </c>
      <c r="E22" s="43">
        <f t="shared" si="2"/>
        <v>13.186999999999948</v>
      </c>
      <c r="F22" s="43">
        <f t="shared" si="2"/>
        <v>10.750000000000014</v>
      </c>
      <c r="G22" s="43">
        <f t="shared" si="2"/>
        <v>49.921000000000014</v>
      </c>
      <c r="H22" s="43">
        <f t="shared" si="2"/>
        <v>449.19599999999997</v>
      </c>
      <c r="I22" s="43">
        <f t="shared" si="2"/>
        <v>-42.593000000000025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78.795000000000002</v>
      </c>
      <c r="E23" s="43">
        <v>15.671000000000003</v>
      </c>
      <c r="F23" s="43">
        <v>1.2989999999999999</v>
      </c>
      <c r="G23" s="43">
        <v>0</v>
      </c>
      <c r="H23" s="43">
        <v>61.824999999999996</v>
      </c>
      <c r="I23" s="43">
        <v>4.665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83.41</v>
      </c>
      <c r="E24" s="43">
        <v>0</v>
      </c>
      <c r="F24" s="43">
        <v>0</v>
      </c>
      <c r="G24" s="43">
        <v>83.41</v>
      </c>
      <c r="H24" s="43">
        <v>0</v>
      </c>
      <c r="I24" s="43">
        <v>0.05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122.68199999999999</v>
      </c>
      <c r="E25" s="43">
        <v>0</v>
      </c>
      <c r="F25" s="43">
        <v>0</v>
      </c>
      <c r="G25" s="43">
        <v>0</v>
      </c>
      <c r="H25" s="43">
        <v>122.68199999999999</v>
      </c>
      <c r="I25" s="43">
        <v>0.68199999999999994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122.98400000000002</v>
      </c>
      <c r="E26" s="43">
        <v>4.1090000000000009</v>
      </c>
      <c r="F26" s="43">
        <v>16.204000000000001</v>
      </c>
      <c r="G26" s="43">
        <v>102.50600000000001</v>
      </c>
      <c r="H26" s="43">
        <v>0.16499999999999998</v>
      </c>
      <c r="I26" s="43">
        <v>0.38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110.057</v>
      </c>
      <c r="E27" s="43">
        <v>3.5529999999999999</v>
      </c>
      <c r="F27" s="43">
        <v>5.3599999999999994</v>
      </c>
      <c r="G27" s="43">
        <v>100.979</v>
      </c>
      <c r="H27" s="43">
        <v>0.16499999999999998</v>
      </c>
      <c r="I27" s="43">
        <v>0.13200000000000001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108.771</v>
      </c>
      <c r="E28" s="43">
        <v>0</v>
      </c>
      <c r="F28" s="43">
        <v>0</v>
      </c>
      <c r="G28" s="43">
        <v>0</v>
      </c>
      <c r="H28" s="43">
        <v>108.771</v>
      </c>
      <c r="I28" s="43">
        <v>1.4180000000000001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65.008999999999986</v>
      </c>
      <c r="E29" s="43">
        <v>6.4269999999999996</v>
      </c>
      <c r="F29" s="43">
        <v>28.901</v>
      </c>
      <c r="G29" s="43">
        <v>10.186999999999998</v>
      </c>
      <c r="H29" s="43">
        <v>19.494</v>
      </c>
      <c r="I29" s="43">
        <v>7.1049999999999995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57.210999999999999</v>
      </c>
      <c r="E30" s="43">
        <v>2.5010000000000003</v>
      </c>
      <c r="F30" s="43">
        <v>28.919999999999998</v>
      </c>
      <c r="G30" s="43">
        <v>3.5869999999999962</v>
      </c>
      <c r="H30" s="43">
        <v>22.202999999999999</v>
      </c>
      <c r="I30" s="43">
        <v>14.903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518.88700000000006</v>
      </c>
      <c r="E31" s="43">
        <f t="shared" si="3"/>
        <v>-5.8540000000000534</v>
      </c>
      <c r="F31" s="43">
        <f t="shared" si="3"/>
        <v>20.314000000000014</v>
      </c>
      <c r="G31" s="43">
        <f t="shared" si="3"/>
        <v>128.25800000000007</v>
      </c>
      <c r="H31" s="43">
        <f t="shared" si="3"/>
        <v>376.16899999999998</v>
      </c>
      <c r="I31" s="43">
        <f t="shared" si="3"/>
        <v>-38.426000000000023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458.06900000000007</v>
      </c>
      <c r="E32" s="43">
        <v>0</v>
      </c>
      <c r="F32" s="43">
        <v>0</v>
      </c>
      <c r="G32" s="43">
        <v>113.518</v>
      </c>
      <c r="H32" s="43">
        <v>344.55100000000004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-0.46799999999999997</v>
      </c>
      <c r="F33" s="43">
        <v>-10.452999999999999</v>
      </c>
      <c r="G33" s="43">
        <v>0</v>
      </c>
      <c r="H33" s="43">
        <v>10.920999999999999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60.817999999999984</v>
      </c>
      <c r="E34" s="43">
        <f t="shared" si="4"/>
        <v>-6.3220000000000534</v>
      </c>
      <c r="F34" s="43">
        <f t="shared" si="4"/>
        <v>9.8610000000000149</v>
      </c>
      <c r="G34" s="43">
        <f t="shared" si="4"/>
        <v>14.740000000000066</v>
      </c>
      <c r="H34" s="43">
        <f t="shared" si="4"/>
        <v>42.538999999999938</v>
      </c>
      <c r="I34" s="43">
        <f t="shared" si="4"/>
        <v>-38.426000000000023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6.11</v>
      </c>
      <c r="E35" s="43">
        <v>0.13600000000000001</v>
      </c>
      <c r="F35" s="43">
        <v>-2.9929999999999999</v>
      </c>
      <c r="G35" s="43">
        <v>7.1139999999999999</v>
      </c>
      <c r="H35" s="43">
        <v>1.8530000000000002</v>
      </c>
      <c r="I35" s="43">
        <v>0.59499999999999997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5.5730000000000004</v>
      </c>
      <c r="E36" s="43">
        <v>3.6909999999999998</v>
      </c>
      <c r="F36" s="43">
        <v>1.2110000000000001</v>
      </c>
      <c r="G36" s="43">
        <v>2.2880000000000003</v>
      </c>
      <c r="H36" s="43">
        <v>-1.617</v>
      </c>
      <c r="I36" s="43">
        <v>1.1319999999999999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132.21700000000001</v>
      </c>
      <c r="E37" s="43">
        <v>77.477000000000004</v>
      </c>
      <c r="F37" s="43">
        <v>1.4230000000000003</v>
      </c>
      <c r="G37" s="43">
        <v>13.540999999999999</v>
      </c>
      <c r="H37" s="43">
        <v>39.776000000000003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109.825</v>
      </c>
      <c r="E38" s="43">
        <v>63.195999999999998</v>
      </c>
      <c r="F38" s="43">
        <v>1.9169999999999998</v>
      </c>
      <c r="G38" s="43">
        <v>13.407</v>
      </c>
      <c r="H38" s="43">
        <v>31.30500000000001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0.15000000000000002</v>
      </c>
      <c r="E39" s="43">
        <v>0.252</v>
      </c>
      <c r="F39" s="43">
        <v>0</v>
      </c>
      <c r="G39" s="43">
        <v>-0.3</v>
      </c>
      <c r="H39" s="43">
        <v>0.19800000000000001</v>
      </c>
      <c r="I39" s="43">
        <v>-0.15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37.738999999999969</v>
      </c>
      <c r="E40" s="43">
        <f t="shared" si="5"/>
        <v>-17.300000000000058</v>
      </c>
      <c r="F40" s="43">
        <f t="shared" si="5"/>
        <v>14.559000000000015</v>
      </c>
      <c r="G40" s="43">
        <f t="shared" si="5"/>
        <v>10.080000000000068</v>
      </c>
      <c r="H40" s="43">
        <f t="shared" si="5"/>
        <v>30.399999999999945</v>
      </c>
      <c r="I40" s="43">
        <f t="shared" si="5"/>
        <v>-37.739000000000026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518.88699999999994</v>
      </c>
      <c r="E42" s="43">
        <v>-5.8540000000000303</v>
      </c>
      <c r="F42" s="43">
        <v>20.313999999999997</v>
      </c>
      <c r="G42" s="43">
        <v>128.25800000000007</v>
      </c>
      <c r="H42" s="43">
        <v>376.16899999999987</v>
      </c>
      <c r="I42" s="43">
        <v>-38.426000000000037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71.567999999999998</v>
      </c>
      <c r="E43" s="43">
        <v>0</v>
      </c>
      <c r="F43" s="43">
        <v>0</v>
      </c>
      <c r="G43" s="43">
        <v>71.567999999999998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71.567999999999998</v>
      </c>
      <c r="E44" s="43">
        <v>0</v>
      </c>
      <c r="F44" s="43">
        <v>0</v>
      </c>
      <c r="G44" s="43">
        <v>0</v>
      </c>
      <c r="H44" s="43">
        <v>71.567999999999998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518.88699999999994</v>
      </c>
      <c r="E45" s="43">
        <f t="shared" si="6"/>
        <v>-5.8540000000000303</v>
      </c>
      <c r="F45" s="43">
        <f t="shared" si="6"/>
        <v>20.313999999999997</v>
      </c>
      <c r="G45" s="43">
        <f t="shared" si="6"/>
        <v>56.690000000000069</v>
      </c>
      <c r="H45" s="43">
        <f t="shared" si="6"/>
        <v>447.73699999999985</v>
      </c>
      <c r="I45" s="43">
        <f t="shared" si="6"/>
        <v>-38.426000000000037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458.06900000000002</v>
      </c>
      <c r="E46" s="43">
        <v>0</v>
      </c>
      <c r="F46" s="43">
        <v>0</v>
      </c>
      <c r="G46" s="43">
        <v>41.95000000000001</v>
      </c>
      <c r="H46" s="43">
        <v>416.11900000000003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-0.46799999999999997</v>
      </c>
      <c r="F47" s="43">
        <v>-10.452999999999999</v>
      </c>
      <c r="G47" s="43">
        <v>0</v>
      </c>
      <c r="H47" s="43">
        <v>10.920999999999999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60.817999999999927</v>
      </c>
      <c r="E48" s="43">
        <f t="shared" si="7"/>
        <v>-6.3220000000000303</v>
      </c>
      <c r="F48" s="43">
        <f t="shared" si="7"/>
        <v>9.8609999999999971</v>
      </c>
      <c r="G48" s="43">
        <f t="shared" si="7"/>
        <v>14.740000000000059</v>
      </c>
      <c r="H48" s="43">
        <f t="shared" si="7"/>
        <v>42.538999999999824</v>
      </c>
      <c r="I48" s="43">
        <f t="shared" si="7"/>
        <v>-38.426000000000037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224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1224.058</v>
      </c>
      <c r="E8" s="43">
        <v>879.37400000000002</v>
      </c>
      <c r="F8" s="43">
        <v>53.455999999999996</v>
      </c>
      <c r="G8" s="43">
        <v>85.289000000000001</v>
      </c>
      <c r="H8" s="43">
        <v>205.93899999999999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646.72800000000007</v>
      </c>
      <c r="E9" s="43">
        <v>515.31299999999999</v>
      </c>
      <c r="F9" s="43">
        <v>30.542000000000002</v>
      </c>
      <c r="G9" s="43">
        <v>26.256</v>
      </c>
      <c r="H9" s="43">
        <v>74.617000000000019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577.32999999999993</v>
      </c>
      <c r="E10" s="43">
        <f t="shared" si="0"/>
        <v>364.06100000000004</v>
      </c>
      <c r="F10" s="43">
        <f t="shared" si="0"/>
        <v>22.913999999999994</v>
      </c>
      <c r="G10" s="43">
        <f t="shared" si="0"/>
        <v>59.033000000000001</v>
      </c>
      <c r="H10" s="43">
        <f t="shared" si="0"/>
        <v>131.32199999999997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111.03399999999999</v>
      </c>
      <c r="E11" s="43">
        <v>63.744999999999997</v>
      </c>
      <c r="F11" s="43">
        <v>1.9339999999999997</v>
      </c>
      <c r="G11" s="43">
        <v>13.587999999999999</v>
      </c>
      <c r="H11" s="43">
        <v>31.767000000000003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466.29599999999994</v>
      </c>
      <c r="E12" s="43">
        <f>E10-E11</f>
        <v>300.31600000000003</v>
      </c>
      <c r="F12" s="43">
        <f>F10-F11</f>
        <v>20.979999999999993</v>
      </c>
      <c r="G12" s="43">
        <f>G10-G11</f>
        <v>45.445</v>
      </c>
      <c r="H12" s="43">
        <f>H10-H11</f>
        <v>99.554999999999978</v>
      </c>
      <c r="I12" s="43">
        <v>-28.12299999999999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309.50900000000001</v>
      </c>
      <c r="E13" s="43">
        <v>203.536</v>
      </c>
      <c r="F13" s="43">
        <v>15.184000000000001</v>
      </c>
      <c r="G13" s="43">
        <v>46.034999999999997</v>
      </c>
      <c r="H13" s="43">
        <v>44.754000000000005</v>
      </c>
      <c r="I13" s="43">
        <v>2.0329999999999999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4.0270000000000001</v>
      </c>
      <c r="E14" s="43">
        <v>1.9679999999999997</v>
      </c>
      <c r="F14" s="43">
        <v>8.8999999999999996E-2</v>
      </c>
      <c r="G14" s="43">
        <v>6.7000000000000004E-2</v>
      </c>
      <c r="H14" s="43">
        <v>1.9030000000000002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3.6900000000000004</v>
      </c>
      <c r="E15" s="43">
        <v>3.1170000000000004</v>
      </c>
      <c r="F15" s="43">
        <v>0</v>
      </c>
      <c r="G15" s="43">
        <v>0.13600000000000001</v>
      </c>
      <c r="H15" s="43">
        <v>0.43699999999999994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156.44999999999993</v>
      </c>
      <c r="E16" s="43">
        <f t="shared" si="1"/>
        <v>97.92900000000003</v>
      </c>
      <c r="F16" s="43">
        <f t="shared" si="1"/>
        <v>5.7069999999999919</v>
      </c>
      <c r="G16" s="43">
        <f t="shared" si="1"/>
        <v>-0.52099999999999624</v>
      </c>
      <c r="H16" s="43">
        <f t="shared" si="1"/>
        <v>53.334999999999972</v>
      </c>
      <c r="I16" s="43">
        <f t="shared" si="1"/>
        <v>-30.155999999999992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309.12800000000004</v>
      </c>
      <c r="E17" s="43">
        <v>0</v>
      </c>
      <c r="F17" s="43">
        <v>0</v>
      </c>
      <c r="G17" s="43">
        <v>0</v>
      </c>
      <c r="H17" s="43">
        <v>309.12800000000004</v>
      </c>
      <c r="I17" s="43">
        <v>2.4140000000000001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4.9960000000000004</v>
      </c>
      <c r="E18" s="43">
        <v>0</v>
      </c>
      <c r="F18" s="43">
        <v>0</v>
      </c>
      <c r="G18" s="43">
        <v>4.9960000000000004</v>
      </c>
      <c r="H18" s="43">
        <v>0</v>
      </c>
      <c r="I18" s="43">
        <v>0.14000000000000001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68.593000000000004</v>
      </c>
      <c r="E19" s="43">
        <v>0</v>
      </c>
      <c r="F19" s="43">
        <v>0</v>
      </c>
      <c r="G19" s="43">
        <v>68.593000000000004</v>
      </c>
      <c r="H19" s="43">
        <v>0</v>
      </c>
      <c r="I19" s="43">
        <v>1.04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223.36099999999999</v>
      </c>
      <c r="E20" s="43">
        <v>81.813999999999993</v>
      </c>
      <c r="F20" s="43">
        <v>107.26</v>
      </c>
      <c r="G20" s="43">
        <v>17.052</v>
      </c>
      <c r="H20" s="43">
        <v>17.234999999999996</v>
      </c>
      <c r="I20" s="43">
        <v>43.413000000000004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232.15100000000004</v>
      </c>
      <c r="E21" s="43">
        <v>22.167000000000002</v>
      </c>
      <c r="F21" s="43">
        <v>108.57400000000001</v>
      </c>
      <c r="G21" s="43">
        <v>3.9559999999999995</v>
      </c>
      <c r="H21" s="43">
        <v>97.454000000000008</v>
      </c>
      <c r="I21" s="43">
        <v>34.623000000000005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537.96500000000003</v>
      </c>
      <c r="E22" s="43">
        <f t="shared" si="2"/>
        <v>38.282000000000039</v>
      </c>
      <c r="F22" s="43">
        <f t="shared" si="2"/>
        <v>7.0210000000000008</v>
      </c>
      <c r="G22" s="43">
        <f t="shared" si="2"/>
        <v>49.980000000000004</v>
      </c>
      <c r="H22" s="43">
        <f t="shared" si="2"/>
        <v>442.68200000000002</v>
      </c>
      <c r="I22" s="43">
        <f t="shared" si="2"/>
        <v>-35.631999999999991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70.337000000000003</v>
      </c>
      <c r="E23" s="43">
        <v>14.259</v>
      </c>
      <c r="F23" s="43">
        <v>1.1819999999999999</v>
      </c>
      <c r="G23" s="43">
        <v>0</v>
      </c>
      <c r="H23" s="43">
        <v>54.896000000000008</v>
      </c>
      <c r="I23" s="43">
        <v>0.27900000000000003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70.567000000000007</v>
      </c>
      <c r="E24" s="43">
        <v>0</v>
      </c>
      <c r="F24" s="43">
        <v>0</v>
      </c>
      <c r="G24" s="43">
        <v>70.567000000000007</v>
      </c>
      <c r="H24" s="43">
        <v>0</v>
      </c>
      <c r="I24" s="43">
        <v>4.9000000000000002E-2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121.63999999999999</v>
      </c>
      <c r="E25" s="43">
        <v>0</v>
      </c>
      <c r="F25" s="43">
        <v>0</v>
      </c>
      <c r="G25" s="43">
        <v>0</v>
      </c>
      <c r="H25" s="43">
        <v>121.63999999999999</v>
      </c>
      <c r="I25" s="43">
        <v>0.81099999999999994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122.07100000000001</v>
      </c>
      <c r="E26" s="43">
        <v>4.1030000000000015</v>
      </c>
      <c r="F26" s="43">
        <v>16.419999999999998</v>
      </c>
      <c r="G26" s="43">
        <v>101.38500000000002</v>
      </c>
      <c r="H26" s="43">
        <v>0.16299999999999998</v>
      </c>
      <c r="I26" s="43">
        <v>0.38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110.07399999999998</v>
      </c>
      <c r="E27" s="43">
        <v>3.5549999999999997</v>
      </c>
      <c r="F27" s="43">
        <v>5.4019999999999992</v>
      </c>
      <c r="G27" s="43">
        <v>100.95399999999999</v>
      </c>
      <c r="H27" s="43">
        <v>0.16299999999999998</v>
      </c>
      <c r="I27" s="43">
        <v>0.109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108.744</v>
      </c>
      <c r="E28" s="43">
        <v>0</v>
      </c>
      <c r="F28" s="43">
        <v>0</v>
      </c>
      <c r="G28" s="43">
        <v>0</v>
      </c>
      <c r="H28" s="43">
        <v>108.744</v>
      </c>
      <c r="I28" s="43">
        <v>1.4389999999999998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65.444999999999993</v>
      </c>
      <c r="E29" s="43">
        <v>6.266</v>
      </c>
      <c r="F29" s="43">
        <v>28.707999999999995</v>
      </c>
      <c r="G29" s="43">
        <v>10.697000000000003</v>
      </c>
      <c r="H29" s="43">
        <v>19.773999999999997</v>
      </c>
      <c r="I29" s="43">
        <v>6.968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58.081999999999994</v>
      </c>
      <c r="E30" s="43">
        <v>3.5680000000000001</v>
      </c>
      <c r="F30" s="43">
        <v>28.793999999999997</v>
      </c>
      <c r="G30" s="43">
        <v>3.7299999999999969</v>
      </c>
      <c r="H30" s="43">
        <v>21.989999999999995</v>
      </c>
      <c r="I30" s="43">
        <v>14.331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529.93300000000022</v>
      </c>
      <c r="E31" s="43">
        <f t="shared" si="3"/>
        <v>21.873000000000044</v>
      </c>
      <c r="F31" s="43">
        <f t="shared" si="3"/>
        <v>16.943000000000001</v>
      </c>
      <c r="G31" s="43">
        <f t="shared" si="3"/>
        <v>114.01100000000002</v>
      </c>
      <c r="H31" s="43">
        <f t="shared" si="3"/>
        <v>377.10599999999999</v>
      </c>
      <c r="I31" s="43">
        <f t="shared" si="3"/>
        <v>-27.599999999999998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464.66200000000003</v>
      </c>
      <c r="E32" s="43">
        <v>0</v>
      </c>
      <c r="F32" s="43">
        <v>0</v>
      </c>
      <c r="G32" s="43">
        <v>113.482</v>
      </c>
      <c r="H32" s="43">
        <v>351.18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-0.46799999999999997</v>
      </c>
      <c r="F33" s="43">
        <v>-10.628999999999998</v>
      </c>
      <c r="G33" s="43">
        <v>0</v>
      </c>
      <c r="H33" s="43">
        <v>11.096999999999998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65.271000000000186</v>
      </c>
      <c r="E34" s="43">
        <f t="shared" si="4"/>
        <v>21.405000000000044</v>
      </c>
      <c r="F34" s="43">
        <f t="shared" si="4"/>
        <v>6.3140000000000036</v>
      </c>
      <c r="G34" s="43">
        <f t="shared" si="4"/>
        <v>0.52900000000002478</v>
      </c>
      <c r="H34" s="43">
        <f t="shared" si="4"/>
        <v>37.022999999999982</v>
      </c>
      <c r="I34" s="43">
        <f t="shared" si="4"/>
        <v>-27.599999999999998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5.8419999999999996</v>
      </c>
      <c r="E35" s="43">
        <v>0.31</v>
      </c>
      <c r="F35" s="43">
        <v>-2.9929999999999999</v>
      </c>
      <c r="G35" s="43">
        <v>6.5949999999999998</v>
      </c>
      <c r="H35" s="43">
        <v>1.9300000000000002</v>
      </c>
      <c r="I35" s="43">
        <v>0.27700000000000002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5.3159999999999998</v>
      </c>
      <c r="E36" s="43">
        <v>3.7160000000000002</v>
      </c>
      <c r="F36" s="43">
        <v>1.17</v>
      </c>
      <c r="G36" s="43">
        <v>2.1339999999999995</v>
      </c>
      <c r="H36" s="43">
        <v>-1.704</v>
      </c>
      <c r="I36" s="43">
        <v>0.80299999999999994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148.70499999999998</v>
      </c>
      <c r="E37" s="43">
        <v>91.212999999999994</v>
      </c>
      <c r="F37" s="43">
        <v>1.4160000000000001</v>
      </c>
      <c r="G37" s="43">
        <v>14.342000000000004</v>
      </c>
      <c r="H37" s="43">
        <v>41.734000000000002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111.03399999999999</v>
      </c>
      <c r="E38" s="43">
        <v>63.744999999999997</v>
      </c>
      <c r="F38" s="43">
        <v>1.9339999999999997</v>
      </c>
      <c r="G38" s="43">
        <v>13.587999999999999</v>
      </c>
      <c r="H38" s="43">
        <v>31.767000000000003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0.32700000000000007</v>
      </c>
      <c r="E39" s="43">
        <v>0.43700000000000006</v>
      </c>
      <c r="F39" s="43">
        <v>0</v>
      </c>
      <c r="G39" s="43">
        <v>-0.33200000000000002</v>
      </c>
      <c r="H39" s="43">
        <v>0.222</v>
      </c>
      <c r="I39" s="43">
        <v>-0.32700000000000007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26.747000000000195</v>
      </c>
      <c r="E40" s="43">
        <f t="shared" si="5"/>
        <v>-3.093999999999947</v>
      </c>
      <c r="F40" s="43">
        <f t="shared" si="5"/>
        <v>10.995000000000003</v>
      </c>
      <c r="G40" s="43">
        <f t="shared" si="5"/>
        <v>-4.3539999999999806</v>
      </c>
      <c r="H40" s="43">
        <f t="shared" si="5"/>
        <v>23.199999999999982</v>
      </c>
      <c r="I40" s="43">
        <f t="shared" si="5"/>
        <v>-26.746999999999996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529.93300000000022</v>
      </c>
      <c r="E42" s="43">
        <v>21.873000000000069</v>
      </c>
      <c r="F42" s="43">
        <v>16.942999999999987</v>
      </c>
      <c r="G42" s="43">
        <v>114.01100000000002</v>
      </c>
      <c r="H42" s="43">
        <v>377.10600000000011</v>
      </c>
      <c r="I42" s="43">
        <v>-27.599999999999991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71.193000000000012</v>
      </c>
      <c r="E43" s="43">
        <v>0</v>
      </c>
      <c r="F43" s="43">
        <v>0</v>
      </c>
      <c r="G43" s="43">
        <v>71.193000000000012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71.193000000000012</v>
      </c>
      <c r="E44" s="43">
        <v>0</v>
      </c>
      <c r="F44" s="43">
        <v>0</v>
      </c>
      <c r="G44" s="43">
        <v>0</v>
      </c>
      <c r="H44" s="43">
        <v>71.193000000000012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529.93300000000022</v>
      </c>
      <c r="E45" s="43">
        <f t="shared" si="6"/>
        <v>21.873000000000069</v>
      </c>
      <c r="F45" s="43">
        <f t="shared" si="6"/>
        <v>16.942999999999987</v>
      </c>
      <c r="G45" s="43">
        <f t="shared" si="6"/>
        <v>42.818000000000012</v>
      </c>
      <c r="H45" s="43">
        <f t="shared" si="6"/>
        <v>448.29900000000009</v>
      </c>
      <c r="I45" s="43">
        <f t="shared" si="6"/>
        <v>-27.599999999999991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464.66199999999998</v>
      </c>
      <c r="E46" s="43">
        <v>0</v>
      </c>
      <c r="F46" s="43">
        <v>0</v>
      </c>
      <c r="G46" s="43">
        <v>42.288999999999994</v>
      </c>
      <c r="H46" s="43">
        <v>422.37299999999999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-0.46799999999999997</v>
      </c>
      <c r="F47" s="43">
        <v>-10.628999999999998</v>
      </c>
      <c r="G47" s="43">
        <v>0</v>
      </c>
      <c r="H47" s="43">
        <v>11.096999999999998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65.271000000000242</v>
      </c>
      <c r="E48" s="43">
        <f t="shared" si="7"/>
        <v>21.405000000000069</v>
      </c>
      <c r="F48" s="43">
        <f t="shared" si="7"/>
        <v>6.3139999999999894</v>
      </c>
      <c r="G48" s="43">
        <f t="shared" si="7"/>
        <v>0.52900000000001768</v>
      </c>
      <c r="H48" s="43">
        <f t="shared" si="7"/>
        <v>37.023000000000096</v>
      </c>
      <c r="I48" s="43">
        <f t="shared" si="7"/>
        <v>-27.599999999999991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225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1217.6060000000002</v>
      </c>
      <c r="E8" s="43">
        <v>857.92800000000011</v>
      </c>
      <c r="F8" s="43">
        <v>55.240999999999993</v>
      </c>
      <c r="G8" s="43">
        <v>98.920000000000016</v>
      </c>
      <c r="H8" s="43">
        <v>205.51699999999994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641.91399999999999</v>
      </c>
      <c r="E9" s="43">
        <v>502.38499999999988</v>
      </c>
      <c r="F9" s="43">
        <v>30.661999999999999</v>
      </c>
      <c r="G9" s="43">
        <v>32.57</v>
      </c>
      <c r="H9" s="43">
        <v>76.296999999999983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575.69200000000023</v>
      </c>
      <c r="E10" s="43">
        <f t="shared" si="0"/>
        <v>355.54300000000023</v>
      </c>
      <c r="F10" s="43">
        <f t="shared" si="0"/>
        <v>24.578999999999994</v>
      </c>
      <c r="G10" s="43">
        <f t="shared" si="0"/>
        <v>66.350000000000023</v>
      </c>
      <c r="H10" s="43">
        <f t="shared" si="0"/>
        <v>129.21999999999997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111.43700000000001</v>
      </c>
      <c r="E11" s="43">
        <v>63.954000000000001</v>
      </c>
      <c r="F11" s="43">
        <v>1.9359999999999999</v>
      </c>
      <c r="G11" s="43">
        <v>13.652999999999999</v>
      </c>
      <c r="H11" s="43">
        <v>31.893999999999998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464.25500000000022</v>
      </c>
      <c r="E12" s="43">
        <f>E10-E11</f>
        <v>291.58900000000023</v>
      </c>
      <c r="F12" s="43">
        <f>F10-F11</f>
        <v>22.642999999999994</v>
      </c>
      <c r="G12" s="43">
        <f>G10-G11</f>
        <v>52.697000000000024</v>
      </c>
      <c r="H12" s="43">
        <f>H10-H11</f>
        <v>97.325999999999965</v>
      </c>
      <c r="I12" s="43">
        <v>-33.12700000000001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345.64699999999999</v>
      </c>
      <c r="E13" s="43">
        <v>222.43200000000002</v>
      </c>
      <c r="F13" s="43">
        <v>19.582000000000001</v>
      </c>
      <c r="G13" s="43">
        <v>53.757999999999996</v>
      </c>
      <c r="H13" s="43">
        <v>49.875000000000007</v>
      </c>
      <c r="I13" s="43">
        <v>2.2949999999999999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3.7249999999999996</v>
      </c>
      <c r="E14" s="43">
        <v>1.6929999999999998</v>
      </c>
      <c r="F14" s="43">
        <v>8.8999999999999996E-2</v>
      </c>
      <c r="G14" s="43">
        <v>5.6999999999999995E-2</v>
      </c>
      <c r="H14" s="43">
        <v>1.8860000000000001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10.923</v>
      </c>
      <c r="E15" s="43">
        <v>9.9190000000000005</v>
      </c>
      <c r="F15" s="43">
        <v>0</v>
      </c>
      <c r="G15" s="43">
        <v>0.20600000000000002</v>
      </c>
      <c r="H15" s="43">
        <v>0.79800000000000004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125.80600000000024</v>
      </c>
      <c r="E16" s="43">
        <f t="shared" si="1"/>
        <v>77.383000000000209</v>
      </c>
      <c r="F16" s="43">
        <f t="shared" si="1"/>
        <v>2.9719999999999929</v>
      </c>
      <c r="G16" s="43">
        <f t="shared" si="1"/>
        <v>-0.9119999999999715</v>
      </c>
      <c r="H16" s="43">
        <f t="shared" si="1"/>
        <v>46.362999999999957</v>
      </c>
      <c r="I16" s="43">
        <f t="shared" si="1"/>
        <v>-35.422000000000011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345.97199999999998</v>
      </c>
      <c r="E17" s="43">
        <v>0</v>
      </c>
      <c r="F17" s="43">
        <v>0</v>
      </c>
      <c r="G17" s="43">
        <v>0</v>
      </c>
      <c r="H17" s="43">
        <v>345.97199999999998</v>
      </c>
      <c r="I17" s="43">
        <v>1.97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7.2940000000000005</v>
      </c>
      <c r="E18" s="43">
        <v>0</v>
      </c>
      <c r="F18" s="43">
        <v>0</v>
      </c>
      <c r="G18" s="43">
        <v>7.2940000000000005</v>
      </c>
      <c r="H18" s="43">
        <v>0</v>
      </c>
      <c r="I18" s="43">
        <v>5.4829999999999997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69.35199999999999</v>
      </c>
      <c r="E19" s="43">
        <v>0</v>
      </c>
      <c r="F19" s="43">
        <v>0</v>
      </c>
      <c r="G19" s="43">
        <v>69.35199999999999</v>
      </c>
      <c r="H19" s="43">
        <v>0</v>
      </c>
      <c r="I19" s="43">
        <v>1.4650000000000001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218.71199999999999</v>
      </c>
      <c r="E20" s="43">
        <v>69.165999999999997</v>
      </c>
      <c r="F20" s="43">
        <v>116.84299999999999</v>
      </c>
      <c r="G20" s="43">
        <v>16.544</v>
      </c>
      <c r="H20" s="43">
        <v>16.158999999999999</v>
      </c>
      <c r="I20" s="43">
        <v>41.797999999999995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228.392</v>
      </c>
      <c r="E21" s="43">
        <v>22.629000000000005</v>
      </c>
      <c r="F21" s="43">
        <v>109.80300000000001</v>
      </c>
      <c r="G21" s="43">
        <v>4.0089999999999995</v>
      </c>
      <c r="H21" s="43">
        <v>91.951000000000008</v>
      </c>
      <c r="I21" s="43">
        <v>32.118000000000002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543.5160000000003</v>
      </c>
      <c r="E22" s="43">
        <f t="shared" si="2"/>
        <v>30.846000000000217</v>
      </c>
      <c r="F22" s="43">
        <f t="shared" si="2"/>
        <v>-4.0679999999999836</v>
      </c>
      <c r="G22" s="43">
        <f t="shared" si="2"/>
        <v>48.611000000000018</v>
      </c>
      <c r="H22" s="43">
        <f t="shared" si="2"/>
        <v>468.12699999999995</v>
      </c>
      <c r="I22" s="43">
        <f t="shared" si="2"/>
        <v>-47.15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84.704000000000008</v>
      </c>
      <c r="E23" s="43">
        <v>13.658999999999999</v>
      </c>
      <c r="F23" s="43">
        <v>1.1340000000000001</v>
      </c>
      <c r="G23" s="43">
        <v>0</v>
      </c>
      <c r="H23" s="43">
        <v>69.911000000000001</v>
      </c>
      <c r="I23" s="43">
        <v>0.14400000000000002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84.790999999999997</v>
      </c>
      <c r="E24" s="43">
        <v>0</v>
      </c>
      <c r="F24" s="43">
        <v>0</v>
      </c>
      <c r="G24" s="43">
        <v>84.790999999999997</v>
      </c>
      <c r="H24" s="43">
        <v>0</v>
      </c>
      <c r="I24" s="43">
        <v>5.7000000000000002E-2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134.17900000000003</v>
      </c>
      <c r="E25" s="43">
        <v>0</v>
      </c>
      <c r="F25" s="43">
        <v>0</v>
      </c>
      <c r="G25" s="43">
        <v>0</v>
      </c>
      <c r="H25" s="43">
        <v>134.17900000000003</v>
      </c>
      <c r="I25" s="43">
        <v>0.66300000000000003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134.43</v>
      </c>
      <c r="E26" s="43">
        <v>4.125</v>
      </c>
      <c r="F26" s="43">
        <v>18.164000000000001</v>
      </c>
      <c r="G26" s="43">
        <v>111.953</v>
      </c>
      <c r="H26" s="43">
        <v>0.188</v>
      </c>
      <c r="I26" s="43">
        <v>0.41200000000000003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110.67</v>
      </c>
      <c r="E27" s="43">
        <v>3.5529999999999999</v>
      </c>
      <c r="F27" s="43">
        <v>5.5069999999999997</v>
      </c>
      <c r="G27" s="43">
        <v>101.422</v>
      </c>
      <c r="H27" s="43">
        <v>0.188</v>
      </c>
      <c r="I27" s="43">
        <v>0.11700000000000001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109.36399999999999</v>
      </c>
      <c r="E28" s="43">
        <v>0</v>
      </c>
      <c r="F28" s="43">
        <v>0</v>
      </c>
      <c r="G28" s="43">
        <v>0</v>
      </c>
      <c r="H28" s="43">
        <v>109.36399999999999</v>
      </c>
      <c r="I28" s="43">
        <v>1.4229999999999998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68.185000000000002</v>
      </c>
      <c r="E29" s="43">
        <v>7.1180000000000003</v>
      </c>
      <c r="F29" s="43">
        <v>28.271000000000001</v>
      </c>
      <c r="G29" s="43">
        <v>12.813000000000002</v>
      </c>
      <c r="H29" s="43">
        <v>19.983000000000001</v>
      </c>
      <c r="I29" s="43">
        <v>7.0109999999999992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57.948999999999998</v>
      </c>
      <c r="E30" s="43">
        <v>2.7589999999999999</v>
      </c>
      <c r="F30" s="43">
        <v>28.283999999999999</v>
      </c>
      <c r="G30" s="43">
        <v>4.7719999999999985</v>
      </c>
      <c r="H30" s="43">
        <v>22.134</v>
      </c>
      <c r="I30" s="43">
        <v>17.247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532.31200000000024</v>
      </c>
      <c r="E31" s="43">
        <f t="shared" si="3"/>
        <v>13.400000000000217</v>
      </c>
      <c r="F31" s="43">
        <f t="shared" si="3"/>
        <v>7.4680000000000177</v>
      </c>
      <c r="G31" s="43">
        <f t="shared" si="3"/>
        <v>135.892</v>
      </c>
      <c r="H31" s="43">
        <f t="shared" si="3"/>
        <v>375.55199999999991</v>
      </c>
      <c r="I31" s="43">
        <f t="shared" si="3"/>
        <v>-35.945999999999984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481.61500000000001</v>
      </c>
      <c r="E32" s="43">
        <v>0</v>
      </c>
      <c r="F32" s="43">
        <v>0</v>
      </c>
      <c r="G32" s="43">
        <v>126.83100000000002</v>
      </c>
      <c r="H32" s="43">
        <v>354.78399999999999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-0.46600000000000019</v>
      </c>
      <c r="F33" s="43">
        <v>-12.248999999999997</v>
      </c>
      <c r="G33" s="43">
        <v>0</v>
      </c>
      <c r="H33" s="43">
        <v>12.714999999999996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50.69700000000023</v>
      </c>
      <c r="E34" s="43">
        <f t="shared" si="4"/>
        <v>12.934000000000218</v>
      </c>
      <c r="F34" s="43">
        <f t="shared" si="4"/>
        <v>-4.7809999999999793</v>
      </c>
      <c r="G34" s="43">
        <f t="shared" si="4"/>
        <v>9.0609999999999786</v>
      </c>
      <c r="H34" s="43">
        <f t="shared" si="4"/>
        <v>33.482999999999912</v>
      </c>
      <c r="I34" s="43">
        <f t="shared" si="4"/>
        <v>-35.945999999999984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14.394999999999998</v>
      </c>
      <c r="E35" s="43">
        <v>0.24199999999999997</v>
      </c>
      <c r="F35" s="43">
        <v>-2.2349999999999999</v>
      </c>
      <c r="G35" s="43">
        <v>14.573999999999996</v>
      </c>
      <c r="H35" s="43">
        <v>1.8140000000000001</v>
      </c>
      <c r="I35" s="43">
        <v>0.51700000000000002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13.332999999999997</v>
      </c>
      <c r="E36" s="43">
        <v>6.8059999999999992</v>
      </c>
      <c r="F36" s="43">
        <v>0.57299999999999995</v>
      </c>
      <c r="G36" s="43">
        <v>2.4659999999999993</v>
      </c>
      <c r="H36" s="43">
        <v>3.488</v>
      </c>
      <c r="I36" s="43">
        <v>1.579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126.18799999999999</v>
      </c>
      <c r="E37" s="43">
        <v>72.608000000000004</v>
      </c>
      <c r="F37" s="43">
        <v>1.4430000000000001</v>
      </c>
      <c r="G37" s="43">
        <v>15.419999999999998</v>
      </c>
      <c r="H37" s="43">
        <v>36.716999999999985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111.43700000000001</v>
      </c>
      <c r="E38" s="43">
        <v>63.954000000000001</v>
      </c>
      <c r="F38" s="43">
        <v>1.9359999999999999</v>
      </c>
      <c r="G38" s="43">
        <v>13.652999999999999</v>
      </c>
      <c r="H38" s="43">
        <v>31.893999999999998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-0.252</v>
      </c>
      <c r="E39" s="43">
        <v>-0.122</v>
      </c>
      <c r="F39" s="43">
        <v>0</v>
      </c>
      <c r="G39" s="43">
        <v>-0.36399999999999999</v>
      </c>
      <c r="H39" s="43">
        <v>0.23400000000000001</v>
      </c>
      <c r="I39" s="43">
        <v>0.252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35.136000000000259</v>
      </c>
      <c r="E40" s="43">
        <f t="shared" si="5"/>
        <v>10.966000000000214</v>
      </c>
      <c r="F40" s="43">
        <f t="shared" si="5"/>
        <v>-1.4799999999999796</v>
      </c>
      <c r="G40" s="43">
        <f t="shared" si="5"/>
        <v>-4.4500000000000179</v>
      </c>
      <c r="H40" s="43">
        <f t="shared" si="5"/>
        <v>30.099999999999923</v>
      </c>
      <c r="I40" s="43">
        <f t="shared" si="5"/>
        <v>-35.135999999999989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532.31200000000035</v>
      </c>
      <c r="E42" s="43">
        <v>13.400000000000196</v>
      </c>
      <c r="F42" s="43">
        <v>7.4680000000000177</v>
      </c>
      <c r="G42" s="43">
        <v>135.89200000000005</v>
      </c>
      <c r="H42" s="43">
        <v>375.55200000000002</v>
      </c>
      <c r="I42" s="43">
        <v>-35.945999999999998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77.649000000000001</v>
      </c>
      <c r="E43" s="43">
        <v>0</v>
      </c>
      <c r="F43" s="43">
        <v>0</v>
      </c>
      <c r="G43" s="43">
        <v>77.649000000000001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77.649000000000001</v>
      </c>
      <c r="E44" s="43">
        <v>0</v>
      </c>
      <c r="F44" s="43">
        <v>0</v>
      </c>
      <c r="G44" s="43">
        <v>0</v>
      </c>
      <c r="H44" s="43">
        <v>77.649000000000001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532.31200000000035</v>
      </c>
      <c r="E45" s="43">
        <f t="shared" si="6"/>
        <v>13.400000000000196</v>
      </c>
      <c r="F45" s="43">
        <f t="shared" si="6"/>
        <v>7.4680000000000177</v>
      </c>
      <c r="G45" s="43">
        <f t="shared" si="6"/>
        <v>58.243000000000052</v>
      </c>
      <c r="H45" s="43">
        <f t="shared" si="6"/>
        <v>453.20100000000002</v>
      </c>
      <c r="I45" s="43">
        <f t="shared" si="6"/>
        <v>-35.945999999999998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481.61500000000001</v>
      </c>
      <c r="E46" s="43">
        <v>0</v>
      </c>
      <c r="F46" s="43">
        <v>0</v>
      </c>
      <c r="G46" s="43">
        <v>49.182000000000016</v>
      </c>
      <c r="H46" s="43">
        <v>432.43299999999999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-0.46600000000000019</v>
      </c>
      <c r="F47" s="43">
        <v>-12.248999999999997</v>
      </c>
      <c r="G47" s="43">
        <v>0</v>
      </c>
      <c r="H47" s="43">
        <v>12.714999999999996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50.697000000000344</v>
      </c>
      <c r="E48" s="43">
        <f t="shared" si="7"/>
        <v>12.934000000000196</v>
      </c>
      <c r="F48" s="43">
        <f t="shared" si="7"/>
        <v>-4.7809999999999793</v>
      </c>
      <c r="G48" s="43">
        <f t="shared" si="7"/>
        <v>9.0610000000000355</v>
      </c>
      <c r="H48" s="43">
        <f t="shared" si="7"/>
        <v>33.483000000000025</v>
      </c>
      <c r="I48" s="43">
        <f t="shared" si="7"/>
        <v>-35.945999999999998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226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1087.44</v>
      </c>
      <c r="E8" s="43">
        <v>753.70699999999999</v>
      </c>
      <c r="F8" s="43">
        <v>57.649000000000001</v>
      </c>
      <c r="G8" s="43">
        <v>87.239000000000004</v>
      </c>
      <c r="H8" s="43">
        <v>188.845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557.11300000000006</v>
      </c>
      <c r="E9" s="43">
        <v>428.67600000000004</v>
      </c>
      <c r="F9" s="43">
        <v>30.995000000000001</v>
      </c>
      <c r="G9" s="43">
        <v>26.644000000000002</v>
      </c>
      <c r="H9" s="43">
        <v>70.798000000000002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530.327</v>
      </c>
      <c r="E10" s="43">
        <f t="shared" si="0"/>
        <v>325.03099999999995</v>
      </c>
      <c r="F10" s="43">
        <f t="shared" si="0"/>
        <v>26.654</v>
      </c>
      <c r="G10" s="43">
        <f t="shared" si="0"/>
        <v>60.594999999999999</v>
      </c>
      <c r="H10" s="43">
        <f t="shared" si="0"/>
        <v>118.047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112.35100000000003</v>
      </c>
      <c r="E11" s="43">
        <v>64.531999999999996</v>
      </c>
      <c r="F11" s="43">
        <v>1.9339999999999997</v>
      </c>
      <c r="G11" s="43">
        <v>13.76</v>
      </c>
      <c r="H11" s="43">
        <v>32.125000000000036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417.976</v>
      </c>
      <c r="E12" s="43">
        <f>E10-E11</f>
        <v>260.49899999999997</v>
      </c>
      <c r="F12" s="43">
        <f>F10-F11</f>
        <v>24.72</v>
      </c>
      <c r="G12" s="43">
        <f>G10-G11</f>
        <v>46.835000000000001</v>
      </c>
      <c r="H12" s="43">
        <f>H10-H11</f>
        <v>85.921999999999969</v>
      </c>
      <c r="I12" s="43">
        <v>-24.442000000000007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295.96199999999999</v>
      </c>
      <c r="E13" s="43">
        <v>191.32499999999999</v>
      </c>
      <c r="F13" s="43">
        <v>14.024000000000001</v>
      </c>
      <c r="G13" s="43">
        <v>47.93</v>
      </c>
      <c r="H13" s="43">
        <v>42.683000000000007</v>
      </c>
      <c r="I13" s="43">
        <v>2.1080000000000001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4.0879999999999992</v>
      </c>
      <c r="E14" s="43">
        <v>2.0190000000000001</v>
      </c>
      <c r="F14" s="43">
        <v>0.09</v>
      </c>
      <c r="G14" s="43">
        <v>5.6000000000000008E-2</v>
      </c>
      <c r="H14" s="43">
        <v>1.9229999999999989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5.8000000000000007</v>
      </c>
      <c r="E15" s="43">
        <v>4.9950000000000001</v>
      </c>
      <c r="F15" s="43">
        <v>0</v>
      </c>
      <c r="G15" s="43">
        <v>0.123</v>
      </c>
      <c r="H15" s="43">
        <v>0.68199999999999994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123.72600000000001</v>
      </c>
      <c r="E16" s="43">
        <f t="shared" si="1"/>
        <v>72.149999999999977</v>
      </c>
      <c r="F16" s="43">
        <f t="shared" si="1"/>
        <v>10.605999999999998</v>
      </c>
      <c r="G16" s="43">
        <f t="shared" si="1"/>
        <v>-1.0279999999999989</v>
      </c>
      <c r="H16" s="43">
        <f t="shared" si="1"/>
        <v>41.997999999999962</v>
      </c>
      <c r="I16" s="43">
        <f t="shared" si="1"/>
        <v>-26.550000000000008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296.68599999999998</v>
      </c>
      <c r="E17" s="43">
        <v>0</v>
      </c>
      <c r="F17" s="43">
        <v>0</v>
      </c>
      <c r="G17" s="43">
        <v>0</v>
      </c>
      <c r="H17" s="43">
        <v>296.68599999999998</v>
      </c>
      <c r="I17" s="43">
        <v>1.3839999999999999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7.4459999999999997</v>
      </c>
      <c r="E18" s="43">
        <v>0</v>
      </c>
      <c r="F18" s="43">
        <v>0</v>
      </c>
      <c r="G18" s="43">
        <v>7.4459999999999997</v>
      </c>
      <c r="H18" s="43">
        <v>0</v>
      </c>
      <c r="I18" s="43">
        <v>0.112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68.498999999999995</v>
      </c>
      <c r="E19" s="43">
        <v>0</v>
      </c>
      <c r="F19" s="43">
        <v>0</v>
      </c>
      <c r="G19" s="43">
        <v>68.498999999999995</v>
      </c>
      <c r="H19" s="43">
        <v>0</v>
      </c>
      <c r="I19" s="43">
        <v>1.05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223.14600000000002</v>
      </c>
      <c r="E20" s="43">
        <v>91.844999999999985</v>
      </c>
      <c r="F20" s="43">
        <v>102.43500000000002</v>
      </c>
      <c r="G20" s="43">
        <v>15.573</v>
      </c>
      <c r="H20" s="43">
        <v>13.292999999999999</v>
      </c>
      <c r="I20" s="43">
        <v>42.966000000000001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237.34699999999998</v>
      </c>
      <c r="E21" s="43">
        <v>27.241</v>
      </c>
      <c r="F21" s="43">
        <v>85.563000000000002</v>
      </c>
      <c r="G21" s="43">
        <v>9.6529999999999987</v>
      </c>
      <c r="H21" s="43">
        <v>114.88999999999999</v>
      </c>
      <c r="I21" s="43">
        <v>28.764999999999997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495.66599999999988</v>
      </c>
      <c r="E22" s="43">
        <f t="shared" si="2"/>
        <v>7.5459999999999923</v>
      </c>
      <c r="F22" s="43">
        <f t="shared" si="2"/>
        <v>-6.2660000000000196</v>
      </c>
      <c r="G22" s="43">
        <f t="shared" si="2"/>
        <v>54.104999999999997</v>
      </c>
      <c r="H22" s="43">
        <f t="shared" si="2"/>
        <v>440.28099999999995</v>
      </c>
      <c r="I22" s="43">
        <f t="shared" si="2"/>
        <v>-38.429000000000002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72.205000000000013</v>
      </c>
      <c r="E23" s="43">
        <v>12.525</v>
      </c>
      <c r="F23" s="43">
        <v>2.5159999999999996</v>
      </c>
      <c r="G23" s="43">
        <v>0</v>
      </c>
      <c r="H23" s="43">
        <v>57.164000000000009</v>
      </c>
      <c r="I23" s="43">
        <v>0.68300000000000005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72.834000000000003</v>
      </c>
      <c r="E24" s="43">
        <v>0</v>
      </c>
      <c r="F24" s="43">
        <v>0</v>
      </c>
      <c r="G24" s="43">
        <v>72.834000000000003</v>
      </c>
      <c r="H24" s="43">
        <v>0</v>
      </c>
      <c r="I24" s="43">
        <v>5.3999999999999999E-2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126.676</v>
      </c>
      <c r="E25" s="43">
        <v>0</v>
      </c>
      <c r="F25" s="43">
        <v>0</v>
      </c>
      <c r="G25" s="43">
        <v>0</v>
      </c>
      <c r="H25" s="43">
        <v>126.676</v>
      </c>
      <c r="I25" s="43">
        <v>0.46200000000000002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126.73800000000003</v>
      </c>
      <c r="E26" s="43">
        <v>5.3480000000000016</v>
      </c>
      <c r="F26" s="43">
        <v>21.086000000000002</v>
      </c>
      <c r="G26" s="43">
        <v>100.13100000000001</v>
      </c>
      <c r="H26" s="43">
        <v>0.17299999999999999</v>
      </c>
      <c r="I26" s="43">
        <v>0.4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117.73700000000001</v>
      </c>
      <c r="E27" s="43">
        <v>3.4350000000000001</v>
      </c>
      <c r="F27" s="43">
        <v>9.1149999999999984</v>
      </c>
      <c r="G27" s="43">
        <v>105.01400000000001</v>
      </c>
      <c r="H27" s="43">
        <v>0.17299999999999999</v>
      </c>
      <c r="I27" s="43">
        <v>0.10299999999999999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116.35599999999999</v>
      </c>
      <c r="E28" s="43">
        <v>0</v>
      </c>
      <c r="F28" s="43">
        <v>0</v>
      </c>
      <c r="G28" s="43">
        <v>0</v>
      </c>
      <c r="H28" s="43">
        <v>116.35599999999999</v>
      </c>
      <c r="I28" s="43">
        <v>1.4840000000000002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67.326999999999998</v>
      </c>
      <c r="E29" s="43">
        <v>6.1310000000000002</v>
      </c>
      <c r="F29" s="43">
        <v>32.301000000000002</v>
      </c>
      <c r="G29" s="43">
        <v>13.280999999999999</v>
      </c>
      <c r="H29" s="43">
        <v>15.614000000000001</v>
      </c>
      <c r="I29" s="43">
        <v>15.257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56.988</v>
      </c>
      <c r="E30" s="43">
        <v>2.573</v>
      </c>
      <c r="F30" s="43">
        <v>32.213000000000001</v>
      </c>
      <c r="G30" s="43">
        <v>4.269999999999996</v>
      </c>
      <c r="H30" s="43">
        <v>17.932000000000002</v>
      </c>
      <c r="I30" s="43">
        <v>25.596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484.63699999999994</v>
      </c>
      <c r="E31" s="43">
        <f t="shared" si="3"/>
        <v>-6.6240000000000059</v>
      </c>
      <c r="F31" s="43">
        <f t="shared" si="3"/>
        <v>3.1009999999999849</v>
      </c>
      <c r="G31" s="43">
        <f t="shared" si="3"/>
        <v>113.04499999999997</v>
      </c>
      <c r="H31" s="43">
        <f t="shared" si="3"/>
        <v>375.11500000000001</v>
      </c>
      <c r="I31" s="43">
        <f t="shared" si="3"/>
        <v>-27.400000000000002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451.39600000000002</v>
      </c>
      <c r="E32" s="43">
        <v>0</v>
      </c>
      <c r="F32" s="43">
        <v>0</v>
      </c>
      <c r="G32" s="43">
        <v>117.608</v>
      </c>
      <c r="H32" s="43">
        <v>333.78800000000001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-1.8330000000000002</v>
      </c>
      <c r="F33" s="43">
        <v>-9.7880000000000003</v>
      </c>
      <c r="G33" s="43">
        <v>0</v>
      </c>
      <c r="H33" s="43">
        <v>11.620999999999999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33.240999999999929</v>
      </c>
      <c r="E34" s="43">
        <f t="shared" si="4"/>
        <v>-8.4570000000000061</v>
      </c>
      <c r="F34" s="43">
        <f t="shared" si="4"/>
        <v>-6.6870000000000154</v>
      </c>
      <c r="G34" s="43">
        <f t="shared" si="4"/>
        <v>-4.5630000000000308</v>
      </c>
      <c r="H34" s="43">
        <f t="shared" si="4"/>
        <v>52.947999999999993</v>
      </c>
      <c r="I34" s="43">
        <f t="shared" si="4"/>
        <v>-27.400000000000002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13.889000000000001</v>
      </c>
      <c r="E35" s="43">
        <v>0.13800000000000001</v>
      </c>
      <c r="F35" s="43">
        <v>0.7330000000000001</v>
      </c>
      <c r="G35" s="43">
        <v>11.37</v>
      </c>
      <c r="H35" s="43">
        <v>1.6479999999999999</v>
      </c>
      <c r="I35" s="43">
        <v>0.70699999999999996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13.516</v>
      </c>
      <c r="E36" s="43">
        <v>3.8940000000000001</v>
      </c>
      <c r="F36" s="43">
        <v>0.875</v>
      </c>
      <c r="G36" s="43">
        <v>2.1829999999999998</v>
      </c>
      <c r="H36" s="43">
        <v>6.5639999999999992</v>
      </c>
      <c r="I36" s="43">
        <v>1.08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118.19200000000002</v>
      </c>
      <c r="E37" s="43">
        <v>73.84</v>
      </c>
      <c r="F37" s="43">
        <v>1.4350000000000001</v>
      </c>
      <c r="G37" s="43">
        <v>10.494999999999999</v>
      </c>
      <c r="H37" s="43">
        <v>32.422000000000011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112.35100000000003</v>
      </c>
      <c r="E38" s="43">
        <v>64.531999999999996</v>
      </c>
      <c r="F38" s="43">
        <v>1.9339999999999997</v>
      </c>
      <c r="G38" s="43">
        <v>13.76</v>
      </c>
      <c r="H38" s="43">
        <v>32.125000000000036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0.99800000000000033</v>
      </c>
      <c r="E39" s="43">
        <v>1.1020000000000003</v>
      </c>
      <c r="F39" s="43">
        <v>0</v>
      </c>
      <c r="G39" s="43">
        <v>-0.27100000000000002</v>
      </c>
      <c r="H39" s="43">
        <v>0.16700000000000001</v>
      </c>
      <c r="I39" s="43">
        <v>-0.99800000000000022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26.028999999999929</v>
      </c>
      <c r="E40" s="43">
        <f t="shared" si="5"/>
        <v>-15.111000000000015</v>
      </c>
      <c r="F40" s="43">
        <f t="shared" si="5"/>
        <v>-6.0460000000000171</v>
      </c>
      <c r="G40" s="43">
        <f t="shared" si="5"/>
        <v>-10.214000000000029</v>
      </c>
      <c r="H40" s="43">
        <f t="shared" si="5"/>
        <v>57.400000000000013</v>
      </c>
      <c r="I40" s="43">
        <f t="shared" si="5"/>
        <v>-26.029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484.63699999999994</v>
      </c>
      <c r="E42" s="43">
        <v>-6.6240000000000343</v>
      </c>
      <c r="F42" s="43">
        <v>3.1009999999999849</v>
      </c>
      <c r="G42" s="43">
        <v>113.045</v>
      </c>
      <c r="H42" s="43">
        <v>375.11500000000001</v>
      </c>
      <c r="I42" s="43">
        <v>-27.400000000000006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73.762</v>
      </c>
      <c r="E43" s="43">
        <v>0</v>
      </c>
      <c r="F43" s="43">
        <v>0</v>
      </c>
      <c r="G43" s="43">
        <v>73.762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73.762</v>
      </c>
      <c r="E44" s="43">
        <v>0</v>
      </c>
      <c r="F44" s="43">
        <v>0</v>
      </c>
      <c r="G44" s="43">
        <v>0</v>
      </c>
      <c r="H44" s="43">
        <v>73.762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484.63699999999994</v>
      </c>
      <c r="E45" s="43">
        <f t="shared" si="6"/>
        <v>-6.6240000000000343</v>
      </c>
      <c r="F45" s="43">
        <f t="shared" si="6"/>
        <v>3.1009999999999849</v>
      </c>
      <c r="G45" s="43">
        <f t="shared" si="6"/>
        <v>39.283000000000001</v>
      </c>
      <c r="H45" s="43">
        <f t="shared" si="6"/>
        <v>448.87700000000001</v>
      </c>
      <c r="I45" s="43">
        <f t="shared" si="6"/>
        <v>-27.400000000000006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451.39600000000002</v>
      </c>
      <c r="E46" s="43">
        <v>0</v>
      </c>
      <c r="F46" s="43">
        <v>0</v>
      </c>
      <c r="G46" s="43">
        <v>43.846000000000011</v>
      </c>
      <c r="H46" s="43">
        <v>407.55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-1.8330000000000002</v>
      </c>
      <c r="F47" s="43">
        <v>-9.7880000000000003</v>
      </c>
      <c r="G47" s="43">
        <v>0</v>
      </c>
      <c r="H47" s="43">
        <v>11.620999999999999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33.240999999999929</v>
      </c>
      <c r="E48" s="43">
        <f t="shared" si="7"/>
        <v>-8.4570000000000345</v>
      </c>
      <c r="F48" s="43">
        <f t="shared" si="7"/>
        <v>-6.6870000000000154</v>
      </c>
      <c r="G48" s="43">
        <f t="shared" si="7"/>
        <v>-4.5630000000000095</v>
      </c>
      <c r="H48" s="43">
        <f t="shared" si="7"/>
        <v>52.947999999999993</v>
      </c>
      <c r="I48" s="43">
        <f t="shared" si="7"/>
        <v>-27.400000000000006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7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227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1089.3530000000001</v>
      </c>
      <c r="E8" s="43">
        <v>750.60400000000004</v>
      </c>
      <c r="F8" s="43">
        <v>59.073999999999998</v>
      </c>
      <c r="G8" s="43">
        <v>88.286999999999992</v>
      </c>
      <c r="H8" s="43">
        <v>191.38799999999998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554.16599999999983</v>
      </c>
      <c r="E9" s="43">
        <v>423.9799999999999</v>
      </c>
      <c r="F9" s="43">
        <v>31.262</v>
      </c>
      <c r="G9" s="43">
        <v>27.315000000000005</v>
      </c>
      <c r="H9" s="43">
        <v>71.608999999999966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535.18700000000024</v>
      </c>
      <c r="E10" s="43">
        <f t="shared" si="0"/>
        <v>326.62400000000014</v>
      </c>
      <c r="F10" s="43">
        <f t="shared" si="0"/>
        <v>27.811999999999998</v>
      </c>
      <c r="G10" s="43">
        <f t="shared" si="0"/>
        <v>60.971999999999987</v>
      </c>
      <c r="H10" s="43">
        <f t="shared" si="0"/>
        <v>119.77900000000001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112.68</v>
      </c>
      <c r="E11" s="43">
        <v>64.736999999999995</v>
      </c>
      <c r="F11" s="43">
        <v>1.9350000000000001</v>
      </c>
      <c r="G11" s="43">
        <v>13.794</v>
      </c>
      <c r="H11" s="43">
        <v>32.214000000000006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422.50700000000023</v>
      </c>
      <c r="E12" s="43">
        <f>E10-E11</f>
        <v>261.88700000000017</v>
      </c>
      <c r="F12" s="43">
        <f>F10-F11</f>
        <v>25.876999999999999</v>
      </c>
      <c r="G12" s="43">
        <f>G10-G11</f>
        <v>47.177999999999983</v>
      </c>
      <c r="H12" s="43">
        <f>H10-H11</f>
        <v>87.564999999999998</v>
      </c>
      <c r="I12" s="43">
        <v>-30.046999999999997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305.94400000000007</v>
      </c>
      <c r="E13" s="43">
        <v>198.75800000000004</v>
      </c>
      <c r="F13" s="43">
        <v>15.303000000000001</v>
      </c>
      <c r="G13" s="43">
        <v>47.966000000000008</v>
      </c>
      <c r="H13" s="43">
        <v>43.917000000000002</v>
      </c>
      <c r="I13" s="43">
        <v>2.1549999999999998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4.0429999999999993</v>
      </c>
      <c r="E14" s="43">
        <v>1.984</v>
      </c>
      <c r="F14" s="43">
        <v>8.8999999999999996E-2</v>
      </c>
      <c r="G14" s="43">
        <v>5.7000000000000002E-2</v>
      </c>
      <c r="H14" s="43">
        <v>1.9129999999999994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4.8230000000000004</v>
      </c>
      <c r="E15" s="43">
        <v>3.9490000000000003</v>
      </c>
      <c r="F15" s="43">
        <v>0</v>
      </c>
      <c r="G15" s="43">
        <v>0.16200000000000003</v>
      </c>
      <c r="H15" s="43">
        <v>0.71199999999999997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117.34300000000016</v>
      </c>
      <c r="E16" s="43">
        <f t="shared" si="1"/>
        <v>65.094000000000136</v>
      </c>
      <c r="F16" s="43">
        <f t="shared" si="1"/>
        <v>10.484999999999998</v>
      </c>
      <c r="G16" s="43">
        <f t="shared" si="1"/>
        <v>-0.68300000000002514</v>
      </c>
      <c r="H16" s="43">
        <f t="shared" si="1"/>
        <v>42.447000000000003</v>
      </c>
      <c r="I16" s="43">
        <f t="shared" si="1"/>
        <v>-32.201999999999998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306.06299999999999</v>
      </c>
      <c r="E17" s="43">
        <v>0</v>
      </c>
      <c r="F17" s="43">
        <v>0</v>
      </c>
      <c r="G17" s="43">
        <v>0</v>
      </c>
      <c r="H17" s="43">
        <v>306.06299999999999</v>
      </c>
      <c r="I17" s="43">
        <v>2.036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7.3690000000000007</v>
      </c>
      <c r="E18" s="43">
        <v>0</v>
      </c>
      <c r="F18" s="43">
        <v>0</v>
      </c>
      <c r="G18" s="43">
        <v>7.3690000000000007</v>
      </c>
      <c r="H18" s="43">
        <v>0</v>
      </c>
      <c r="I18" s="43">
        <v>0.11600000000000001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67.957999999999998</v>
      </c>
      <c r="E19" s="43">
        <v>0</v>
      </c>
      <c r="F19" s="43">
        <v>0</v>
      </c>
      <c r="G19" s="43">
        <v>67.957999999999998</v>
      </c>
      <c r="H19" s="43">
        <v>0</v>
      </c>
      <c r="I19" s="43">
        <v>0.91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223.28900000000002</v>
      </c>
      <c r="E20" s="43">
        <v>103.708</v>
      </c>
      <c r="F20" s="43">
        <v>91.022000000000006</v>
      </c>
      <c r="G20" s="43">
        <v>16.030999999999999</v>
      </c>
      <c r="H20" s="43">
        <v>12.528</v>
      </c>
      <c r="I20" s="43">
        <v>42.795999999999999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227.79300000000001</v>
      </c>
      <c r="E21" s="43">
        <v>34.607999999999997</v>
      </c>
      <c r="F21" s="43">
        <v>84.22199999999998</v>
      </c>
      <c r="G21" s="43">
        <v>5.266</v>
      </c>
      <c r="H21" s="43">
        <v>103.69700000000002</v>
      </c>
      <c r="I21" s="43">
        <v>38.292000000000002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488.49900000000014</v>
      </c>
      <c r="E22" s="43">
        <f t="shared" si="2"/>
        <v>-4.0059999999998652</v>
      </c>
      <c r="F22" s="43">
        <f t="shared" si="2"/>
        <v>3.6849999999999739</v>
      </c>
      <c r="G22" s="43">
        <f t="shared" si="2"/>
        <v>49.14099999999997</v>
      </c>
      <c r="H22" s="43">
        <f t="shared" si="2"/>
        <v>439.67899999999997</v>
      </c>
      <c r="I22" s="43">
        <f t="shared" si="2"/>
        <v>-33.875999999999991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69.782000000000011</v>
      </c>
      <c r="E23" s="43">
        <v>8.6090000000000018</v>
      </c>
      <c r="F23" s="43">
        <v>1.7289999999999999</v>
      </c>
      <c r="G23" s="43">
        <v>0</v>
      </c>
      <c r="H23" s="43">
        <v>59.444000000000003</v>
      </c>
      <c r="I23" s="43">
        <v>3.6760000000000002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73.403999999999982</v>
      </c>
      <c r="E24" s="43">
        <v>0</v>
      </c>
      <c r="F24" s="43">
        <v>0</v>
      </c>
      <c r="G24" s="43">
        <v>73.403999999999982</v>
      </c>
      <c r="H24" s="43">
        <v>0</v>
      </c>
      <c r="I24" s="43">
        <v>5.3999999999999999E-2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131.488</v>
      </c>
      <c r="E25" s="43">
        <v>0</v>
      </c>
      <c r="F25" s="43">
        <v>0</v>
      </c>
      <c r="G25" s="43">
        <v>0</v>
      </c>
      <c r="H25" s="43">
        <v>131.488</v>
      </c>
      <c r="I25" s="43">
        <v>0.68399999999999994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131.75899999999999</v>
      </c>
      <c r="E26" s="43">
        <v>5.3500000000000014</v>
      </c>
      <c r="F26" s="43">
        <v>21.626999999999995</v>
      </c>
      <c r="G26" s="43">
        <v>104.61099999999999</v>
      </c>
      <c r="H26" s="43">
        <v>0.17099999999999999</v>
      </c>
      <c r="I26" s="43">
        <v>0.41299999999999998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119.51700000000001</v>
      </c>
      <c r="E27" s="43">
        <v>3.4340000000000002</v>
      </c>
      <c r="F27" s="43">
        <v>9.1469999999999985</v>
      </c>
      <c r="G27" s="43">
        <v>106.765</v>
      </c>
      <c r="H27" s="43">
        <v>0.17099999999999999</v>
      </c>
      <c r="I27" s="43">
        <v>0.13400000000000001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118.16</v>
      </c>
      <c r="E28" s="43">
        <v>0</v>
      </c>
      <c r="F28" s="43">
        <v>0</v>
      </c>
      <c r="G28" s="43">
        <v>0</v>
      </c>
      <c r="H28" s="43">
        <v>118.16</v>
      </c>
      <c r="I28" s="43">
        <v>1.4910000000000001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52.998000000000005</v>
      </c>
      <c r="E29" s="43">
        <v>6.1210000000000004</v>
      </c>
      <c r="F29" s="43">
        <v>23.113999999999997</v>
      </c>
      <c r="G29" s="43">
        <v>8.2970000000000041</v>
      </c>
      <c r="H29" s="43">
        <v>15.466000000000001</v>
      </c>
      <c r="I29" s="43">
        <v>6.4219999999999997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48.76100000000001</v>
      </c>
      <c r="E30" s="43">
        <v>2.5499999999999998</v>
      </c>
      <c r="F30" s="43">
        <v>23.132000000000001</v>
      </c>
      <c r="G30" s="43">
        <v>3.7569999999999979</v>
      </c>
      <c r="H30" s="43">
        <v>19.322000000000003</v>
      </c>
      <c r="I30" s="43">
        <v>10.659000000000001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486.79800000000012</v>
      </c>
      <c r="E31" s="43">
        <f t="shared" si="3"/>
        <v>-14.269999999999865</v>
      </c>
      <c r="F31" s="43">
        <f t="shared" si="3"/>
        <v>14.453999999999976</v>
      </c>
      <c r="G31" s="43">
        <f t="shared" si="3"/>
        <v>115.85099999999994</v>
      </c>
      <c r="H31" s="43">
        <f t="shared" si="3"/>
        <v>370.76299999999992</v>
      </c>
      <c r="I31" s="43">
        <f t="shared" si="3"/>
        <v>-32.17499999999999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463</v>
      </c>
      <c r="E32" s="43">
        <v>0</v>
      </c>
      <c r="F32" s="43">
        <v>0</v>
      </c>
      <c r="G32" s="43">
        <v>118.71700000000001</v>
      </c>
      <c r="H32" s="43">
        <v>344.28299999999996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-1.8330000000000002</v>
      </c>
      <c r="F33" s="43">
        <v>-10.294</v>
      </c>
      <c r="G33" s="43">
        <v>0</v>
      </c>
      <c r="H33" s="43">
        <v>12.126999999999999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23.798000000000116</v>
      </c>
      <c r="E34" s="43">
        <f t="shared" si="4"/>
        <v>-16.102999999999867</v>
      </c>
      <c r="F34" s="43">
        <f t="shared" si="4"/>
        <v>4.1599999999999753</v>
      </c>
      <c r="G34" s="43">
        <f t="shared" si="4"/>
        <v>-2.8660000000000707</v>
      </c>
      <c r="H34" s="43">
        <f t="shared" si="4"/>
        <v>38.606999999999957</v>
      </c>
      <c r="I34" s="43">
        <f t="shared" si="4"/>
        <v>-32.17499999999999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10.459000000000001</v>
      </c>
      <c r="E35" s="43">
        <v>0.16399999999999998</v>
      </c>
      <c r="F35" s="43">
        <v>0.7330000000000001</v>
      </c>
      <c r="G35" s="43">
        <v>7.7050000000000001</v>
      </c>
      <c r="H35" s="43">
        <v>1.8570000000000002</v>
      </c>
      <c r="I35" s="43">
        <v>0.91499999999999992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10.318000000000001</v>
      </c>
      <c r="E36" s="43">
        <v>3.9340000000000002</v>
      </c>
      <c r="F36" s="43">
        <v>1.8169999999999999</v>
      </c>
      <c r="G36" s="43">
        <v>2.5800000000000005</v>
      </c>
      <c r="H36" s="43">
        <v>1.9870000000000001</v>
      </c>
      <c r="I36" s="43">
        <v>1.056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104.303</v>
      </c>
      <c r="E37" s="43">
        <v>51.795999999999999</v>
      </c>
      <c r="F37" s="43">
        <v>1.6039999999999999</v>
      </c>
      <c r="G37" s="43">
        <v>14.532999999999998</v>
      </c>
      <c r="H37" s="43">
        <v>36.370000000000012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112.68</v>
      </c>
      <c r="E38" s="43">
        <v>64.736999999999995</v>
      </c>
      <c r="F38" s="43">
        <v>1.9350000000000001</v>
      </c>
      <c r="G38" s="43">
        <v>13.794</v>
      </c>
      <c r="H38" s="43">
        <v>32.214000000000006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0.16299999999999998</v>
      </c>
      <c r="E39" s="43">
        <v>0.25700000000000001</v>
      </c>
      <c r="F39" s="43">
        <v>0</v>
      </c>
      <c r="G39" s="43">
        <v>-0.27500000000000002</v>
      </c>
      <c r="H39" s="43">
        <v>0.18099999999999999</v>
      </c>
      <c r="I39" s="43">
        <v>-0.16300000000000003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31.871000000000134</v>
      </c>
      <c r="E40" s="43">
        <f t="shared" si="5"/>
        <v>0.35100000000013198</v>
      </c>
      <c r="F40" s="43">
        <f t="shared" si="5"/>
        <v>5.5749999999999744</v>
      </c>
      <c r="G40" s="43">
        <f t="shared" si="5"/>
        <v>-8.4550000000000676</v>
      </c>
      <c r="H40" s="43">
        <f t="shared" si="5"/>
        <v>34.399999999999956</v>
      </c>
      <c r="I40" s="43">
        <f t="shared" si="5"/>
        <v>-31.870999999999992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486.79800000000012</v>
      </c>
      <c r="E42" s="43">
        <v>-14.269999999999888</v>
      </c>
      <c r="F42" s="43">
        <v>14.454000000000008</v>
      </c>
      <c r="G42" s="43">
        <v>115.85099999999997</v>
      </c>
      <c r="H42" s="43">
        <v>370.76300000000003</v>
      </c>
      <c r="I42" s="43">
        <v>-32.175000000000004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75.157999999999987</v>
      </c>
      <c r="E43" s="43">
        <v>0</v>
      </c>
      <c r="F43" s="43">
        <v>0</v>
      </c>
      <c r="G43" s="43">
        <v>75.157999999999987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75.157999999999987</v>
      </c>
      <c r="E44" s="43">
        <v>0</v>
      </c>
      <c r="F44" s="43">
        <v>0</v>
      </c>
      <c r="G44" s="43">
        <v>0</v>
      </c>
      <c r="H44" s="43">
        <v>75.157999999999987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486.79800000000012</v>
      </c>
      <c r="E45" s="43">
        <f t="shared" si="6"/>
        <v>-14.269999999999888</v>
      </c>
      <c r="F45" s="43">
        <f t="shared" si="6"/>
        <v>14.454000000000008</v>
      </c>
      <c r="G45" s="43">
        <f t="shared" si="6"/>
        <v>40.692999999999984</v>
      </c>
      <c r="H45" s="43">
        <f t="shared" si="6"/>
        <v>445.92100000000005</v>
      </c>
      <c r="I45" s="43">
        <f t="shared" si="6"/>
        <v>-32.175000000000004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463</v>
      </c>
      <c r="E46" s="43">
        <v>0</v>
      </c>
      <c r="F46" s="43">
        <v>0</v>
      </c>
      <c r="G46" s="43">
        <v>43.559000000000019</v>
      </c>
      <c r="H46" s="43">
        <v>419.44099999999997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-1.8330000000000002</v>
      </c>
      <c r="F47" s="43">
        <v>-10.294</v>
      </c>
      <c r="G47" s="43">
        <v>0</v>
      </c>
      <c r="H47" s="43">
        <v>12.126999999999999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23.798000000000116</v>
      </c>
      <c r="E48" s="43">
        <f t="shared" si="7"/>
        <v>-16.102999999999888</v>
      </c>
      <c r="F48" s="43">
        <f t="shared" si="7"/>
        <v>4.1600000000000072</v>
      </c>
      <c r="G48" s="43">
        <f t="shared" si="7"/>
        <v>-2.8660000000000352</v>
      </c>
      <c r="H48" s="43">
        <f t="shared" si="7"/>
        <v>38.60700000000007</v>
      </c>
      <c r="I48" s="43">
        <f t="shared" si="7"/>
        <v>-32.175000000000004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228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1138.0550000000001</v>
      </c>
      <c r="E8" s="43">
        <v>788.53300000000002</v>
      </c>
      <c r="F8" s="43">
        <v>59.742000000000012</v>
      </c>
      <c r="G8" s="43">
        <v>91.094999999999999</v>
      </c>
      <c r="H8" s="43">
        <v>198.68500000000006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582.24299999999994</v>
      </c>
      <c r="E9" s="43">
        <v>445.82599999999991</v>
      </c>
      <c r="F9" s="43">
        <v>31.349</v>
      </c>
      <c r="G9" s="43">
        <v>29.411000000000001</v>
      </c>
      <c r="H9" s="43">
        <v>75.657000000000039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555.81200000000013</v>
      </c>
      <c r="E10" s="43">
        <f t="shared" si="0"/>
        <v>342.70700000000011</v>
      </c>
      <c r="F10" s="43">
        <f t="shared" si="0"/>
        <v>28.393000000000011</v>
      </c>
      <c r="G10" s="43">
        <f t="shared" si="0"/>
        <v>61.683999999999997</v>
      </c>
      <c r="H10" s="43">
        <f t="shared" si="0"/>
        <v>123.02800000000002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113.12000000000003</v>
      </c>
      <c r="E11" s="43">
        <v>64.912999999999997</v>
      </c>
      <c r="F11" s="43">
        <v>1.94</v>
      </c>
      <c r="G11" s="43">
        <v>13.867000000000001</v>
      </c>
      <c r="H11" s="43">
        <v>32.400000000000041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442.69200000000012</v>
      </c>
      <c r="E12" s="43">
        <f>E10-E11</f>
        <v>277.7940000000001</v>
      </c>
      <c r="F12" s="43">
        <f>F10-F11</f>
        <v>26.45300000000001</v>
      </c>
      <c r="G12" s="43">
        <f>G10-G11</f>
        <v>47.816999999999993</v>
      </c>
      <c r="H12" s="43">
        <f>H10-H11</f>
        <v>90.627999999999986</v>
      </c>
      <c r="I12" s="43">
        <v>-25.853999999999985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310.39600000000002</v>
      </c>
      <c r="E13" s="43">
        <v>200.726</v>
      </c>
      <c r="F13" s="43">
        <v>15.212</v>
      </c>
      <c r="G13" s="43">
        <v>48.636000000000003</v>
      </c>
      <c r="H13" s="43">
        <v>45.82200000000001</v>
      </c>
      <c r="I13" s="43">
        <v>2.1350000000000002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4.0739999999999998</v>
      </c>
      <c r="E14" s="43">
        <v>2.016</v>
      </c>
      <c r="F14" s="43">
        <v>8.8999999999999996E-2</v>
      </c>
      <c r="G14" s="43">
        <v>6.9000000000000006E-2</v>
      </c>
      <c r="H14" s="43">
        <v>1.9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5.7320000000000002</v>
      </c>
      <c r="E15" s="43">
        <v>4.7510000000000003</v>
      </c>
      <c r="F15" s="43">
        <v>0</v>
      </c>
      <c r="G15" s="43">
        <v>0.18000000000000002</v>
      </c>
      <c r="H15" s="43">
        <v>0.80100000000000005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133.95400000000009</v>
      </c>
      <c r="E16" s="43">
        <f t="shared" si="1"/>
        <v>79.803000000000097</v>
      </c>
      <c r="F16" s="43">
        <f t="shared" si="1"/>
        <v>11.15200000000001</v>
      </c>
      <c r="G16" s="43">
        <f t="shared" si="1"/>
        <v>-0.70800000000000962</v>
      </c>
      <c r="H16" s="43">
        <f t="shared" si="1"/>
        <v>43.706999999999979</v>
      </c>
      <c r="I16" s="43">
        <f t="shared" si="1"/>
        <v>-27.988999999999987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310.09699999999998</v>
      </c>
      <c r="E17" s="43">
        <v>0</v>
      </c>
      <c r="F17" s="43">
        <v>0</v>
      </c>
      <c r="G17" s="43">
        <v>0</v>
      </c>
      <c r="H17" s="43">
        <v>310.09699999999998</v>
      </c>
      <c r="I17" s="43">
        <v>2.4340000000000002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7.8330000000000002</v>
      </c>
      <c r="E18" s="43">
        <v>0</v>
      </c>
      <c r="F18" s="43">
        <v>0</v>
      </c>
      <c r="G18" s="43">
        <v>7.8330000000000002</v>
      </c>
      <c r="H18" s="43">
        <v>0</v>
      </c>
      <c r="I18" s="43">
        <v>0.76900000000000002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68.942000000000007</v>
      </c>
      <c r="E19" s="43">
        <v>0</v>
      </c>
      <c r="F19" s="43">
        <v>0</v>
      </c>
      <c r="G19" s="43">
        <v>68.942000000000007</v>
      </c>
      <c r="H19" s="43">
        <v>0</v>
      </c>
      <c r="I19" s="43">
        <v>0.93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174.54099999999997</v>
      </c>
      <c r="E20" s="43">
        <v>64.769000000000005</v>
      </c>
      <c r="F20" s="43">
        <v>80.858999999999995</v>
      </c>
      <c r="G20" s="43">
        <v>16.860999999999997</v>
      </c>
      <c r="H20" s="43">
        <v>12.052</v>
      </c>
      <c r="I20" s="43">
        <v>40.851999999999997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191.03100000000001</v>
      </c>
      <c r="E21" s="43">
        <v>27.853999999999999</v>
      </c>
      <c r="F21" s="43">
        <v>73.691999999999993</v>
      </c>
      <c r="G21" s="43">
        <v>4.1630000000000003</v>
      </c>
      <c r="H21" s="43">
        <v>85.322000000000003</v>
      </c>
      <c r="I21" s="43">
        <v>24.362000000000002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521.65000000000009</v>
      </c>
      <c r="E22" s="43">
        <f t="shared" si="2"/>
        <v>42.88800000000009</v>
      </c>
      <c r="F22" s="43">
        <f t="shared" si="2"/>
        <v>3.9850000000000136</v>
      </c>
      <c r="G22" s="43">
        <f t="shared" si="2"/>
        <v>47.703000000000003</v>
      </c>
      <c r="H22" s="43">
        <f t="shared" si="2"/>
        <v>427.07399999999996</v>
      </c>
      <c r="I22" s="43">
        <f t="shared" si="2"/>
        <v>-41.883999999999979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60.491</v>
      </c>
      <c r="E23" s="43">
        <v>7.1119999999999983</v>
      </c>
      <c r="F23" s="43">
        <v>1.4279999999999999</v>
      </c>
      <c r="G23" s="43">
        <v>0</v>
      </c>
      <c r="H23" s="43">
        <v>51.951000000000001</v>
      </c>
      <c r="I23" s="43">
        <v>8.299999999999999E-2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60.519999999999996</v>
      </c>
      <c r="E24" s="43">
        <v>0</v>
      </c>
      <c r="F24" s="43">
        <v>0</v>
      </c>
      <c r="G24" s="43">
        <v>60.519999999999996</v>
      </c>
      <c r="H24" s="43">
        <v>0</v>
      </c>
      <c r="I24" s="43">
        <v>5.3999999999999999E-2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127.57600000000001</v>
      </c>
      <c r="E25" s="43">
        <v>0</v>
      </c>
      <c r="F25" s="43">
        <v>0</v>
      </c>
      <c r="G25" s="43">
        <v>0</v>
      </c>
      <c r="H25" s="43">
        <v>127.57600000000001</v>
      </c>
      <c r="I25" s="43">
        <v>0.81099999999999994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127.979</v>
      </c>
      <c r="E26" s="43">
        <v>5.3440000000000003</v>
      </c>
      <c r="F26" s="43">
        <v>21.741999999999997</v>
      </c>
      <c r="G26" s="43">
        <v>100.726</v>
      </c>
      <c r="H26" s="43">
        <v>0.16699999999999998</v>
      </c>
      <c r="I26" s="43">
        <v>0.40800000000000003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120.494</v>
      </c>
      <c r="E27" s="43">
        <v>3.4369999999999998</v>
      </c>
      <c r="F27" s="43">
        <v>9.1999999999999993</v>
      </c>
      <c r="G27" s="43">
        <v>107.69</v>
      </c>
      <c r="H27" s="43">
        <v>0.16699999999999998</v>
      </c>
      <c r="I27" s="43">
        <v>0.12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119.08799999999999</v>
      </c>
      <c r="E28" s="43">
        <v>0</v>
      </c>
      <c r="F28" s="43">
        <v>0</v>
      </c>
      <c r="G28" s="43">
        <v>0</v>
      </c>
      <c r="H28" s="43">
        <v>119.08799999999999</v>
      </c>
      <c r="I28" s="43">
        <v>1.5260000000000002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54.804000000000002</v>
      </c>
      <c r="E29" s="43">
        <v>5.6639999999999997</v>
      </c>
      <c r="F29" s="43">
        <v>23.268000000000004</v>
      </c>
      <c r="G29" s="43">
        <v>10.290999999999997</v>
      </c>
      <c r="H29" s="43">
        <v>15.581</v>
      </c>
      <c r="I29" s="43">
        <v>6.3650000000000002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48.317000000000007</v>
      </c>
      <c r="E30" s="43">
        <v>2.581</v>
      </c>
      <c r="F30" s="43">
        <v>23.355000000000004</v>
      </c>
      <c r="G30" s="43">
        <v>3.9849999999999994</v>
      </c>
      <c r="H30" s="43">
        <v>18.396000000000001</v>
      </c>
      <c r="I30" s="43">
        <v>12.852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514.18900000000008</v>
      </c>
      <c r="E31" s="43">
        <f t="shared" si="3"/>
        <v>34.600000000000101</v>
      </c>
      <c r="F31" s="43">
        <f t="shared" si="3"/>
        <v>15.186000000000011</v>
      </c>
      <c r="G31" s="43">
        <f t="shared" si="3"/>
        <v>94.953000000000017</v>
      </c>
      <c r="H31" s="43">
        <f t="shared" si="3"/>
        <v>369.44999999999987</v>
      </c>
      <c r="I31" s="43">
        <f t="shared" si="3"/>
        <v>-34.422999999999973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468.80200000000002</v>
      </c>
      <c r="E32" s="43">
        <v>0</v>
      </c>
      <c r="F32" s="43">
        <v>0</v>
      </c>
      <c r="G32" s="43">
        <v>120.73400000000001</v>
      </c>
      <c r="H32" s="43">
        <v>348.06800000000004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-1.8330000000000002</v>
      </c>
      <c r="F33" s="43">
        <v>-10.358000000000001</v>
      </c>
      <c r="G33" s="43">
        <v>0</v>
      </c>
      <c r="H33" s="43">
        <v>12.191000000000001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45.387000000000057</v>
      </c>
      <c r="E34" s="43">
        <f t="shared" si="4"/>
        <v>32.767000000000102</v>
      </c>
      <c r="F34" s="43">
        <f t="shared" si="4"/>
        <v>4.8280000000000101</v>
      </c>
      <c r="G34" s="43">
        <f t="shared" si="4"/>
        <v>-25.780999999999992</v>
      </c>
      <c r="H34" s="43">
        <f t="shared" si="4"/>
        <v>33.572999999999837</v>
      </c>
      <c r="I34" s="43">
        <f t="shared" si="4"/>
        <v>-34.422999999999973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7.985999999999998</v>
      </c>
      <c r="E35" s="43">
        <v>0.26</v>
      </c>
      <c r="F35" s="43">
        <v>0.7330000000000001</v>
      </c>
      <c r="G35" s="43">
        <v>5.2609999999999983</v>
      </c>
      <c r="H35" s="43">
        <v>1.732</v>
      </c>
      <c r="I35" s="43">
        <v>0.71599999999999997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7.9729999999999999</v>
      </c>
      <c r="E36" s="43">
        <v>3.9339999999999997</v>
      </c>
      <c r="F36" s="43">
        <v>3.1E-2</v>
      </c>
      <c r="G36" s="43">
        <v>2.1680000000000001</v>
      </c>
      <c r="H36" s="43">
        <v>1.84</v>
      </c>
      <c r="I36" s="43">
        <v>0.72899999999999998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124.08400000000002</v>
      </c>
      <c r="E37" s="43">
        <v>67.638000000000005</v>
      </c>
      <c r="F37" s="43">
        <v>1.6270000000000002</v>
      </c>
      <c r="G37" s="43">
        <v>15.950000000000001</v>
      </c>
      <c r="H37" s="43">
        <v>38.869000000000014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113.12000000000003</v>
      </c>
      <c r="E38" s="43">
        <v>64.912999999999997</v>
      </c>
      <c r="F38" s="43">
        <v>1.94</v>
      </c>
      <c r="G38" s="43">
        <v>13.867000000000001</v>
      </c>
      <c r="H38" s="43">
        <v>32.400000000000041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-0.22900000000000001</v>
      </c>
      <c r="E39" s="43">
        <v>-0.11499999999999998</v>
      </c>
      <c r="F39" s="43">
        <v>0</v>
      </c>
      <c r="G39" s="43">
        <v>-0.32600000000000001</v>
      </c>
      <c r="H39" s="43">
        <v>0.21199999999999999</v>
      </c>
      <c r="I39" s="43">
        <v>0.22899999999999998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34.639000000000081</v>
      </c>
      <c r="E40" s="43">
        <f t="shared" si="5"/>
        <v>33.831000000000095</v>
      </c>
      <c r="F40" s="43">
        <f t="shared" si="5"/>
        <v>4.4390000000000089</v>
      </c>
      <c r="G40" s="43">
        <f t="shared" si="5"/>
        <v>-30.63099999999999</v>
      </c>
      <c r="H40" s="43">
        <f t="shared" si="5"/>
        <v>26.999999999999869</v>
      </c>
      <c r="I40" s="43">
        <f t="shared" si="5"/>
        <v>-34.638999999999974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514.18899999999996</v>
      </c>
      <c r="E42" s="43">
        <v>34.600000000000108</v>
      </c>
      <c r="F42" s="43">
        <v>15.186000000000003</v>
      </c>
      <c r="G42" s="43">
        <v>94.952999999999975</v>
      </c>
      <c r="H42" s="43">
        <v>369.44999999999987</v>
      </c>
      <c r="I42" s="43">
        <v>-34.422999999999973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75.856999999999985</v>
      </c>
      <c r="E43" s="43">
        <v>0</v>
      </c>
      <c r="F43" s="43">
        <v>0</v>
      </c>
      <c r="G43" s="43">
        <v>75.856999999999985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75.856999999999985</v>
      </c>
      <c r="E44" s="43">
        <v>0</v>
      </c>
      <c r="F44" s="43">
        <v>0</v>
      </c>
      <c r="G44" s="43">
        <v>0</v>
      </c>
      <c r="H44" s="43">
        <v>75.856999999999985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514.18899999999996</v>
      </c>
      <c r="E45" s="43">
        <f t="shared" si="6"/>
        <v>34.600000000000108</v>
      </c>
      <c r="F45" s="43">
        <f t="shared" si="6"/>
        <v>15.186000000000003</v>
      </c>
      <c r="G45" s="43">
        <f t="shared" si="6"/>
        <v>19.095999999999989</v>
      </c>
      <c r="H45" s="43">
        <f t="shared" si="6"/>
        <v>445.30699999999985</v>
      </c>
      <c r="I45" s="43">
        <f t="shared" si="6"/>
        <v>-34.422999999999973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468.80200000000002</v>
      </c>
      <c r="E46" s="43">
        <v>0</v>
      </c>
      <c r="F46" s="43">
        <v>0</v>
      </c>
      <c r="G46" s="43">
        <v>44.87700000000001</v>
      </c>
      <c r="H46" s="43">
        <v>423.92500000000001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-1.8330000000000002</v>
      </c>
      <c r="F47" s="43">
        <v>-10.358000000000001</v>
      </c>
      <c r="G47" s="43">
        <v>0</v>
      </c>
      <c r="H47" s="43">
        <v>12.191000000000001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45.386999999999944</v>
      </c>
      <c r="E48" s="43">
        <f t="shared" si="7"/>
        <v>32.76700000000011</v>
      </c>
      <c r="F48" s="43">
        <f t="shared" si="7"/>
        <v>4.828000000000003</v>
      </c>
      <c r="G48" s="43">
        <f t="shared" si="7"/>
        <v>-25.78100000000002</v>
      </c>
      <c r="H48" s="43">
        <f t="shared" si="7"/>
        <v>33.572999999999837</v>
      </c>
      <c r="I48" s="43">
        <f t="shared" si="7"/>
        <v>-34.422999999999973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229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1190.5729999999999</v>
      </c>
      <c r="E8" s="43">
        <v>825.45100000000002</v>
      </c>
      <c r="F8" s="43">
        <v>59.971000000000004</v>
      </c>
      <c r="G8" s="43">
        <v>102.44499999999999</v>
      </c>
      <c r="H8" s="43">
        <v>202.70599999999996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619.06500000000005</v>
      </c>
      <c r="E9" s="43">
        <v>474.27199999999999</v>
      </c>
      <c r="F9" s="43">
        <v>31.487999999999996</v>
      </c>
      <c r="G9" s="43">
        <v>34.076000000000001</v>
      </c>
      <c r="H9" s="43">
        <v>79.229000000000056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571.50799999999981</v>
      </c>
      <c r="E10" s="43">
        <f t="shared" si="0"/>
        <v>351.17900000000003</v>
      </c>
      <c r="F10" s="43">
        <f t="shared" si="0"/>
        <v>28.483000000000008</v>
      </c>
      <c r="G10" s="43">
        <f t="shared" si="0"/>
        <v>68.369</v>
      </c>
      <c r="H10" s="43">
        <f t="shared" si="0"/>
        <v>123.4769999999999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113.846</v>
      </c>
      <c r="E11" s="43">
        <v>65.122</v>
      </c>
      <c r="F11" s="43">
        <v>1.9589999999999999</v>
      </c>
      <c r="G11" s="43">
        <v>13.965</v>
      </c>
      <c r="H11" s="43">
        <v>32.800000000000004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457.66199999999981</v>
      </c>
      <c r="E12" s="43">
        <f>E10-E11</f>
        <v>286.05700000000002</v>
      </c>
      <c r="F12" s="43">
        <f>F10-F11</f>
        <v>26.524000000000008</v>
      </c>
      <c r="G12" s="43">
        <f>G10-G11</f>
        <v>54.403999999999996</v>
      </c>
      <c r="H12" s="43">
        <f>H10-H11</f>
        <v>90.676999999999907</v>
      </c>
      <c r="I12" s="43">
        <v>-42.214999999999975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344.61200000000002</v>
      </c>
      <c r="E13" s="43">
        <v>218.61400000000003</v>
      </c>
      <c r="F13" s="43">
        <v>19.535</v>
      </c>
      <c r="G13" s="43">
        <v>55.618000000000002</v>
      </c>
      <c r="H13" s="43">
        <v>50.84499999999997</v>
      </c>
      <c r="I13" s="43">
        <v>2.4649999999999999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3.952</v>
      </c>
      <c r="E14" s="43">
        <v>1.9109999999999998</v>
      </c>
      <c r="F14" s="43">
        <v>8.8999999999999996E-2</v>
      </c>
      <c r="G14" s="43">
        <v>5.5E-2</v>
      </c>
      <c r="H14" s="43">
        <v>1.8970000000000005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11.636999999999999</v>
      </c>
      <c r="E15" s="43">
        <v>10.327999999999999</v>
      </c>
      <c r="F15" s="43">
        <v>0</v>
      </c>
      <c r="G15" s="43">
        <v>0.26100000000000001</v>
      </c>
      <c r="H15" s="43">
        <v>1.048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120.73499999999979</v>
      </c>
      <c r="E16" s="43">
        <f t="shared" si="1"/>
        <v>75.859999999999985</v>
      </c>
      <c r="F16" s="43">
        <f t="shared" si="1"/>
        <v>6.9000000000000075</v>
      </c>
      <c r="G16" s="43">
        <f t="shared" si="1"/>
        <v>-1.0080000000000058</v>
      </c>
      <c r="H16" s="43">
        <f t="shared" si="1"/>
        <v>38.98299999999994</v>
      </c>
      <c r="I16" s="43">
        <f t="shared" si="1"/>
        <v>-44.679999999999978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345.18099999999998</v>
      </c>
      <c r="E17" s="43">
        <v>0</v>
      </c>
      <c r="F17" s="43">
        <v>0</v>
      </c>
      <c r="G17" s="43">
        <v>0</v>
      </c>
      <c r="H17" s="43">
        <v>345.18099999999998</v>
      </c>
      <c r="I17" s="43">
        <v>1.8960000000000001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9.64</v>
      </c>
      <c r="E18" s="43">
        <v>0</v>
      </c>
      <c r="F18" s="43">
        <v>0</v>
      </c>
      <c r="G18" s="43">
        <v>9.64</v>
      </c>
      <c r="H18" s="43">
        <v>0</v>
      </c>
      <c r="I18" s="43">
        <v>5.4429999999999996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70.445999999999998</v>
      </c>
      <c r="E19" s="43">
        <v>0</v>
      </c>
      <c r="F19" s="43">
        <v>0</v>
      </c>
      <c r="G19" s="43">
        <v>70.445999999999998</v>
      </c>
      <c r="H19" s="43">
        <v>0</v>
      </c>
      <c r="I19" s="43">
        <v>1.054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178.49400000000003</v>
      </c>
      <c r="E20" s="43">
        <v>60.973999999999997</v>
      </c>
      <c r="F20" s="43">
        <v>89.52000000000001</v>
      </c>
      <c r="G20" s="43">
        <v>16.082000000000001</v>
      </c>
      <c r="H20" s="43">
        <v>11.918000000000003</v>
      </c>
      <c r="I20" s="43">
        <v>41.951999999999998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194.834</v>
      </c>
      <c r="E21" s="43">
        <v>28.695</v>
      </c>
      <c r="F21" s="43">
        <v>77.978999999999971</v>
      </c>
      <c r="G21" s="43">
        <v>4.0270000000000001</v>
      </c>
      <c r="H21" s="43">
        <v>84.132999999999996</v>
      </c>
      <c r="I21" s="43">
        <v>25.611999999999998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543.06199999999967</v>
      </c>
      <c r="E22" s="43">
        <f t="shared" si="2"/>
        <v>43.580999999999989</v>
      </c>
      <c r="F22" s="43">
        <f t="shared" si="2"/>
        <v>-4.6410000000000338</v>
      </c>
      <c r="G22" s="43">
        <f t="shared" si="2"/>
        <v>47.742999999999988</v>
      </c>
      <c r="H22" s="43">
        <f t="shared" si="2"/>
        <v>456.37899999999991</v>
      </c>
      <c r="I22" s="43">
        <f t="shared" si="2"/>
        <v>-63.512999999999977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74.956999999999994</v>
      </c>
      <c r="E23" s="43">
        <v>9.4719999999999995</v>
      </c>
      <c r="F23" s="43">
        <v>1.9040000000000001</v>
      </c>
      <c r="G23" s="43">
        <v>0</v>
      </c>
      <c r="H23" s="43">
        <v>63.580999999999996</v>
      </c>
      <c r="I23" s="43">
        <v>-4.4999999999999984E-2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74.849000000000004</v>
      </c>
      <c r="E24" s="43">
        <v>0</v>
      </c>
      <c r="F24" s="43">
        <v>0</v>
      </c>
      <c r="G24" s="43">
        <v>74.849000000000004</v>
      </c>
      <c r="H24" s="43">
        <v>0</v>
      </c>
      <c r="I24" s="43">
        <v>6.3E-2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138.44499999999999</v>
      </c>
      <c r="E25" s="43">
        <v>0</v>
      </c>
      <c r="F25" s="43">
        <v>0</v>
      </c>
      <c r="G25" s="43">
        <v>0</v>
      </c>
      <c r="H25" s="43">
        <v>138.44499999999999</v>
      </c>
      <c r="I25" s="43">
        <v>0.628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138.61699999999996</v>
      </c>
      <c r="E26" s="43">
        <v>5.3620000000000001</v>
      </c>
      <c r="F26" s="43">
        <v>22.974999999999998</v>
      </c>
      <c r="G26" s="43">
        <v>110.09099999999998</v>
      </c>
      <c r="H26" s="43">
        <v>0.189</v>
      </c>
      <c r="I26" s="43">
        <v>0.45600000000000002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120.24599999999998</v>
      </c>
      <c r="E27" s="43">
        <v>3.4400000000000004</v>
      </c>
      <c r="F27" s="43">
        <v>9.31</v>
      </c>
      <c r="G27" s="43">
        <v>107.30699999999999</v>
      </c>
      <c r="H27" s="43">
        <v>0.189</v>
      </c>
      <c r="I27" s="43">
        <v>0.129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118.87299999999999</v>
      </c>
      <c r="E28" s="43">
        <v>0</v>
      </c>
      <c r="F28" s="43">
        <v>0</v>
      </c>
      <c r="G28" s="43">
        <v>0</v>
      </c>
      <c r="H28" s="43">
        <v>118.87299999999999</v>
      </c>
      <c r="I28" s="43">
        <v>1.502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61.250000000000007</v>
      </c>
      <c r="E29" s="43">
        <v>6.3680000000000003</v>
      </c>
      <c r="F29" s="43">
        <v>24.542999999999999</v>
      </c>
      <c r="G29" s="43">
        <v>14.036999999999999</v>
      </c>
      <c r="H29" s="43">
        <v>16.302</v>
      </c>
      <c r="I29" s="43">
        <v>6.6760000000000002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50.738</v>
      </c>
      <c r="E30" s="43">
        <v>2.7600000000000002</v>
      </c>
      <c r="F30" s="43">
        <v>24.556000000000001</v>
      </c>
      <c r="G30" s="43">
        <v>4.7469999999999999</v>
      </c>
      <c r="H30" s="43">
        <v>18.674999999999997</v>
      </c>
      <c r="I30" s="43">
        <v>17.187999999999999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531.24099999999976</v>
      </c>
      <c r="E31" s="43">
        <f t="shared" si="3"/>
        <v>32.422999999999988</v>
      </c>
      <c r="F31" s="43">
        <f t="shared" si="3"/>
        <v>7.1329999999999636</v>
      </c>
      <c r="G31" s="43">
        <f t="shared" si="3"/>
        <v>116.08599999999997</v>
      </c>
      <c r="H31" s="43">
        <f t="shared" si="3"/>
        <v>375.59899999999988</v>
      </c>
      <c r="I31" s="43">
        <f t="shared" si="3"/>
        <v>-51.691999999999965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486.13300000000004</v>
      </c>
      <c r="E32" s="43">
        <v>0</v>
      </c>
      <c r="F32" s="43">
        <v>0</v>
      </c>
      <c r="G32" s="43">
        <v>131.88400000000001</v>
      </c>
      <c r="H32" s="43">
        <v>354.24900000000002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-1.8330000000000002</v>
      </c>
      <c r="F33" s="43">
        <v>-11.472999999999999</v>
      </c>
      <c r="G33" s="43">
        <v>0</v>
      </c>
      <c r="H33" s="43">
        <v>13.305999999999997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45.10799999999972</v>
      </c>
      <c r="E34" s="43">
        <f t="shared" si="4"/>
        <v>30.589999999999989</v>
      </c>
      <c r="F34" s="43">
        <f t="shared" si="4"/>
        <v>-4.3400000000000354</v>
      </c>
      <c r="G34" s="43">
        <f t="shared" si="4"/>
        <v>-15.798000000000044</v>
      </c>
      <c r="H34" s="43">
        <f t="shared" si="4"/>
        <v>34.65599999999985</v>
      </c>
      <c r="I34" s="43">
        <f t="shared" si="4"/>
        <v>-51.691999999999965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17.169999999999995</v>
      </c>
      <c r="E35" s="43">
        <v>0.82299999999999995</v>
      </c>
      <c r="F35" s="43">
        <v>3.42</v>
      </c>
      <c r="G35" s="43">
        <v>11.218999999999999</v>
      </c>
      <c r="H35" s="43">
        <v>1.708</v>
      </c>
      <c r="I35" s="43">
        <v>1.9940000000000002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14.960999999999999</v>
      </c>
      <c r="E36" s="43">
        <v>6.5489999999999995</v>
      </c>
      <c r="F36" s="43">
        <v>2.798</v>
      </c>
      <c r="G36" s="43">
        <v>2.702</v>
      </c>
      <c r="H36" s="43">
        <v>2.9120000000000004</v>
      </c>
      <c r="I36" s="43">
        <v>4.2029999999999994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107.262</v>
      </c>
      <c r="E37" s="43">
        <v>51.986000000000004</v>
      </c>
      <c r="F37" s="43">
        <v>1.665</v>
      </c>
      <c r="G37" s="43">
        <v>17.900999999999996</v>
      </c>
      <c r="H37" s="43">
        <v>35.710000000000008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113.846</v>
      </c>
      <c r="E38" s="43">
        <v>65.122</v>
      </c>
      <c r="F38" s="43">
        <v>1.9589999999999999</v>
      </c>
      <c r="G38" s="43">
        <v>13.965</v>
      </c>
      <c r="H38" s="43">
        <v>32.800000000000004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-0.96399999999999986</v>
      </c>
      <c r="E39" s="43">
        <v>-0.81599999999999973</v>
      </c>
      <c r="F39" s="43">
        <v>0</v>
      </c>
      <c r="G39" s="43">
        <v>-0.49800000000000011</v>
      </c>
      <c r="H39" s="43">
        <v>0.35</v>
      </c>
      <c r="I39" s="43">
        <v>0.96399999999999975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50.446999999999719</v>
      </c>
      <c r="E40" s="43">
        <f t="shared" si="5"/>
        <v>50.267999999999986</v>
      </c>
      <c r="F40" s="43">
        <f t="shared" si="5"/>
        <v>-4.6680000000000357</v>
      </c>
      <c r="G40" s="43">
        <f t="shared" si="5"/>
        <v>-27.753000000000043</v>
      </c>
      <c r="H40" s="43">
        <f t="shared" si="5"/>
        <v>32.599999999999845</v>
      </c>
      <c r="I40" s="43">
        <f t="shared" si="5"/>
        <v>-50.44699999999996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531.24099999999976</v>
      </c>
      <c r="E42" s="43">
        <v>32.422999999999981</v>
      </c>
      <c r="F42" s="43">
        <v>7.1329999999999742</v>
      </c>
      <c r="G42" s="43">
        <v>116.08599999999994</v>
      </c>
      <c r="H42" s="43">
        <v>375.59899999999982</v>
      </c>
      <c r="I42" s="43">
        <v>-51.691999999999972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81.662999999999997</v>
      </c>
      <c r="E43" s="43">
        <v>0</v>
      </c>
      <c r="F43" s="43">
        <v>0</v>
      </c>
      <c r="G43" s="43">
        <v>81.662999999999997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81.662999999999997</v>
      </c>
      <c r="E44" s="43">
        <v>0</v>
      </c>
      <c r="F44" s="43">
        <v>0</v>
      </c>
      <c r="G44" s="43">
        <v>0</v>
      </c>
      <c r="H44" s="43">
        <v>81.662999999999997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531.24099999999976</v>
      </c>
      <c r="E45" s="43">
        <f t="shared" si="6"/>
        <v>32.422999999999981</v>
      </c>
      <c r="F45" s="43">
        <f t="shared" si="6"/>
        <v>7.1329999999999742</v>
      </c>
      <c r="G45" s="43">
        <f t="shared" si="6"/>
        <v>34.422999999999945</v>
      </c>
      <c r="H45" s="43">
        <f t="shared" si="6"/>
        <v>457.26199999999983</v>
      </c>
      <c r="I45" s="43">
        <f t="shared" si="6"/>
        <v>-51.691999999999972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486.13300000000004</v>
      </c>
      <c r="E46" s="43">
        <v>0</v>
      </c>
      <c r="F46" s="43">
        <v>0</v>
      </c>
      <c r="G46" s="43">
        <v>50.220999999999989</v>
      </c>
      <c r="H46" s="43">
        <v>435.91200000000003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-1.8330000000000002</v>
      </c>
      <c r="F47" s="43">
        <v>-11.472999999999999</v>
      </c>
      <c r="G47" s="43">
        <v>0</v>
      </c>
      <c r="H47" s="43">
        <v>13.305999999999997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45.10799999999972</v>
      </c>
      <c r="E48" s="43">
        <f t="shared" si="7"/>
        <v>30.589999999999982</v>
      </c>
      <c r="F48" s="43">
        <f t="shared" si="7"/>
        <v>-4.3400000000000247</v>
      </c>
      <c r="G48" s="43">
        <f t="shared" si="7"/>
        <v>-15.798000000000044</v>
      </c>
      <c r="H48" s="43">
        <f t="shared" si="7"/>
        <v>34.655999999999793</v>
      </c>
      <c r="I48" s="43">
        <f t="shared" si="7"/>
        <v>-51.691999999999972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3" customWidth="1"/>
    <col min="2" max="2" width="1.5" style="135" customWidth="1"/>
    <col min="3" max="3" width="30" style="123" customWidth="1"/>
    <col min="4" max="4" width="9.375" style="123" customWidth="1"/>
    <col min="5" max="6" width="9.5" style="123" customWidth="1"/>
    <col min="7" max="9" width="9.375" style="123" customWidth="1"/>
    <col min="10" max="11" width="7.25" style="123" customWidth="1"/>
    <col min="12" max="16384" width="11" style="123"/>
  </cols>
  <sheetData>
    <row r="1" spans="1:11" ht="12" customHeight="1">
      <c r="A1" s="120"/>
      <c r="B1" s="121"/>
      <c r="C1" s="121"/>
      <c r="D1" s="121"/>
      <c r="E1" s="121"/>
      <c r="F1" s="121"/>
      <c r="G1" s="121"/>
      <c r="H1" s="121"/>
      <c r="I1" s="121"/>
      <c r="J1" s="122"/>
      <c r="K1" s="122"/>
    </row>
    <row r="2" spans="1:11" ht="12" customHeight="1">
      <c r="A2" s="124" t="s">
        <v>213</v>
      </c>
      <c r="B2" s="121"/>
      <c r="C2" s="121"/>
      <c r="D2" s="121"/>
      <c r="E2" s="121"/>
      <c r="F2" s="121"/>
      <c r="G2" s="121"/>
      <c r="H2" s="121"/>
      <c r="I2" s="121"/>
      <c r="J2" s="122"/>
      <c r="K2" s="122"/>
    </row>
    <row r="3" spans="1:11" ht="12" customHeight="1">
      <c r="A3" s="125"/>
      <c r="B3" s="121"/>
      <c r="C3" s="121"/>
      <c r="D3" s="121"/>
      <c r="E3" s="121"/>
      <c r="F3" s="121"/>
      <c r="G3" s="121"/>
      <c r="H3" s="121"/>
      <c r="I3" s="121"/>
      <c r="J3" s="122"/>
      <c r="K3" s="122"/>
    </row>
    <row r="4" spans="1:11" ht="12" customHeight="1">
      <c r="A4" s="126" t="s">
        <v>319</v>
      </c>
      <c r="B4" s="121"/>
      <c r="C4" s="121"/>
      <c r="D4" s="121"/>
      <c r="E4" s="121"/>
      <c r="F4" s="121"/>
      <c r="G4" s="121"/>
      <c r="H4" s="121"/>
      <c r="I4" s="121"/>
      <c r="J4" s="122"/>
      <c r="K4" s="122"/>
    </row>
    <row r="5" spans="1:11" ht="12" customHeight="1">
      <c r="A5" s="127" t="s">
        <v>4</v>
      </c>
      <c r="B5" s="121"/>
      <c r="C5" s="121"/>
      <c r="D5" s="121"/>
      <c r="E5" s="121"/>
      <c r="F5" s="121"/>
      <c r="G5" s="121"/>
      <c r="H5" s="121"/>
      <c r="I5" s="121"/>
      <c r="J5" s="122"/>
      <c r="K5" s="122"/>
    </row>
    <row r="6" spans="1:11" ht="12" customHeight="1">
      <c r="A6" s="128"/>
      <c r="B6" s="129"/>
      <c r="C6" s="128"/>
      <c r="D6" s="128"/>
      <c r="E6" s="128"/>
      <c r="F6" s="128"/>
      <c r="G6" s="128"/>
      <c r="H6" s="128"/>
      <c r="I6" s="128"/>
      <c r="J6" s="130"/>
      <c r="K6" s="130"/>
    </row>
    <row r="7" spans="1:11" ht="45">
      <c r="A7" s="131"/>
      <c r="B7" s="129"/>
      <c r="C7" s="132" t="s">
        <v>150</v>
      </c>
      <c r="D7" s="133" t="s">
        <v>151</v>
      </c>
      <c r="E7" s="133" t="s">
        <v>152</v>
      </c>
      <c r="F7" s="133" t="s">
        <v>153</v>
      </c>
      <c r="G7" s="133" t="s">
        <v>10</v>
      </c>
      <c r="H7" s="133" t="s">
        <v>154</v>
      </c>
      <c r="I7" s="133" t="s">
        <v>155</v>
      </c>
      <c r="J7" s="134"/>
      <c r="K7" s="134"/>
    </row>
    <row r="8" spans="1:11" ht="24" customHeight="1">
      <c r="A8" s="123">
        <v>1</v>
      </c>
      <c r="C8" s="4" t="s">
        <v>156</v>
      </c>
      <c r="D8" s="136">
        <v>6262.4840000000004</v>
      </c>
      <c r="E8" s="136">
        <v>4459.5210000000006</v>
      </c>
      <c r="F8" s="136">
        <v>259.10699999999997</v>
      </c>
      <c r="G8" s="136">
        <v>524.83699999999999</v>
      </c>
      <c r="H8" s="136">
        <v>1019.019</v>
      </c>
      <c r="I8" s="136">
        <v>0</v>
      </c>
      <c r="J8" s="137"/>
      <c r="K8" s="137"/>
    </row>
    <row r="9" spans="1:11" ht="12" customHeight="1">
      <c r="A9" s="123">
        <v>2</v>
      </c>
      <c r="B9" s="135" t="s">
        <v>157</v>
      </c>
      <c r="C9" s="5" t="s">
        <v>31</v>
      </c>
      <c r="D9" s="136">
        <v>3169.9949999999999</v>
      </c>
      <c r="E9" s="136">
        <v>2489.2420000000002</v>
      </c>
      <c r="F9" s="136">
        <v>142.69399999999999</v>
      </c>
      <c r="G9" s="136">
        <v>178.92400000000004</v>
      </c>
      <c r="H9" s="136">
        <v>359.13499999999993</v>
      </c>
      <c r="I9" s="136">
        <v>0</v>
      </c>
      <c r="J9" s="137"/>
      <c r="K9" s="137"/>
    </row>
    <row r="10" spans="1:11" ht="18" customHeight="1">
      <c r="A10" s="123">
        <v>3</v>
      </c>
      <c r="B10" s="135" t="s">
        <v>158</v>
      </c>
      <c r="C10" s="5" t="s">
        <v>44</v>
      </c>
      <c r="D10" s="136">
        <f t="shared" ref="D10:I10" si="0">D8-D9</f>
        <v>3092.4890000000005</v>
      </c>
      <c r="E10" s="136">
        <f t="shared" si="0"/>
        <v>1970.2790000000005</v>
      </c>
      <c r="F10" s="136">
        <f t="shared" si="0"/>
        <v>116.41299999999998</v>
      </c>
      <c r="G10" s="136">
        <f t="shared" si="0"/>
        <v>345.91299999999995</v>
      </c>
      <c r="H10" s="136">
        <f t="shared" si="0"/>
        <v>659.88400000000001</v>
      </c>
      <c r="I10" s="136">
        <f t="shared" si="0"/>
        <v>0</v>
      </c>
      <c r="J10" s="137"/>
      <c r="K10" s="137"/>
    </row>
    <row r="11" spans="1:11" ht="12" customHeight="1">
      <c r="A11" s="123">
        <v>4</v>
      </c>
      <c r="B11" s="135" t="s">
        <v>157</v>
      </c>
      <c r="C11" s="5" t="s">
        <v>45</v>
      </c>
      <c r="D11" s="136">
        <v>636.98799999999983</v>
      </c>
      <c r="E11" s="136">
        <v>353.00700000000001</v>
      </c>
      <c r="F11" s="136">
        <v>12.056000000000001</v>
      </c>
      <c r="G11" s="136">
        <v>79.435000000000002</v>
      </c>
      <c r="H11" s="136">
        <v>192.48999999999984</v>
      </c>
      <c r="I11" s="136">
        <v>0</v>
      </c>
      <c r="J11" s="137"/>
      <c r="K11" s="137"/>
    </row>
    <row r="12" spans="1:11" ht="18" customHeight="1">
      <c r="A12" s="123">
        <v>5</v>
      </c>
      <c r="B12" s="135" t="s">
        <v>158</v>
      </c>
      <c r="C12" s="7" t="s">
        <v>159</v>
      </c>
      <c r="D12" s="136">
        <f>D10-D11</f>
        <v>2455.5010000000007</v>
      </c>
      <c r="E12" s="136">
        <f>E10-E11</f>
        <v>1617.2720000000004</v>
      </c>
      <c r="F12" s="136">
        <f>F10-F11</f>
        <v>104.35699999999999</v>
      </c>
      <c r="G12" s="136">
        <f>G10-G11</f>
        <v>266.47799999999995</v>
      </c>
      <c r="H12" s="136">
        <f>H10-H11</f>
        <v>467.39400000000018</v>
      </c>
      <c r="I12" s="136">
        <v>-200.53600000000012</v>
      </c>
      <c r="J12" s="137"/>
      <c r="K12" s="137"/>
    </row>
    <row r="13" spans="1:11" ht="12" customHeight="1">
      <c r="A13" s="123">
        <v>6</v>
      </c>
      <c r="B13" s="135" t="s">
        <v>157</v>
      </c>
      <c r="C13" s="5" t="s">
        <v>160</v>
      </c>
      <c r="D13" s="136">
        <v>1847.364</v>
      </c>
      <c r="E13" s="136">
        <v>1261.7750000000001</v>
      </c>
      <c r="F13" s="136">
        <v>72.156999999999996</v>
      </c>
      <c r="G13" s="136">
        <v>271.44200000000001</v>
      </c>
      <c r="H13" s="136">
        <v>241.99</v>
      </c>
      <c r="I13" s="136">
        <v>14.441000000000001</v>
      </c>
      <c r="J13" s="137"/>
      <c r="K13" s="137"/>
    </row>
    <row r="14" spans="1:11" ht="12" customHeight="1">
      <c r="A14" s="123">
        <v>7</v>
      </c>
      <c r="B14" s="135" t="s">
        <v>157</v>
      </c>
      <c r="C14" s="5" t="s">
        <v>161</v>
      </c>
      <c r="D14" s="136">
        <v>24.741999999999997</v>
      </c>
      <c r="E14" s="136">
        <v>12.092999999999998</v>
      </c>
      <c r="F14" s="136">
        <v>2.8059999999999996</v>
      </c>
      <c r="G14" s="136">
        <v>0.28300000000000003</v>
      </c>
      <c r="H14" s="136">
        <v>9.5599999999999987</v>
      </c>
      <c r="I14" s="136">
        <v>0</v>
      </c>
      <c r="J14" s="137"/>
      <c r="K14" s="137"/>
    </row>
    <row r="15" spans="1:11" ht="12" customHeight="1">
      <c r="A15" s="123">
        <v>8</v>
      </c>
      <c r="B15" s="135" t="s">
        <v>162</v>
      </c>
      <c r="C15" s="5" t="s">
        <v>163</v>
      </c>
      <c r="D15" s="136">
        <v>28.396999999999998</v>
      </c>
      <c r="E15" s="136">
        <v>26.492000000000001</v>
      </c>
      <c r="F15" s="136">
        <v>0</v>
      </c>
      <c r="G15" s="136">
        <v>0.16899999999999998</v>
      </c>
      <c r="H15" s="136">
        <v>1.736</v>
      </c>
      <c r="I15" s="136">
        <v>0</v>
      </c>
      <c r="J15" s="137"/>
      <c r="K15" s="137"/>
    </row>
    <row r="16" spans="1:11" ht="18" customHeight="1">
      <c r="A16" s="123">
        <v>9</v>
      </c>
      <c r="B16" s="135" t="s">
        <v>158</v>
      </c>
      <c r="C16" s="5" t="s">
        <v>164</v>
      </c>
      <c r="D16" s="136">
        <f t="shared" ref="D16:I16" si="1">D12-D13-D14+D15</f>
        <v>611.79200000000071</v>
      </c>
      <c r="E16" s="136">
        <f t="shared" si="1"/>
        <v>369.8960000000003</v>
      </c>
      <c r="F16" s="136">
        <f t="shared" si="1"/>
        <v>29.393999999999988</v>
      </c>
      <c r="G16" s="136">
        <f t="shared" si="1"/>
        <v>-5.0780000000000562</v>
      </c>
      <c r="H16" s="136">
        <f t="shared" si="1"/>
        <v>217.58000000000015</v>
      </c>
      <c r="I16" s="136">
        <f t="shared" si="1"/>
        <v>-214.97700000000012</v>
      </c>
      <c r="J16" s="137"/>
      <c r="K16" s="137"/>
    </row>
    <row r="17" spans="1:11" ht="12" customHeight="1">
      <c r="A17" s="123">
        <v>10</v>
      </c>
      <c r="B17" s="135" t="s">
        <v>162</v>
      </c>
      <c r="C17" s="5" t="s">
        <v>165</v>
      </c>
      <c r="D17" s="136">
        <v>1848.3809999999999</v>
      </c>
      <c r="E17" s="136">
        <v>0</v>
      </c>
      <c r="F17" s="136">
        <v>0</v>
      </c>
      <c r="G17" s="136">
        <v>0</v>
      </c>
      <c r="H17" s="136">
        <v>1848.3809999999999</v>
      </c>
      <c r="I17" s="136">
        <v>13.423999999999999</v>
      </c>
      <c r="J17" s="137"/>
      <c r="K17" s="137"/>
    </row>
    <row r="18" spans="1:11" ht="12" customHeight="1">
      <c r="A18" s="123">
        <v>11</v>
      </c>
      <c r="B18" s="135" t="s">
        <v>157</v>
      </c>
      <c r="C18" s="5" t="s">
        <v>166</v>
      </c>
      <c r="D18" s="136">
        <v>30.942999999999998</v>
      </c>
      <c r="E18" s="136">
        <v>0</v>
      </c>
      <c r="F18" s="136">
        <v>0</v>
      </c>
      <c r="G18" s="136">
        <v>30.942999999999998</v>
      </c>
      <c r="H18" s="136">
        <v>0</v>
      </c>
      <c r="I18" s="136">
        <v>5.6379999999999999</v>
      </c>
      <c r="J18" s="137"/>
      <c r="K18" s="137"/>
    </row>
    <row r="19" spans="1:11" ht="12" customHeight="1">
      <c r="A19" s="123">
        <v>12</v>
      </c>
      <c r="B19" s="135" t="s">
        <v>162</v>
      </c>
      <c r="C19" s="5" t="s">
        <v>59</v>
      </c>
      <c r="D19" s="136">
        <v>368.55399999999997</v>
      </c>
      <c r="E19" s="136">
        <v>0</v>
      </c>
      <c r="F19" s="136">
        <v>0</v>
      </c>
      <c r="G19" s="136">
        <v>368.55399999999997</v>
      </c>
      <c r="H19" s="136">
        <v>0</v>
      </c>
      <c r="I19" s="136">
        <v>7.093</v>
      </c>
      <c r="J19" s="137"/>
      <c r="K19" s="137"/>
    </row>
    <row r="20" spans="1:11" ht="12" customHeight="1">
      <c r="A20" s="123">
        <v>13</v>
      </c>
      <c r="B20" s="135" t="s">
        <v>157</v>
      </c>
      <c r="C20" s="5" t="s">
        <v>167</v>
      </c>
      <c r="D20" s="136">
        <v>651.57299999999998</v>
      </c>
      <c r="E20" s="136">
        <v>343.10699999999997</v>
      </c>
      <c r="F20" s="136">
        <v>260.87700000000001</v>
      </c>
      <c r="G20" s="136">
        <v>27.586000000000002</v>
      </c>
      <c r="H20" s="136">
        <v>20.003</v>
      </c>
      <c r="I20" s="136">
        <v>205.70599999999999</v>
      </c>
      <c r="J20" s="137"/>
      <c r="K20" s="137"/>
    </row>
    <row r="21" spans="1:11" ht="12" customHeight="1">
      <c r="A21" s="123">
        <v>14</v>
      </c>
      <c r="B21" s="135" t="s">
        <v>162</v>
      </c>
      <c r="C21" s="5" t="s">
        <v>168</v>
      </c>
      <c r="D21" s="136">
        <v>751.62500000000011</v>
      </c>
      <c r="E21" s="136">
        <v>131.01300000000001</v>
      </c>
      <c r="F21" s="136">
        <v>237.346</v>
      </c>
      <c r="G21" s="136">
        <v>21.325000000000003</v>
      </c>
      <c r="H21" s="136">
        <v>361.94100000000003</v>
      </c>
      <c r="I21" s="136">
        <v>105.654</v>
      </c>
      <c r="J21" s="137"/>
      <c r="K21" s="137"/>
    </row>
    <row r="22" spans="1:11" ht="18" customHeight="1">
      <c r="A22" s="123">
        <v>15</v>
      </c>
      <c r="B22" s="135" t="s">
        <v>158</v>
      </c>
      <c r="C22" s="5" t="s">
        <v>169</v>
      </c>
      <c r="D22" s="136">
        <f t="shared" ref="D22:I22" si="2">D16+D17-D18+D19-D20+D21</f>
        <v>2897.8360000000007</v>
      </c>
      <c r="E22" s="136">
        <f t="shared" si="2"/>
        <v>157.80200000000033</v>
      </c>
      <c r="F22" s="136">
        <f t="shared" si="2"/>
        <v>5.8629999999999711</v>
      </c>
      <c r="G22" s="136">
        <f t="shared" si="2"/>
        <v>326.27199999999988</v>
      </c>
      <c r="H22" s="136">
        <f t="shared" si="2"/>
        <v>2407.8990000000003</v>
      </c>
      <c r="I22" s="136">
        <f t="shared" si="2"/>
        <v>-300.15000000000009</v>
      </c>
      <c r="J22" s="137"/>
      <c r="K22" s="137"/>
    </row>
    <row r="23" spans="1:11" ht="12" customHeight="1">
      <c r="A23" s="123">
        <v>16</v>
      </c>
      <c r="B23" s="135" t="s">
        <v>157</v>
      </c>
      <c r="C23" s="5" t="s">
        <v>170</v>
      </c>
      <c r="D23" s="136">
        <v>446.91199999999998</v>
      </c>
      <c r="E23" s="136">
        <v>83.576999999999998</v>
      </c>
      <c r="F23" s="136">
        <v>10.237</v>
      </c>
      <c r="G23" s="136">
        <v>0</v>
      </c>
      <c r="H23" s="136">
        <v>353.09799999999996</v>
      </c>
      <c r="I23" s="136">
        <v>11.637</v>
      </c>
      <c r="J23" s="137"/>
      <c r="K23" s="137"/>
    </row>
    <row r="24" spans="1:11" ht="12" customHeight="1">
      <c r="A24" s="123">
        <v>17</v>
      </c>
      <c r="B24" s="135" t="s">
        <v>162</v>
      </c>
      <c r="C24" s="5" t="s">
        <v>171</v>
      </c>
      <c r="D24" s="136">
        <v>458.08800000000002</v>
      </c>
      <c r="E24" s="136">
        <v>0</v>
      </c>
      <c r="F24" s="136">
        <v>0</v>
      </c>
      <c r="G24" s="136">
        <v>458.08800000000002</v>
      </c>
      <c r="H24" s="136">
        <v>0</v>
      </c>
      <c r="I24" s="136">
        <v>0.46100000000000002</v>
      </c>
      <c r="J24" s="137"/>
      <c r="K24" s="137"/>
    </row>
    <row r="25" spans="1:11" ht="12" customHeight="1">
      <c r="A25" s="123">
        <v>18</v>
      </c>
      <c r="B25" s="135" t="s">
        <v>157</v>
      </c>
      <c r="C25" s="5" t="s">
        <v>279</v>
      </c>
      <c r="D25" s="136">
        <v>733.02399999999989</v>
      </c>
      <c r="E25" s="136">
        <v>0</v>
      </c>
      <c r="F25" s="136">
        <v>0</v>
      </c>
      <c r="G25" s="136">
        <v>0</v>
      </c>
      <c r="H25" s="136">
        <v>733.02399999999989</v>
      </c>
      <c r="I25" s="136">
        <v>4.4499999999999993</v>
      </c>
      <c r="J25" s="137"/>
      <c r="K25" s="137"/>
    </row>
    <row r="26" spans="1:11" ht="12" customHeight="1">
      <c r="A26" s="123">
        <v>19</v>
      </c>
      <c r="B26" s="135" t="s">
        <v>162</v>
      </c>
      <c r="C26" s="5" t="s">
        <v>280</v>
      </c>
      <c r="D26" s="136">
        <v>734.45</v>
      </c>
      <c r="E26" s="136">
        <v>22.373999999999992</v>
      </c>
      <c r="F26" s="136">
        <v>113.67299999999999</v>
      </c>
      <c r="G26" s="136">
        <v>597.55499999999995</v>
      </c>
      <c r="H26" s="136">
        <v>0.84799999999999998</v>
      </c>
      <c r="I26" s="136">
        <v>3.0239999999999996</v>
      </c>
      <c r="J26" s="137"/>
      <c r="K26" s="137"/>
    </row>
    <row r="27" spans="1:11" ht="12" customHeight="1">
      <c r="A27" s="123">
        <v>20</v>
      </c>
      <c r="B27" s="135" t="s">
        <v>157</v>
      </c>
      <c r="C27" s="5" t="s">
        <v>172</v>
      </c>
      <c r="D27" s="136">
        <v>612.95000000000005</v>
      </c>
      <c r="E27" s="136">
        <v>15.99</v>
      </c>
      <c r="F27" s="136">
        <v>50.421999999999997</v>
      </c>
      <c r="G27" s="136">
        <v>545.68999999999994</v>
      </c>
      <c r="H27" s="136">
        <v>0.84799999999999998</v>
      </c>
      <c r="I27" s="136">
        <v>0.621</v>
      </c>
      <c r="J27" s="137"/>
      <c r="K27" s="137"/>
    </row>
    <row r="28" spans="1:11" ht="12" customHeight="1">
      <c r="A28" s="123">
        <v>21</v>
      </c>
      <c r="B28" s="135" t="s">
        <v>162</v>
      </c>
      <c r="C28" s="5" t="s">
        <v>173</v>
      </c>
      <c r="D28" s="136">
        <v>605.57899999999995</v>
      </c>
      <c r="E28" s="136">
        <v>0</v>
      </c>
      <c r="F28" s="136">
        <v>0</v>
      </c>
      <c r="G28" s="136">
        <v>0</v>
      </c>
      <c r="H28" s="136">
        <v>605.57899999999995</v>
      </c>
      <c r="I28" s="136">
        <v>7.992</v>
      </c>
      <c r="J28" s="137"/>
      <c r="K28" s="137"/>
    </row>
    <row r="29" spans="1:11" ht="12" customHeight="1">
      <c r="A29" s="123">
        <v>22</v>
      </c>
      <c r="B29" s="135" t="s">
        <v>157</v>
      </c>
      <c r="C29" s="5" t="s">
        <v>174</v>
      </c>
      <c r="D29" s="136">
        <v>356.15300000000002</v>
      </c>
      <c r="E29" s="136">
        <v>37.059000000000005</v>
      </c>
      <c r="F29" s="136">
        <v>151.20099999999999</v>
      </c>
      <c r="G29" s="136">
        <v>78.648000000000025</v>
      </c>
      <c r="H29" s="136">
        <v>89.24499999999999</v>
      </c>
      <c r="I29" s="136">
        <v>54.499000000000002</v>
      </c>
      <c r="J29" s="137"/>
      <c r="K29" s="137"/>
    </row>
    <row r="30" spans="1:11" ht="12" customHeight="1">
      <c r="A30" s="123">
        <v>23</v>
      </c>
      <c r="B30" s="135" t="s">
        <v>162</v>
      </c>
      <c r="C30" s="5" t="s">
        <v>175</v>
      </c>
      <c r="D30" s="136">
        <v>307.51599999999996</v>
      </c>
      <c r="E30" s="136">
        <v>15.420999999999999</v>
      </c>
      <c r="F30" s="136">
        <v>151.13999999999999</v>
      </c>
      <c r="G30" s="136">
        <v>24.746999999999957</v>
      </c>
      <c r="H30" s="136">
        <v>116.208</v>
      </c>
      <c r="I30" s="136">
        <v>103.136</v>
      </c>
      <c r="J30" s="137"/>
      <c r="K30" s="137"/>
    </row>
    <row r="31" spans="1:11" ht="18" customHeight="1">
      <c r="A31" s="123">
        <v>24</v>
      </c>
      <c r="B31" s="135" t="s">
        <v>158</v>
      </c>
      <c r="C31" s="5" t="s">
        <v>124</v>
      </c>
      <c r="D31" s="136">
        <f t="shared" ref="D31:I31" si="3">D22-D23+D24-D25+D26-D27+D28-D29+D30</f>
        <v>2854.4300000000007</v>
      </c>
      <c r="E31" s="136">
        <f t="shared" si="3"/>
        <v>58.97100000000033</v>
      </c>
      <c r="F31" s="136">
        <f t="shared" si="3"/>
        <v>58.81599999999996</v>
      </c>
      <c r="G31" s="136">
        <f t="shared" si="3"/>
        <v>782.32399999999996</v>
      </c>
      <c r="H31" s="136">
        <f t="shared" si="3"/>
        <v>1954.3190000000006</v>
      </c>
      <c r="I31" s="136">
        <f t="shared" si="3"/>
        <v>-256.74400000000003</v>
      </c>
      <c r="J31" s="137"/>
      <c r="K31" s="137"/>
    </row>
    <row r="32" spans="1:11" ht="12" customHeight="1">
      <c r="A32" s="123">
        <v>25</v>
      </c>
      <c r="B32" s="135" t="s">
        <v>157</v>
      </c>
      <c r="C32" s="5" t="s">
        <v>35</v>
      </c>
      <c r="D32" s="136">
        <v>2494.335</v>
      </c>
      <c r="E32" s="136">
        <v>0</v>
      </c>
      <c r="F32" s="136">
        <v>0</v>
      </c>
      <c r="G32" s="136">
        <v>698.93499999999995</v>
      </c>
      <c r="H32" s="136">
        <v>1795.4</v>
      </c>
      <c r="I32" s="136">
        <v>0</v>
      </c>
      <c r="J32" s="137"/>
      <c r="K32" s="137"/>
    </row>
    <row r="33" spans="1:11" ht="12" customHeight="1">
      <c r="A33" s="123">
        <v>26</v>
      </c>
      <c r="B33" s="138" t="s">
        <v>162</v>
      </c>
      <c r="C33" s="5" t="s">
        <v>126</v>
      </c>
      <c r="D33" s="136">
        <v>0</v>
      </c>
      <c r="E33" s="136">
        <v>-6.0379999999999994</v>
      </c>
      <c r="F33" s="136">
        <v>-54.374000000000009</v>
      </c>
      <c r="G33" s="136">
        <v>0</v>
      </c>
      <c r="H33" s="136">
        <v>60.411999999999999</v>
      </c>
      <c r="I33" s="136">
        <v>0</v>
      </c>
      <c r="J33" s="137"/>
      <c r="K33" s="137"/>
    </row>
    <row r="34" spans="1:11" ht="18" customHeight="1">
      <c r="A34" s="123">
        <v>27</v>
      </c>
      <c r="B34" s="135" t="s">
        <v>158</v>
      </c>
      <c r="C34" s="5" t="s">
        <v>129</v>
      </c>
      <c r="D34" s="136">
        <f t="shared" ref="D34:I34" si="4">D31-D32+D33</f>
        <v>360.09500000000071</v>
      </c>
      <c r="E34" s="136">
        <f t="shared" si="4"/>
        <v>52.933000000000334</v>
      </c>
      <c r="F34" s="136">
        <f t="shared" si="4"/>
        <v>4.4419999999999504</v>
      </c>
      <c r="G34" s="136">
        <f t="shared" si="4"/>
        <v>83.38900000000001</v>
      </c>
      <c r="H34" s="136">
        <f t="shared" si="4"/>
        <v>219.33100000000056</v>
      </c>
      <c r="I34" s="136">
        <f t="shared" si="4"/>
        <v>-256.74400000000003</v>
      </c>
      <c r="J34" s="137"/>
      <c r="K34" s="137"/>
    </row>
    <row r="35" spans="1:11" ht="12" customHeight="1">
      <c r="A35" s="123">
        <v>28</v>
      </c>
      <c r="B35" s="135" t="s">
        <v>157</v>
      </c>
      <c r="C35" s="5" t="s">
        <v>176</v>
      </c>
      <c r="D35" s="136">
        <v>69.231999999999985</v>
      </c>
      <c r="E35" s="136">
        <v>1.234</v>
      </c>
      <c r="F35" s="136">
        <v>16.989000000000001</v>
      </c>
      <c r="G35" s="136">
        <v>40.308999999999997</v>
      </c>
      <c r="H35" s="136">
        <v>10.7</v>
      </c>
      <c r="I35" s="136">
        <v>4.0750000000000002</v>
      </c>
      <c r="J35" s="137"/>
      <c r="K35" s="137"/>
    </row>
    <row r="36" spans="1:11" ht="12" customHeight="1">
      <c r="A36" s="123">
        <v>29</v>
      </c>
      <c r="B36" s="135" t="s">
        <v>162</v>
      </c>
      <c r="C36" s="5" t="s">
        <v>177</v>
      </c>
      <c r="D36" s="136">
        <v>59.848000000000006</v>
      </c>
      <c r="E36" s="136">
        <v>23.504999999999995</v>
      </c>
      <c r="F36" s="136">
        <v>3.4029999999999996</v>
      </c>
      <c r="G36" s="136">
        <v>12.253</v>
      </c>
      <c r="H36" s="136">
        <v>20.687000000000001</v>
      </c>
      <c r="I36" s="136">
        <v>13.459000000000001</v>
      </c>
      <c r="J36" s="137"/>
      <c r="K36" s="137"/>
    </row>
    <row r="37" spans="1:11" ht="12" customHeight="1">
      <c r="A37" s="123">
        <v>30</v>
      </c>
      <c r="B37" s="135" t="s">
        <v>157</v>
      </c>
      <c r="C37" s="5" t="s">
        <v>36</v>
      </c>
      <c r="D37" s="136">
        <v>740.33899999999994</v>
      </c>
      <c r="E37" s="136">
        <v>414.06200000000001</v>
      </c>
      <c r="F37" s="136">
        <v>12.067</v>
      </c>
      <c r="G37" s="136">
        <v>85.549000000000007</v>
      </c>
      <c r="H37" s="136">
        <v>228.661</v>
      </c>
      <c r="I37" s="136">
        <v>0</v>
      </c>
      <c r="J37" s="137"/>
      <c r="K37" s="137"/>
    </row>
    <row r="38" spans="1:11" ht="12" customHeight="1">
      <c r="A38" s="123">
        <v>31</v>
      </c>
      <c r="B38" s="135" t="s">
        <v>162</v>
      </c>
      <c r="C38" s="5" t="s">
        <v>45</v>
      </c>
      <c r="D38" s="136">
        <v>636.98799999999983</v>
      </c>
      <c r="E38" s="136">
        <v>353.00700000000001</v>
      </c>
      <c r="F38" s="136">
        <v>12.056000000000001</v>
      </c>
      <c r="G38" s="136">
        <v>79.435000000000002</v>
      </c>
      <c r="H38" s="136">
        <v>192.48999999999984</v>
      </c>
      <c r="I38" s="136">
        <v>0</v>
      </c>
      <c r="J38" s="137"/>
      <c r="K38" s="137"/>
    </row>
    <row r="39" spans="1:11" ht="12" customHeight="1">
      <c r="A39" s="123">
        <v>32</v>
      </c>
      <c r="B39" s="135" t="s">
        <v>157</v>
      </c>
      <c r="C39" s="5" t="s">
        <v>178</v>
      </c>
      <c r="D39" s="136">
        <v>-2.618999999999998</v>
      </c>
      <c r="E39" s="136">
        <v>-2.1699999999999982</v>
      </c>
      <c r="F39" s="136">
        <v>0</v>
      </c>
      <c r="G39" s="136">
        <v>-1.196</v>
      </c>
      <c r="H39" s="136">
        <v>0.747</v>
      </c>
      <c r="I39" s="136">
        <v>2.618999999999998</v>
      </c>
      <c r="J39" s="137"/>
      <c r="K39" s="137"/>
    </row>
    <row r="40" spans="1:11" ht="18" customHeight="1">
      <c r="A40" s="123">
        <v>33</v>
      </c>
      <c r="B40" s="135" t="s">
        <v>158</v>
      </c>
      <c r="C40" s="5" t="s">
        <v>148</v>
      </c>
      <c r="D40" s="136">
        <f t="shared" ref="D40:I40" si="5">D34-D35+D36-D37+D38-D39</f>
        <v>249.97900000000064</v>
      </c>
      <c r="E40" s="136">
        <f t="shared" si="5"/>
        <v>16.319000000000283</v>
      </c>
      <c r="F40" s="136">
        <f t="shared" si="5"/>
        <v>-9.1550000000000509</v>
      </c>
      <c r="G40" s="136">
        <f t="shared" si="5"/>
        <v>50.415000000000006</v>
      </c>
      <c r="H40" s="136">
        <f t="shared" si="5"/>
        <v>192.4000000000004</v>
      </c>
      <c r="I40" s="136">
        <f t="shared" si="5"/>
        <v>-249.97900000000001</v>
      </c>
      <c r="J40" s="137"/>
      <c r="K40" s="137"/>
    </row>
    <row r="41" spans="1:11" ht="20.100000000000001" customHeight="1">
      <c r="C41" s="6" t="s">
        <v>179</v>
      </c>
      <c r="D41" s="136"/>
      <c r="E41" s="136"/>
      <c r="F41" s="136"/>
      <c r="G41" s="136"/>
      <c r="H41" s="136"/>
      <c r="I41" s="136"/>
      <c r="J41" s="137"/>
      <c r="K41" s="137"/>
    </row>
    <row r="42" spans="1:11" ht="18" customHeight="1">
      <c r="A42" s="123">
        <v>34</v>
      </c>
      <c r="C42" s="5" t="s">
        <v>124</v>
      </c>
      <c r="D42" s="136">
        <v>2854.4300000000003</v>
      </c>
      <c r="E42" s="136">
        <v>58.971000000000352</v>
      </c>
      <c r="F42" s="136">
        <v>58.815999999999995</v>
      </c>
      <c r="G42" s="136">
        <v>782.32400000000007</v>
      </c>
      <c r="H42" s="136">
        <v>1954.319</v>
      </c>
      <c r="I42" s="136">
        <v>-256.74400000000009</v>
      </c>
      <c r="J42" s="137"/>
      <c r="K42" s="137"/>
    </row>
    <row r="43" spans="1:11" ht="12" customHeight="1">
      <c r="A43" s="123">
        <v>35</v>
      </c>
      <c r="B43" s="135" t="s">
        <v>157</v>
      </c>
      <c r="C43" s="5" t="s">
        <v>281</v>
      </c>
      <c r="D43" s="136">
        <v>448.63200000000001</v>
      </c>
      <c r="E43" s="136">
        <v>0</v>
      </c>
      <c r="F43" s="136">
        <v>0</v>
      </c>
      <c r="G43" s="136">
        <v>448.63200000000001</v>
      </c>
      <c r="H43" s="136">
        <v>0</v>
      </c>
      <c r="I43" s="136">
        <v>0</v>
      </c>
      <c r="J43" s="137"/>
      <c r="K43" s="137"/>
    </row>
    <row r="44" spans="1:11" ht="12" customHeight="1">
      <c r="A44" s="123">
        <v>36</v>
      </c>
      <c r="B44" s="135" t="s">
        <v>162</v>
      </c>
      <c r="C44" s="5" t="s">
        <v>282</v>
      </c>
      <c r="D44" s="136">
        <v>448.63200000000001</v>
      </c>
      <c r="E44" s="136">
        <v>0</v>
      </c>
      <c r="F44" s="136">
        <v>0</v>
      </c>
      <c r="G44" s="136">
        <v>0</v>
      </c>
      <c r="H44" s="136">
        <v>448.63200000000001</v>
      </c>
      <c r="I44" s="136">
        <v>0</v>
      </c>
      <c r="J44" s="137"/>
      <c r="K44" s="137"/>
    </row>
    <row r="45" spans="1:11" ht="18" customHeight="1">
      <c r="A45" s="123">
        <v>37</v>
      </c>
      <c r="B45" s="135" t="s">
        <v>158</v>
      </c>
      <c r="C45" s="5" t="s">
        <v>180</v>
      </c>
      <c r="D45" s="136">
        <f t="shared" ref="D45:I45" si="6">D42-D43+D44</f>
        <v>2854.4300000000003</v>
      </c>
      <c r="E45" s="136">
        <f t="shared" si="6"/>
        <v>58.971000000000352</v>
      </c>
      <c r="F45" s="136">
        <f t="shared" si="6"/>
        <v>58.815999999999995</v>
      </c>
      <c r="G45" s="136">
        <f t="shared" si="6"/>
        <v>333.69200000000006</v>
      </c>
      <c r="H45" s="136">
        <f t="shared" si="6"/>
        <v>2402.951</v>
      </c>
      <c r="I45" s="136">
        <f t="shared" si="6"/>
        <v>-256.74400000000009</v>
      </c>
      <c r="J45" s="137"/>
      <c r="K45" s="137"/>
    </row>
    <row r="46" spans="1:11" ht="12" customHeight="1">
      <c r="A46" s="123">
        <v>38</v>
      </c>
      <c r="B46" s="135" t="s">
        <v>157</v>
      </c>
      <c r="C46" s="5" t="s">
        <v>283</v>
      </c>
      <c r="D46" s="136">
        <v>2494.3349999999996</v>
      </c>
      <c r="E46" s="136">
        <v>0</v>
      </c>
      <c r="F46" s="136">
        <v>0</v>
      </c>
      <c r="G46" s="136">
        <v>250.303</v>
      </c>
      <c r="H46" s="136">
        <v>2244.0320000000002</v>
      </c>
      <c r="I46" s="136">
        <v>0</v>
      </c>
      <c r="J46" s="137"/>
      <c r="K46" s="137"/>
    </row>
    <row r="47" spans="1:11" ht="12" customHeight="1">
      <c r="A47" s="123">
        <v>39</v>
      </c>
      <c r="B47" s="138" t="s">
        <v>162</v>
      </c>
      <c r="C47" s="5" t="s">
        <v>126</v>
      </c>
      <c r="D47" s="136">
        <v>0</v>
      </c>
      <c r="E47" s="136">
        <v>-6.0379999999999994</v>
      </c>
      <c r="F47" s="136">
        <v>-54.374000000000009</v>
      </c>
      <c r="G47" s="136">
        <v>0</v>
      </c>
      <c r="H47" s="136">
        <v>60.411999999999999</v>
      </c>
      <c r="I47" s="136">
        <v>0</v>
      </c>
      <c r="J47" s="137"/>
      <c r="K47" s="137"/>
    </row>
    <row r="48" spans="1:11" ht="18" customHeight="1">
      <c r="A48" s="123">
        <v>40</v>
      </c>
      <c r="B48" s="135" t="s">
        <v>158</v>
      </c>
      <c r="C48" s="5" t="s">
        <v>129</v>
      </c>
      <c r="D48" s="136">
        <f t="shared" ref="D48:I48" si="7">D45-D46+D47</f>
        <v>360.09500000000071</v>
      </c>
      <c r="E48" s="136">
        <f t="shared" si="7"/>
        <v>52.933000000000355</v>
      </c>
      <c r="F48" s="136">
        <f t="shared" si="7"/>
        <v>4.441999999999986</v>
      </c>
      <c r="G48" s="136">
        <f t="shared" si="7"/>
        <v>83.389000000000067</v>
      </c>
      <c r="H48" s="136">
        <f t="shared" si="7"/>
        <v>219.33099999999988</v>
      </c>
      <c r="I48" s="136">
        <f t="shared" si="7"/>
        <v>-256.74400000000009</v>
      </c>
      <c r="J48" s="137"/>
      <c r="K48" s="137"/>
    </row>
    <row r="49" spans="1:11" ht="12" customHeight="1">
      <c r="D49" s="137"/>
      <c r="E49" s="137"/>
      <c r="F49" s="137"/>
      <c r="G49" s="137"/>
      <c r="H49" s="137"/>
      <c r="I49" s="137"/>
      <c r="J49" s="137"/>
      <c r="K49" s="137"/>
    </row>
    <row r="50" spans="1:11" ht="12" customHeight="1">
      <c r="A50" s="128"/>
      <c r="B50" s="129"/>
      <c r="D50" s="137"/>
      <c r="E50" s="137"/>
      <c r="F50" s="137"/>
      <c r="G50" s="137"/>
      <c r="H50" s="137"/>
      <c r="I50" s="137"/>
      <c r="J50" s="137"/>
      <c r="K50" s="137"/>
    </row>
    <row r="51" spans="1:11" ht="12" customHeight="1">
      <c r="A51" s="123" t="s">
        <v>284</v>
      </c>
      <c r="D51" s="137"/>
      <c r="E51" s="137"/>
      <c r="F51" s="137"/>
      <c r="G51" s="137"/>
      <c r="H51" s="137"/>
      <c r="I51" s="137"/>
      <c r="J51" s="137"/>
      <c r="K51" s="137"/>
    </row>
    <row r="52" spans="1:11" ht="11.1" customHeight="1">
      <c r="A52" s="123" t="s">
        <v>285</v>
      </c>
      <c r="D52" s="137"/>
      <c r="E52" s="137"/>
      <c r="F52" s="137"/>
      <c r="G52" s="137"/>
      <c r="H52" s="137"/>
      <c r="I52" s="137"/>
      <c r="J52" s="137"/>
      <c r="K52" s="137"/>
    </row>
    <row r="53" spans="1:11" ht="11.1" customHeight="1">
      <c r="A53" s="123" t="s">
        <v>286</v>
      </c>
      <c r="D53" s="137"/>
      <c r="E53" s="137"/>
      <c r="F53" s="137"/>
      <c r="G53" s="137"/>
      <c r="H53" s="137"/>
      <c r="I53" s="137"/>
      <c r="J53" s="137"/>
      <c r="K53" s="137"/>
    </row>
    <row r="54" spans="1:11" ht="11.1" customHeight="1">
      <c r="A54" s="123" t="s">
        <v>287</v>
      </c>
      <c r="D54" s="137"/>
      <c r="E54" s="137"/>
      <c r="F54" s="137"/>
      <c r="G54" s="137"/>
      <c r="H54" s="137"/>
      <c r="I54" s="137"/>
      <c r="J54" s="137"/>
      <c r="K54" s="137"/>
    </row>
    <row r="55" spans="1:11" ht="12" customHeight="1">
      <c r="D55" s="137"/>
      <c r="E55" s="137"/>
      <c r="F55" s="137"/>
      <c r="G55" s="137"/>
      <c r="H55" s="137"/>
      <c r="I55" s="137"/>
      <c r="J55" s="137"/>
      <c r="K55" s="137"/>
    </row>
    <row r="56" spans="1:11" ht="12" customHeight="1">
      <c r="D56" s="137"/>
      <c r="E56" s="137"/>
      <c r="F56" s="137"/>
      <c r="G56" s="137"/>
      <c r="H56" s="137"/>
      <c r="I56" s="137"/>
      <c r="J56" s="137"/>
      <c r="K56" s="137"/>
    </row>
    <row r="57" spans="1:11" ht="12" customHeight="1">
      <c r="D57" s="137"/>
      <c r="E57" s="137"/>
      <c r="F57" s="137"/>
      <c r="G57" s="137"/>
      <c r="H57" s="137"/>
      <c r="I57" s="137"/>
      <c r="J57" s="137"/>
      <c r="K57" s="137"/>
    </row>
    <row r="58" spans="1:11" ht="12" customHeight="1">
      <c r="D58" s="137"/>
      <c r="E58" s="137"/>
      <c r="F58" s="137"/>
      <c r="G58" s="137"/>
      <c r="H58" s="137"/>
      <c r="I58" s="137"/>
      <c r="J58" s="137"/>
      <c r="K58" s="137"/>
    </row>
    <row r="59" spans="1:11" ht="12" customHeight="1">
      <c r="D59" s="137"/>
      <c r="E59" s="137"/>
      <c r="F59" s="137"/>
      <c r="G59" s="137"/>
      <c r="H59" s="137"/>
      <c r="I59" s="137"/>
      <c r="J59" s="137"/>
      <c r="K59" s="137"/>
    </row>
    <row r="60" spans="1:11" ht="12" customHeight="1">
      <c r="D60" s="137"/>
      <c r="E60" s="137"/>
      <c r="F60" s="137"/>
      <c r="G60" s="137"/>
      <c r="H60" s="137"/>
      <c r="I60" s="137"/>
      <c r="J60" s="137"/>
      <c r="K60" s="137"/>
    </row>
    <row r="61" spans="1:11" ht="12" customHeight="1">
      <c r="D61" s="137"/>
      <c r="E61" s="137"/>
      <c r="F61" s="137"/>
      <c r="G61" s="137"/>
      <c r="H61" s="137"/>
      <c r="I61" s="137"/>
      <c r="J61" s="137"/>
      <c r="K61" s="137"/>
    </row>
    <row r="62" spans="1:11" ht="12" customHeight="1">
      <c r="D62" s="137"/>
      <c r="E62" s="137"/>
      <c r="F62" s="137"/>
      <c r="G62" s="137"/>
      <c r="H62" s="137"/>
      <c r="I62" s="137"/>
      <c r="J62" s="137"/>
      <c r="K62" s="137"/>
    </row>
    <row r="63" spans="1:11" ht="12" customHeight="1">
      <c r="D63" s="137"/>
      <c r="E63" s="137"/>
      <c r="F63" s="137"/>
      <c r="G63" s="137"/>
      <c r="H63" s="137"/>
      <c r="I63" s="137"/>
      <c r="J63" s="137"/>
      <c r="K63" s="137"/>
    </row>
    <row r="64" spans="1:11" ht="12" customHeight="1">
      <c r="D64" s="137"/>
      <c r="E64" s="137"/>
      <c r="F64" s="137"/>
      <c r="G64" s="137"/>
      <c r="H64" s="137"/>
      <c r="I64" s="137"/>
      <c r="J64" s="137"/>
      <c r="K64" s="137"/>
    </row>
    <row r="65" spans="4:11" ht="12" customHeight="1">
      <c r="D65" s="137"/>
      <c r="E65" s="137"/>
      <c r="F65" s="137"/>
      <c r="G65" s="137"/>
      <c r="H65" s="137"/>
      <c r="I65" s="137"/>
      <c r="J65" s="137"/>
      <c r="K65" s="137"/>
    </row>
    <row r="66" spans="4:11" ht="12" customHeight="1">
      <c r="D66" s="137"/>
      <c r="E66" s="137"/>
      <c r="F66" s="137"/>
      <c r="G66" s="137"/>
      <c r="H66" s="137"/>
      <c r="I66" s="137"/>
      <c r="J66" s="137"/>
      <c r="K66" s="137"/>
    </row>
    <row r="67" spans="4:11" ht="12" customHeight="1">
      <c r="D67" s="137"/>
      <c r="E67" s="137"/>
      <c r="F67" s="137"/>
      <c r="G67" s="137"/>
      <c r="H67" s="137"/>
      <c r="I67" s="137"/>
      <c r="J67" s="137"/>
      <c r="K67" s="137"/>
    </row>
    <row r="68" spans="4:11" ht="12" customHeight="1">
      <c r="D68" s="137"/>
      <c r="E68" s="137"/>
      <c r="F68" s="137"/>
      <c r="G68" s="137"/>
      <c r="H68" s="137"/>
      <c r="I68" s="137"/>
      <c r="J68" s="137"/>
      <c r="K68" s="137"/>
    </row>
    <row r="69" spans="4:11" ht="12" customHeight="1">
      <c r="D69" s="137"/>
      <c r="E69" s="137"/>
      <c r="F69" s="137"/>
      <c r="G69" s="137"/>
      <c r="H69" s="137"/>
      <c r="I69" s="137"/>
      <c r="J69" s="137"/>
      <c r="K69" s="137"/>
    </row>
    <row r="70" spans="4:11" ht="12" customHeight="1">
      <c r="D70" s="137"/>
      <c r="E70" s="137"/>
      <c r="F70" s="137"/>
      <c r="G70" s="137"/>
      <c r="H70" s="137"/>
      <c r="I70" s="137"/>
      <c r="J70" s="137"/>
      <c r="K70" s="137"/>
    </row>
    <row r="71" spans="4:11" ht="12" customHeight="1">
      <c r="D71" s="137"/>
      <c r="E71" s="137"/>
      <c r="F71" s="137"/>
      <c r="G71" s="137"/>
      <c r="H71" s="137"/>
      <c r="I71" s="137"/>
      <c r="J71" s="137"/>
      <c r="K71" s="137"/>
    </row>
    <row r="72" spans="4:11" ht="12" customHeight="1">
      <c r="D72" s="137"/>
      <c r="E72" s="137"/>
      <c r="F72" s="137"/>
      <c r="G72" s="137"/>
      <c r="H72" s="137"/>
      <c r="I72" s="137"/>
      <c r="J72" s="137"/>
      <c r="K72" s="137"/>
    </row>
    <row r="73" spans="4:11" ht="12" customHeight="1">
      <c r="D73" s="137"/>
      <c r="E73" s="137"/>
      <c r="F73" s="137"/>
      <c r="G73" s="137"/>
      <c r="H73" s="137"/>
      <c r="I73" s="137"/>
      <c r="J73" s="137"/>
      <c r="K73" s="137"/>
    </row>
    <row r="74" spans="4:11" ht="12" customHeight="1">
      <c r="D74" s="137"/>
      <c r="E74" s="137"/>
      <c r="F74" s="137"/>
      <c r="G74" s="137"/>
      <c r="H74" s="137"/>
      <c r="I74" s="137"/>
      <c r="J74" s="137"/>
      <c r="K74" s="137"/>
    </row>
    <row r="75" spans="4:11" ht="12" customHeight="1">
      <c r="D75" s="137"/>
      <c r="E75" s="137"/>
      <c r="F75" s="137"/>
      <c r="G75" s="137"/>
      <c r="H75" s="137"/>
      <c r="I75" s="137"/>
      <c r="J75" s="137"/>
      <c r="K75" s="13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231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1127.318</v>
      </c>
      <c r="E8" s="43">
        <v>784.06799999999998</v>
      </c>
      <c r="F8" s="43">
        <v>59.809999999999988</v>
      </c>
      <c r="G8" s="43">
        <v>91.022999999999996</v>
      </c>
      <c r="H8" s="43">
        <v>192.41700000000006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572.15700000000004</v>
      </c>
      <c r="E9" s="43">
        <v>442.10200000000003</v>
      </c>
      <c r="F9" s="43">
        <v>31.494000000000003</v>
      </c>
      <c r="G9" s="43">
        <v>28.147999999999996</v>
      </c>
      <c r="H9" s="43">
        <v>70.412999999999968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555.16099999999994</v>
      </c>
      <c r="E10" s="43">
        <f t="shared" si="0"/>
        <v>341.96599999999995</v>
      </c>
      <c r="F10" s="43">
        <f t="shared" si="0"/>
        <v>28.315999999999985</v>
      </c>
      <c r="G10" s="43">
        <f t="shared" si="0"/>
        <v>62.875</v>
      </c>
      <c r="H10" s="43">
        <f t="shared" si="0"/>
        <v>122.00400000000009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114.51600000000006</v>
      </c>
      <c r="E11" s="43">
        <v>65.754000000000005</v>
      </c>
      <c r="F11" s="43">
        <v>1.9689999999999999</v>
      </c>
      <c r="G11" s="43">
        <v>14.102</v>
      </c>
      <c r="H11" s="43">
        <v>32.691000000000059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440.64499999999987</v>
      </c>
      <c r="E12" s="43">
        <f>E10-E11</f>
        <v>276.21199999999993</v>
      </c>
      <c r="F12" s="43">
        <f>F10-F11</f>
        <v>26.346999999999984</v>
      </c>
      <c r="G12" s="43">
        <f>G10-G11</f>
        <v>48.772999999999996</v>
      </c>
      <c r="H12" s="43">
        <f>H10-H11</f>
        <v>89.313000000000031</v>
      </c>
      <c r="I12" s="43">
        <v>-34.337999999999994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301.08600000000001</v>
      </c>
      <c r="E13" s="43">
        <v>194.62</v>
      </c>
      <c r="F13" s="43">
        <v>14.122</v>
      </c>
      <c r="G13" s="43">
        <v>50.060999999999993</v>
      </c>
      <c r="H13" s="43">
        <v>42.283000000000008</v>
      </c>
      <c r="I13" s="43">
        <v>2.2559999999999998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4.1550000000000002</v>
      </c>
      <c r="E14" s="43">
        <v>2.044</v>
      </c>
      <c r="F14" s="43">
        <v>0.09</v>
      </c>
      <c r="G14" s="43">
        <v>5.5000000000000007E-2</v>
      </c>
      <c r="H14" s="43">
        <v>1.9660000000000004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6.3569999999999993</v>
      </c>
      <c r="E15" s="43">
        <v>5.3079999999999998</v>
      </c>
      <c r="F15" s="43">
        <v>0</v>
      </c>
      <c r="G15" s="43">
        <v>0.15100000000000002</v>
      </c>
      <c r="H15" s="43">
        <v>0.89799999999999991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141.76099999999985</v>
      </c>
      <c r="E16" s="43">
        <f t="shared" si="1"/>
        <v>84.855999999999938</v>
      </c>
      <c r="F16" s="43">
        <f t="shared" si="1"/>
        <v>12.134999999999984</v>
      </c>
      <c r="G16" s="43">
        <f t="shared" si="1"/>
        <v>-1.1919999999999966</v>
      </c>
      <c r="H16" s="43">
        <f t="shared" si="1"/>
        <v>45.962000000000025</v>
      </c>
      <c r="I16" s="43">
        <f t="shared" si="1"/>
        <v>-36.593999999999994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301.96100000000001</v>
      </c>
      <c r="E17" s="43">
        <v>0</v>
      </c>
      <c r="F17" s="43">
        <v>0</v>
      </c>
      <c r="G17" s="43">
        <v>0</v>
      </c>
      <c r="H17" s="43">
        <v>301.96100000000001</v>
      </c>
      <c r="I17" s="43">
        <v>1.381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8.516</v>
      </c>
      <c r="E18" s="43">
        <v>0</v>
      </c>
      <c r="F18" s="43">
        <v>0</v>
      </c>
      <c r="G18" s="43">
        <v>8.516</v>
      </c>
      <c r="H18" s="43">
        <v>0</v>
      </c>
      <c r="I18" s="43">
        <v>9.4E-2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66.908000000000001</v>
      </c>
      <c r="E19" s="43">
        <v>0</v>
      </c>
      <c r="F19" s="43">
        <v>0</v>
      </c>
      <c r="G19" s="43">
        <v>66.908000000000001</v>
      </c>
      <c r="H19" s="43">
        <v>0</v>
      </c>
      <c r="I19" s="43">
        <v>0.92900000000000005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195.97800000000001</v>
      </c>
      <c r="E20" s="43">
        <v>82.157999999999987</v>
      </c>
      <c r="F20" s="43">
        <v>86.334000000000003</v>
      </c>
      <c r="G20" s="43">
        <v>15.728000000000002</v>
      </c>
      <c r="H20" s="43">
        <v>11.758000000000003</v>
      </c>
      <c r="I20" s="43">
        <v>43.752999999999993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210.00599999999994</v>
      </c>
      <c r="E21" s="43">
        <v>29.167999999999999</v>
      </c>
      <c r="F21" s="43">
        <v>74.130999999999986</v>
      </c>
      <c r="G21" s="43">
        <v>6.0699999999999994</v>
      </c>
      <c r="H21" s="43">
        <v>100.63699999999999</v>
      </c>
      <c r="I21" s="43">
        <v>29.725000000000001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516.14199999999983</v>
      </c>
      <c r="E22" s="43">
        <f t="shared" si="2"/>
        <v>31.86599999999995</v>
      </c>
      <c r="F22" s="43">
        <f t="shared" si="2"/>
        <v>-6.8000000000026262E-2</v>
      </c>
      <c r="G22" s="43">
        <f t="shared" si="2"/>
        <v>47.542000000000002</v>
      </c>
      <c r="H22" s="43">
        <f t="shared" si="2"/>
        <v>436.80200000000008</v>
      </c>
      <c r="I22" s="43">
        <f t="shared" si="2"/>
        <v>-48.405999999999985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64.815000000000012</v>
      </c>
      <c r="E23" s="43">
        <v>9</v>
      </c>
      <c r="F23" s="43">
        <v>1.7149999999999999</v>
      </c>
      <c r="G23" s="43">
        <v>0</v>
      </c>
      <c r="H23" s="43">
        <v>54.100000000000016</v>
      </c>
      <c r="I23" s="43">
        <v>0.37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65.123999999999995</v>
      </c>
      <c r="E24" s="43">
        <v>0</v>
      </c>
      <c r="F24" s="43">
        <v>0</v>
      </c>
      <c r="G24" s="43">
        <v>65.123999999999995</v>
      </c>
      <c r="H24" s="43">
        <v>0</v>
      </c>
      <c r="I24" s="43">
        <v>6.0999999999999999E-2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128.648</v>
      </c>
      <c r="E25" s="43">
        <v>0</v>
      </c>
      <c r="F25" s="43">
        <v>0</v>
      </c>
      <c r="G25" s="43">
        <v>0</v>
      </c>
      <c r="H25" s="43">
        <v>128.648</v>
      </c>
      <c r="I25" s="43">
        <v>0.45200000000000001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128.68799999999999</v>
      </c>
      <c r="E26" s="43">
        <v>4.7749999999999968</v>
      </c>
      <c r="F26" s="43">
        <v>22.472999999999999</v>
      </c>
      <c r="G26" s="43">
        <v>101.261</v>
      </c>
      <c r="H26" s="43">
        <v>0.17899999999999999</v>
      </c>
      <c r="I26" s="43">
        <v>0.41200000000000003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123.20699999999999</v>
      </c>
      <c r="E27" s="43">
        <v>3.5300000000000002</v>
      </c>
      <c r="F27" s="43">
        <v>9.4570000000000007</v>
      </c>
      <c r="G27" s="43">
        <v>110.041</v>
      </c>
      <c r="H27" s="43">
        <v>0.17899999999999999</v>
      </c>
      <c r="I27" s="43">
        <v>0.114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121.75700000000001</v>
      </c>
      <c r="E28" s="43">
        <v>0</v>
      </c>
      <c r="F28" s="43">
        <v>0</v>
      </c>
      <c r="G28" s="43">
        <v>0</v>
      </c>
      <c r="H28" s="43">
        <v>121.75700000000001</v>
      </c>
      <c r="I28" s="43">
        <v>1.5640000000000003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64.736000000000004</v>
      </c>
      <c r="E29" s="43">
        <v>5.4889999999999999</v>
      </c>
      <c r="F29" s="43">
        <v>28.507999999999996</v>
      </c>
      <c r="G29" s="43">
        <v>14.734999999999999</v>
      </c>
      <c r="H29" s="43">
        <v>16.004000000000001</v>
      </c>
      <c r="I29" s="43">
        <v>11.048999999999999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54.281999999999989</v>
      </c>
      <c r="E30" s="43">
        <v>2.6349999999999998</v>
      </c>
      <c r="F30" s="43">
        <v>28.303999999999998</v>
      </c>
      <c r="G30" s="43">
        <v>4.6789999999999949</v>
      </c>
      <c r="H30" s="43">
        <v>18.664000000000001</v>
      </c>
      <c r="I30" s="43">
        <v>21.503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504.5869999999997</v>
      </c>
      <c r="E31" s="43">
        <f t="shared" si="3"/>
        <v>21.256999999999948</v>
      </c>
      <c r="F31" s="43">
        <f t="shared" si="3"/>
        <v>11.028999999999975</v>
      </c>
      <c r="G31" s="43">
        <f t="shared" si="3"/>
        <v>93.829999999999984</v>
      </c>
      <c r="H31" s="43">
        <f t="shared" si="3"/>
        <v>378.471</v>
      </c>
      <c r="I31" s="43">
        <f t="shared" si="3"/>
        <v>-36.850999999999978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458.60900000000004</v>
      </c>
      <c r="E32" s="43">
        <v>0</v>
      </c>
      <c r="F32" s="43">
        <v>0</v>
      </c>
      <c r="G32" s="43">
        <v>122.48400000000001</v>
      </c>
      <c r="H32" s="43">
        <v>336.125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-1.19</v>
      </c>
      <c r="F33" s="43">
        <v>-10.702000000000002</v>
      </c>
      <c r="G33" s="43">
        <v>0</v>
      </c>
      <c r="H33" s="43">
        <v>11.892000000000001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45.977999999999668</v>
      </c>
      <c r="E34" s="43">
        <f t="shared" si="4"/>
        <v>20.066999999999947</v>
      </c>
      <c r="F34" s="43">
        <f t="shared" si="4"/>
        <v>0.32699999999997331</v>
      </c>
      <c r="G34" s="43">
        <f t="shared" si="4"/>
        <v>-28.654000000000025</v>
      </c>
      <c r="H34" s="43">
        <f t="shared" si="4"/>
        <v>54.238000000000007</v>
      </c>
      <c r="I34" s="43">
        <f t="shared" si="4"/>
        <v>-36.850999999999978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11.961</v>
      </c>
      <c r="E35" s="43">
        <v>0.45900000000000002</v>
      </c>
      <c r="F35" s="43">
        <v>1.0680000000000001</v>
      </c>
      <c r="G35" s="43">
        <v>8.9659999999999993</v>
      </c>
      <c r="H35" s="43">
        <v>1.468</v>
      </c>
      <c r="I35" s="43">
        <v>1.508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11.548999999999998</v>
      </c>
      <c r="E36" s="43">
        <v>3.1629999999999994</v>
      </c>
      <c r="F36" s="43">
        <v>1.2999999999999999E-2</v>
      </c>
      <c r="G36" s="43">
        <v>2.7780000000000009</v>
      </c>
      <c r="H36" s="43">
        <v>5.5949999999999998</v>
      </c>
      <c r="I36" s="43">
        <v>1.92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123.643</v>
      </c>
      <c r="E37" s="43">
        <v>78.055999999999997</v>
      </c>
      <c r="F37" s="43">
        <v>1.7440000000000002</v>
      </c>
      <c r="G37" s="43">
        <v>10.754</v>
      </c>
      <c r="H37" s="43">
        <v>33.088999999999999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114.51600000000006</v>
      </c>
      <c r="E38" s="43">
        <v>65.754000000000005</v>
      </c>
      <c r="F38" s="43">
        <v>1.9689999999999999</v>
      </c>
      <c r="G38" s="43">
        <v>14.102</v>
      </c>
      <c r="H38" s="43">
        <v>32.691000000000059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-0.24999999999999992</v>
      </c>
      <c r="E39" s="43">
        <v>-0.16699999999999998</v>
      </c>
      <c r="F39" s="43">
        <v>0</v>
      </c>
      <c r="G39" s="43">
        <v>-0.24999999999999997</v>
      </c>
      <c r="H39" s="43">
        <v>0.16700000000000001</v>
      </c>
      <c r="I39" s="43">
        <v>0.25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36.688999999999723</v>
      </c>
      <c r="E40" s="43">
        <f t="shared" si="5"/>
        <v>10.635999999999951</v>
      </c>
      <c r="F40" s="43">
        <f t="shared" si="5"/>
        <v>-0.5030000000000272</v>
      </c>
      <c r="G40" s="43">
        <f t="shared" si="5"/>
        <v>-31.244000000000025</v>
      </c>
      <c r="H40" s="43">
        <f t="shared" si="5"/>
        <v>57.800000000000068</v>
      </c>
      <c r="I40" s="43">
        <f t="shared" si="5"/>
        <v>-36.688999999999979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504.58699999999976</v>
      </c>
      <c r="E42" s="43">
        <v>21.256999999999923</v>
      </c>
      <c r="F42" s="43">
        <v>11.028999999999975</v>
      </c>
      <c r="G42" s="43">
        <v>93.83</v>
      </c>
      <c r="H42" s="43">
        <v>378.47099999999989</v>
      </c>
      <c r="I42" s="43">
        <v>-36.850999999999999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77.430999999999983</v>
      </c>
      <c r="E43" s="43">
        <v>0</v>
      </c>
      <c r="F43" s="43">
        <v>0</v>
      </c>
      <c r="G43" s="43">
        <v>77.430999999999983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77.430999999999983</v>
      </c>
      <c r="E44" s="43">
        <v>0</v>
      </c>
      <c r="F44" s="43">
        <v>0</v>
      </c>
      <c r="G44" s="43">
        <v>0</v>
      </c>
      <c r="H44" s="43">
        <v>77.430999999999983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504.58699999999976</v>
      </c>
      <c r="E45" s="43">
        <f t="shared" si="6"/>
        <v>21.256999999999923</v>
      </c>
      <c r="F45" s="43">
        <f t="shared" si="6"/>
        <v>11.028999999999975</v>
      </c>
      <c r="G45" s="43">
        <f t="shared" si="6"/>
        <v>16.399000000000015</v>
      </c>
      <c r="H45" s="43">
        <f t="shared" si="6"/>
        <v>455.90199999999987</v>
      </c>
      <c r="I45" s="43">
        <f t="shared" si="6"/>
        <v>-36.850999999999999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458.60899999999998</v>
      </c>
      <c r="E46" s="43">
        <v>0</v>
      </c>
      <c r="F46" s="43">
        <v>0</v>
      </c>
      <c r="G46" s="43">
        <v>45.053000000000004</v>
      </c>
      <c r="H46" s="43">
        <v>413.55599999999998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-1.19</v>
      </c>
      <c r="F47" s="43">
        <v>-10.702000000000002</v>
      </c>
      <c r="G47" s="43">
        <v>0</v>
      </c>
      <c r="H47" s="43">
        <v>11.892000000000001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45.977999999999781</v>
      </c>
      <c r="E48" s="43">
        <f t="shared" si="7"/>
        <v>20.066999999999922</v>
      </c>
      <c r="F48" s="43">
        <f t="shared" si="7"/>
        <v>0.32699999999997331</v>
      </c>
      <c r="G48" s="43">
        <f t="shared" si="7"/>
        <v>-28.653999999999989</v>
      </c>
      <c r="H48" s="43">
        <f t="shared" si="7"/>
        <v>54.237999999999893</v>
      </c>
      <c r="I48" s="43">
        <f t="shared" si="7"/>
        <v>-36.850999999999999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232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1178.6300000000001</v>
      </c>
      <c r="E8" s="43">
        <v>827.63599999999997</v>
      </c>
      <c r="F8" s="43">
        <v>60.123000000000005</v>
      </c>
      <c r="G8" s="43">
        <v>91.414000000000016</v>
      </c>
      <c r="H8" s="43">
        <v>199.45700000000002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615.19700000000012</v>
      </c>
      <c r="E9" s="43">
        <v>478.99600000000009</v>
      </c>
      <c r="F9" s="43">
        <v>31.828000000000003</v>
      </c>
      <c r="G9" s="43">
        <v>28.735000000000003</v>
      </c>
      <c r="H9" s="43">
        <v>75.638000000000005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563.43299999999999</v>
      </c>
      <c r="E10" s="43">
        <f t="shared" si="0"/>
        <v>348.63999999999987</v>
      </c>
      <c r="F10" s="43">
        <f t="shared" si="0"/>
        <v>28.295000000000002</v>
      </c>
      <c r="G10" s="43">
        <f t="shared" si="0"/>
        <v>62.679000000000016</v>
      </c>
      <c r="H10" s="43">
        <f t="shared" si="0"/>
        <v>123.81900000000002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115.20600000000005</v>
      </c>
      <c r="E11" s="43">
        <v>65.974999999999994</v>
      </c>
      <c r="F11" s="43">
        <v>1.9850000000000001</v>
      </c>
      <c r="G11" s="43">
        <v>14.211000000000002</v>
      </c>
      <c r="H11" s="43">
        <v>33.035000000000053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448.22699999999998</v>
      </c>
      <c r="E12" s="43">
        <f>E10-E11</f>
        <v>282.66499999999985</v>
      </c>
      <c r="F12" s="43">
        <f>F10-F11</f>
        <v>26.310000000000002</v>
      </c>
      <c r="G12" s="43">
        <f>G10-G11</f>
        <v>48.468000000000018</v>
      </c>
      <c r="H12" s="43">
        <f>H10-H11</f>
        <v>90.783999999999963</v>
      </c>
      <c r="I12" s="43">
        <v>-32.24199999999999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314.98799999999994</v>
      </c>
      <c r="E13" s="43">
        <v>207.13</v>
      </c>
      <c r="F13" s="43">
        <v>14.749000000000002</v>
      </c>
      <c r="G13" s="43">
        <v>49.458999999999996</v>
      </c>
      <c r="H13" s="43">
        <v>43.649999999999977</v>
      </c>
      <c r="I13" s="43">
        <v>2.3319999999999999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4.1150000000000002</v>
      </c>
      <c r="E14" s="43">
        <v>2.0070000000000001</v>
      </c>
      <c r="F14" s="43">
        <v>0.09</v>
      </c>
      <c r="G14" s="43">
        <v>5.6000000000000001E-2</v>
      </c>
      <c r="H14" s="43">
        <v>1.9620000000000002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5.0019999999999989</v>
      </c>
      <c r="E15" s="43">
        <v>4.1659999999999995</v>
      </c>
      <c r="F15" s="43">
        <v>0</v>
      </c>
      <c r="G15" s="43">
        <v>0.17200000000000001</v>
      </c>
      <c r="H15" s="43">
        <v>0.66399999999999992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134.12600000000003</v>
      </c>
      <c r="E16" s="43">
        <f t="shared" si="1"/>
        <v>77.693999999999846</v>
      </c>
      <c r="F16" s="43">
        <f t="shared" si="1"/>
        <v>11.471</v>
      </c>
      <c r="G16" s="43">
        <f t="shared" si="1"/>
        <v>-0.87499999999997835</v>
      </c>
      <c r="H16" s="43">
        <f t="shared" si="1"/>
        <v>45.835999999999984</v>
      </c>
      <c r="I16" s="43">
        <f t="shared" si="1"/>
        <v>-34.573999999999991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315.298</v>
      </c>
      <c r="E17" s="43">
        <v>0</v>
      </c>
      <c r="F17" s="43">
        <v>0</v>
      </c>
      <c r="G17" s="43">
        <v>0</v>
      </c>
      <c r="H17" s="43">
        <v>315.298</v>
      </c>
      <c r="I17" s="43">
        <v>2.0220000000000002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6.5520000000000005</v>
      </c>
      <c r="E18" s="43">
        <v>0</v>
      </c>
      <c r="F18" s="43">
        <v>0</v>
      </c>
      <c r="G18" s="43">
        <v>6.5520000000000005</v>
      </c>
      <c r="H18" s="43">
        <v>0</v>
      </c>
      <c r="I18" s="43">
        <v>0.192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68.960999999999999</v>
      </c>
      <c r="E19" s="43">
        <v>0</v>
      </c>
      <c r="F19" s="43">
        <v>0</v>
      </c>
      <c r="G19" s="43">
        <v>68.960999999999999</v>
      </c>
      <c r="H19" s="43">
        <v>0</v>
      </c>
      <c r="I19" s="43">
        <v>0.96299999999999997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211.76500000000007</v>
      </c>
      <c r="E20" s="43">
        <v>100.688</v>
      </c>
      <c r="F20" s="43">
        <v>83.399000000000029</v>
      </c>
      <c r="G20" s="43">
        <v>16.093</v>
      </c>
      <c r="H20" s="43">
        <v>11.584999999999999</v>
      </c>
      <c r="I20" s="43">
        <v>46.872000000000007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215.34900000000002</v>
      </c>
      <c r="E21" s="43">
        <v>35.971000000000004</v>
      </c>
      <c r="F21" s="43">
        <v>79.613</v>
      </c>
      <c r="G21" s="43">
        <v>5.343</v>
      </c>
      <c r="H21" s="43">
        <v>94.421999999999997</v>
      </c>
      <c r="I21" s="43">
        <v>43.288000000000004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515.41700000000003</v>
      </c>
      <c r="E22" s="43">
        <f t="shared" si="2"/>
        <v>12.976999999999848</v>
      </c>
      <c r="F22" s="43">
        <f t="shared" si="2"/>
        <v>7.6849999999999739</v>
      </c>
      <c r="G22" s="43">
        <f t="shared" si="2"/>
        <v>50.78400000000002</v>
      </c>
      <c r="H22" s="43">
        <f t="shared" si="2"/>
        <v>443.971</v>
      </c>
      <c r="I22" s="43">
        <f t="shared" si="2"/>
        <v>-35.364999999999988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72.248000000000005</v>
      </c>
      <c r="E23" s="43">
        <v>11.959999999999999</v>
      </c>
      <c r="F23" s="43">
        <v>2.2789999999999999</v>
      </c>
      <c r="G23" s="43">
        <v>0</v>
      </c>
      <c r="H23" s="43">
        <v>58.009</v>
      </c>
      <c r="I23" s="43">
        <v>3.4020000000000001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75.587999999999994</v>
      </c>
      <c r="E24" s="43">
        <v>0</v>
      </c>
      <c r="F24" s="43">
        <v>0</v>
      </c>
      <c r="G24" s="43">
        <v>75.587999999999994</v>
      </c>
      <c r="H24" s="43">
        <v>0</v>
      </c>
      <c r="I24" s="43">
        <v>6.2E-2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133.51599999999999</v>
      </c>
      <c r="E25" s="43">
        <v>0</v>
      </c>
      <c r="F25" s="43">
        <v>0</v>
      </c>
      <c r="G25" s="43">
        <v>0</v>
      </c>
      <c r="H25" s="43">
        <v>133.51599999999999</v>
      </c>
      <c r="I25" s="43">
        <v>0.66900000000000004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133.75299999999999</v>
      </c>
      <c r="E26" s="43">
        <v>4.7790000000000017</v>
      </c>
      <c r="F26" s="43">
        <v>22.982999999999997</v>
      </c>
      <c r="G26" s="43">
        <v>105.813</v>
      </c>
      <c r="H26" s="43">
        <v>0.17799999999999999</v>
      </c>
      <c r="I26" s="43">
        <v>0.432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121.312</v>
      </c>
      <c r="E27" s="43">
        <v>3.8109999999999999</v>
      </c>
      <c r="F27" s="43">
        <v>9.5139999999999993</v>
      </c>
      <c r="G27" s="43">
        <v>107.809</v>
      </c>
      <c r="H27" s="43">
        <v>0.17799999999999999</v>
      </c>
      <c r="I27" s="43">
        <v>0.13700000000000001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119.509</v>
      </c>
      <c r="E28" s="43">
        <v>0</v>
      </c>
      <c r="F28" s="43">
        <v>0</v>
      </c>
      <c r="G28" s="43">
        <v>0</v>
      </c>
      <c r="H28" s="43">
        <v>119.509</v>
      </c>
      <c r="I28" s="43">
        <v>1.9400000000000002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59.673999999999999</v>
      </c>
      <c r="E29" s="43">
        <v>6.3550000000000004</v>
      </c>
      <c r="F29" s="43">
        <v>25.695</v>
      </c>
      <c r="G29" s="43">
        <v>11.338000000000001</v>
      </c>
      <c r="H29" s="43">
        <v>16.285999999999998</v>
      </c>
      <c r="I29" s="43">
        <v>7.9809999999999999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53.096999999999994</v>
      </c>
      <c r="E30" s="43">
        <v>2.4950000000000001</v>
      </c>
      <c r="F30" s="43">
        <v>25.713999999999999</v>
      </c>
      <c r="G30" s="43">
        <v>4.2109999999999985</v>
      </c>
      <c r="H30" s="43">
        <v>20.677</v>
      </c>
      <c r="I30" s="43">
        <v>14.558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510.61400000000015</v>
      </c>
      <c r="E31" s="43">
        <f t="shared" si="3"/>
        <v>-1.8750000000001501</v>
      </c>
      <c r="F31" s="43">
        <f t="shared" si="3"/>
        <v>18.89399999999997</v>
      </c>
      <c r="G31" s="43">
        <f t="shared" si="3"/>
        <v>117.24900000000001</v>
      </c>
      <c r="H31" s="43">
        <f t="shared" si="3"/>
        <v>376.346</v>
      </c>
      <c r="I31" s="43">
        <f t="shared" si="3"/>
        <v>-30.561999999999991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470.86500000000001</v>
      </c>
      <c r="E32" s="43">
        <v>0</v>
      </c>
      <c r="F32" s="43">
        <v>0</v>
      </c>
      <c r="G32" s="43">
        <v>121.10699999999999</v>
      </c>
      <c r="H32" s="43">
        <v>349.75800000000004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-1.19</v>
      </c>
      <c r="F33" s="43">
        <v>-11.154</v>
      </c>
      <c r="G33" s="43">
        <v>0</v>
      </c>
      <c r="H33" s="43">
        <v>12.344000000000001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39.749000000000137</v>
      </c>
      <c r="E34" s="43">
        <f t="shared" si="4"/>
        <v>-3.06500000000015</v>
      </c>
      <c r="F34" s="43">
        <f t="shared" si="4"/>
        <v>7.73999999999997</v>
      </c>
      <c r="G34" s="43">
        <f t="shared" si="4"/>
        <v>-3.8579999999999757</v>
      </c>
      <c r="H34" s="43">
        <f t="shared" si="4"/>
        <v>38.931999999999967</v>
      </c>
      <c r="I34" s="43">
        <f t="shared" si="4"/>
        <v>-30.561999999999991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12.04</v>
      </c>
      <c r="E35" s="43">
        <v>0.122</v>
      </c>
      <c r="F35" s="43">
        <v>1.375</v>
      </c>
      <c r="G35" s="43">
        <v>8.8499999999999979</v>
      </c>
      <c r="H35" s="43">
        <v>1.6930000000000001</v>
      </c>
      <c r="I35" s="43">
        <v>0.33499999999999996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11.121999999999996</v>
      </c>
      <c r="E36" s="43">
        <v>5.4819999999999993</v>
      </c>
      <c r="F36" s="43">
        <v>1.2569999999999999</v>
      </c>
      <c r="G36" s="43">
        <v>1.7849999999999993</v>
      </c>
      <c r="H36" s="43">
        <v>2.5979999999999999</v>
      </c>
      <c r="I36" s="43">
        <v>1.2529999999999999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124.393</v>
      </c>
      <c r="E37" s="43">
        <v>67.254000000000005</v>
      </c>
      <c r="F37" s="43">
        <v>2.1059999999999999</v>
      </c>
      <c r="G37" s="43">
        <v>15.145999999999999</v>
      </c>
      <c r="H37" s="43">
        <v>39.887000000000008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115.20600000000005</v>
      </c>
      <c r="E38" s="43">
        <v>65.974999999999994</v>
      </c>
      <c r="F38" s="43">
        <v>1.9850000000000001</v>
      </c>
      <c r="G38" s="43">
        <v>14.211000000000002</v>
      </c>
      <c r="H38" s="43">
        <v>33.035000000000053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-0.85200000000000009</v>
      </c>
      <c r="E39" s="43">
        <v>-0.75800000000000012</v>
      </c>
      <c r="F39" s="43">
        <v>0</v>
      </c>
      <c r="G39" s="43">
        <v>-0.27900000000000003</v>
      </c>
      <c r="H39" s="43">
        <v>0.185</v>
      </c>
      <c r="I39" s="43">
        <v>0.85200000000000009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30.496000000000176</v>
      </c>
      <c r="E40" s="43">
        <f t="shared" si="5"/>
        <v>1.7739999999998348</v>
      </c>
      <c r="F40" s="43">
        <f t="shared" si="5"/>
        <v>7.5009999999999701</v>
      </c>
      <c r="G40" s="43">
        <f t="shared" si="5"/>
        <v>-11.578999999999972</v>
      </c>
      <c r="H40" s="43">
        <f t="shared" si="5"/>
        <v>32.800000000000011</v>
      </c>
      <c r="I40" s="43">
        <f t="shared" si="5"/>
        <v>-30.495999999999992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510.61399999999992</v>
      </c>
      <c r="E42" s="43">
        <v>-1.875000000000119</v>
      </c>
      <c r="F42" s="43">
        <v>18.893999999999998</v>
      </c>
      <c r="G42" s="43">
        <v>117.24900000000001</v>
      </c>
      <c r="H42" s="43">
        <v>376.34600000000006</v>
      </c>
      <c r="I42" s="43">
        <v>-30.561999999999998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77.627999999999986</v>
      </c>
      <c r="E43" s="43">
        <v>0</v>
      </c>
      <c r="F43" s="43">
        <v>0</v>
      </c>
      <c r="G43" s="43">
        <v>77.627999999999986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77.627999999999986</v>
      </c>
      <c r="E44" s="43">
        <v>0</v>
      </c>
      <c r="F44" s="43">
        <v>0</v>
      </c>
      <c r="G44" s="43">
        <v>0</v>
      </c>
      <c r="H44" s="43">
        <v>77.627999999999986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510.61399999999992</v>
      </c>
      <c r="E45" s="43">
        <f t="shared" si="6"/>
        <v>-1.875000000000119</v>
      </c>
      <c r="F45" s="43">
        <f t="shared" si="6"/>
        <v>18.893999999999998</v>
      </c>
      <c r="G45" s="43">
        <f t="shared" si="6"/>
        <v>39.621000000000024</v>
      </c>
      <c r="H45" s="43">
        <f t="shared" si="6"/>
        <v>453.97400000000005</v>
      </c>
      <c r="I45" s="43">
        <f t="shared" si="6"/>
        <v>-30.561999999999998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470.86500000000001</v>
      </c>
      <c r="E46" s="43">
        <v>0</v>
      </c>
      <c r="F46" s="43">
        <v>0</v>
      </c>
      <c r="G46" s="43">
        <v>43.478999999999999</v>
      </c>
      <c r="H46" s="43">
        <v>427.38600000000002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-1.19</v>
      </c>
      <c r="F47" s="43">
        <v>-11.154</v>
      </c>
      <c r="G47" s="43">
        <v>0</v>
      </c>
      <c r="H47" s="43">
        <v>12.344000000000001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39.74899999999991</v>
      </c>
      <c r="E48" s="43">
        <f t="shared" si="7"/>
        <v>-3.065000000000119</v>
      </c>
      <c r="F48" s="43">
        <f t="shared" si="7"/>
        <v>7.7399999999999984</v>
      </c>
      <c r="G48" s="43">
        <f t="shared" si="7"/>
        <v>-3.8579999999999757</v>
      </c>
      <c r="H48" s="43">
        <f t="shared" si="7"/>
        <v>38.932000000000023</v>
      </c>
      <c r="I48" s="43">
        <f t="shared" si="7"/>
        <v>-30.561999999999998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6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233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1222.992</v>
      </c>
      <c r="E8" s="43">
        <v>861.37899999999991</v>
      </c>
      <c r="F8" s="43">
        <v>60.180000000000007</v>
      </c>
      <c r="G8" s="43">
        <v>93.23599999999999</v>
      </c>
      <c r="H8" s="43">
        <v>208.197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637.57000000000005</v>
      </c>
      <c r="E9" s="43">
        <v>496.81300000000005</v>
      </c>
      <c r="F9" s="43">
        <v>31.742999999999999</v>
      </c>
      <c r="G9" s="43">
        <v>30.288</v>
      </c>
      <c r="H9" s="43">
        <v>78.725999999999999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585.42199999999991</v>
      </c>
      <c r="E10" s="43">
        <f t="shared" si="0"/>
        <v>364.56599999999986</v>
      </c>
      <c r="F10" s="43">
        <f t="shared" si="0"/>
        <v>28.437000000000008</v>
      </c>
      <c r="G10" s="43">
        <f t="shared" si="0"/>
        <v>62.947999999999993</v>
      </c>
      <c r="H10" s="43">
        <f t="shared" si="0"/>
        <v>129.471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115.81200000000003</v>
      </c>
      <c r="E11" s="43">
        <v>66.204999999999998</v>
      </c>
      <c r="F11" s="43">
        <v>2</v>
      </c>
      <c r="G11" s="43">
        <v>14.311</v>
      </c>
      <c r="H11" s="43">
        <v>33.296000000000035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469.6099999999999</v>
      </c>
      <c r="E12" s="43">
        <f>E10-E11</f>
        <v>298.36099999999988</v>
      </c>
      <c r="F12" s="43">
        <f>F10-F11</f>
        <v>26.437000000000008</v>
      </c>
      <c r="G12" s="43">
        <f>G10-G11</f>
        <v>48.636999999999993</v>
      </c>
      <c r="H12" s="43">
        <f>H10-H11</f>
        <v>96.174999999999969</v>
      </c>
      <c r="I12" s="43">
        <v>-28.649000000000001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320.22699999999998</v>
      </c>
      <c r="E13" s="43">
        <v>209.85699999999997</v>
      </c>
      <c r="F13" s="43">
        <v>15.213000000000001</v>
      </c>
      <c r="G13" s="43">
        <v>49.597999999999992</v>
      </c>
      <c r="H13" s="43">
        <v>45.558999999999997</v>
      </c>
      <c r="I13" s="43">
        <v>2.3079999999999998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4.1189999999999998</v>
      </c>
      <c r="E14" s="43">
        <v>2.0139999999999998</v>
      </c>
      <c r="F14" s="43">
        <v>8.8999999999999996E-2</v>
      </c>
      <c r="G14" s="43">
        <v>6.8000000000000005E-2</v>
      </c>
      <c r="H14" s="43">
        <v>1.948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4.8659999999999997</v>
      </c>
      <c r="E15" s="43">
        <v>4.0170000000000003</v>
      </c>
      <c r="F15" s="43">
        <v>0</v>
      </c>
      <c r="G15" s="43">
        <v>0.19300000000000003</v>
      </c>
      <c r="H15" s="43">
        <v>0.65600000000000003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150.12999999999994</v>
      </c>
      <c r="E16" s="43">
        <f t="shared" si="1"/>
        <v>90.506999999999906</v>
      </c>
      <c r="F16" s="43">
        <f t="shared" si="1"/>
        <v>11.135000000000007</v>
      </c>
      <c r="G16" s="43">
        <f t="shared" si="1"/>
        <v>-0.83599999999999852</v>
      </c>
      <c r="H16" s="43">
        <f t="shared" si="1"/>
        <v>49.32399999999997</v>
      </c>
      <c r="I16" s="43">
        <f t="shared" si="1"/>
        <v>-30.957000000000001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320.06499999999994</v>
      </c>
      <c r="E17" s="43">
        <v>0</v>
      </c>
      <c r="F17" s="43">
        <v>0</v>
      </c>
      <c r="G17" s="43">
        <v>0</v>
      </c>
      <c r="H17" s="43">
        <v>320.06499999999994</v>
      </c>
      <c r="I17" s="43">
        <v>2.4699999999999998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6.3890000000000002</v>
      </c>
      <c r="E18" s="43">
        <v>0</v>
      </c>
      <c r="F18" s="43">
        <v>0</v>
      </c>
      <c r="G18" s="43">
        <v>6.3890000000000002</v>
      </c>
      <c r="H18" s="43">
        <v>0</v>
      </c>
      <c r="I18" s="43">
        <v>8.199999999999999E-2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70.602000000000004</v>
      </c>
      <c r="E19" s="43">
        <v>0</v>
      </c>
      <c r="F19" s="43">
        <v>0</v>
      </c>
      <c r="G19" s="43">
        <v>70.602000000000004</v>
      </c>
      <c r="H19" s="43">
        <v>0</v>
      </c>
      <c r="I19" s="43">
        <v>1.08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172.50499999999997</v>
      </c>
      <c r="E20" s="43">
        <v>66.299000000000007</v>
      </c>
      <c r="F20" s="43">
        <v>80.376999999999995</v>
      </c>
      <c r="G20" s="43">
        <v>14.283999999999999</v>
      </c>
      <c r="H20" s="43">
        <v>11.544999999999996</v>
      </c>
      <c r="I20" s="43">
        <v>45.668000000000006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186.54699999999997</v>
      </c>
      <c r="E21" s="43">
        <v>26.641999999999996</v>
      </c>
      <c r="F21" s="43">
        <v>71.755999999999986</v>
      </c>
      <c r="G21" s="43">
        <v>4.3920000000000003</v>
      </c>
      <c r="H21" s="43">
        <v>83.757000000000005</v>
      </c>
      <c r="I21" s="43">
        <v>31.625999999999998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548.44999999999982</v>
      </c>
      <c r="E22" s="43">
        <f t="shared" si="2"/>
        <v>50.849999999999895</v>
      </c>
      <c r="F22" s="43">
        <f t="shared" si="2"/>
        <v>2.5139999999999958</v>
      </c>
      <c r="G22" s="43">
        <f t="shared" si="2"/>
        <v>53.485000000000007</v>
      </c>
      <c r="H22" s="43">
        <f t="shared" si="2"/>
        <v>441.60099999999989</v>
      </c>
      <c r="I22" s="43">
        <f t="shared" si="2"/>
        <v>-41.531000000000013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60.946999999999996</v>
      </c>
      <c r="E23" s="43">
        <v>9.2109999999999985</v>
      </c>
      <c r="F23" s="43">
        <v>1.756</v>
      </c>
      <c r="G23" s="43">
        <v>0</v>
      </c>
      <c r="H23" s="43">
        <v>49.98</v>
      </c>
      <c r="I23" s="43">
        <v>0.27300000000000002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61.158000000000001</v>
      </c>
      <c r="E24" s="43">
        <v>0</v>
      </c>
      <c r="F24" s="43">
        <v>0</v>
      </c>
      <c r="G24" s="43">
        <v>61.158000000000001</v>
      </c>
      <c r="H24" s="43">
        <v>0</v>
      </c>
      <c r="I24" s="43">
        <v>6.2E-2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132.12899999999999</v>
      </c>
      <c r="E25" s="43">
        <v>0</v>
      </c>
      <c r="F25" s="43">
        <v>0</v>
      </c>
      <c r="G25" s="43">
        <v>0</v>
      </c>
      <c r="H25" s="43">
        <v>132.12899999999999</v>
      </c>
      <c r="I25" s="43">
        <v>0.82099999999999995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132.52500000000001</v>
      </c>
      <c r="E26" s="43">
        <v>4.7750000000000004</v>
      </c>
      <c r="F26" s="43">
        <v>22.962000000000003</v>
      </c>
      <c r="G26" s="43">
        <v>104.613</v>
      </c>
      <c r="H26" s="43">
        <v>0.17499999999999999</v>
      </c>
      <c r="I26" s="43">
        <v>0.42499999999999999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119.62499999999999</v>
      </c>
      <c r="E27" s="43">
        <v>3.5290000000000004</v>
      </c>
      <c r="F27" s="43">
        <v>9.5259999999999998</v>
      </c>
      <c r="G27" s="43">
        <v>106.39499999999998</v>
      </c>
      <c r="H27" s="43">
        <v>0.17499999999999999</v>
      </c>
      <c r="I27" s="43">
        <v>0.112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118.09499999999998</v>
      </c>
      <c r="E28" s="43">
        <v>0</v>
      </c>
      <c r="F28" s="43">
        <v>0</v>
      </c>
      <c r="G28" s="43">
        <v>0</v>
      </c>
      <c r="H28" s="43">
        <v>118.09499999999998</v>
      </c>
      <c r="I28" s="43">
        <v>1.6420000000000001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62.036999999999999</v>
      </c>
      <c r="E29" s="43">
        <v>6.0960000000000001</v>
      </c>
      <c r="F29" s="43">
        <v>26.312999999999999</v>
      </c>
      <c r="G29" s="43">
        <v>13.067</v>
      </c>
      <c r="H29" s="43">
        <v>16.561</v>
      </c>
      <c r="I29" s="43">
        <v>8.6770000000000014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52.849999999999994</v>
      </c>
      <c r="E30" s="43">
        <v>2.6269999999999998</v>
      </c>
      <c r="F30" s="43">
        <v>26.36</v>
      </c>
      <c r="G30" s="43">
        <v>4.2819999999999965</v>
      </c>
      <c r="H30" s="43">
        <v>19.581</v>
      </c>
      <c r="I30" s="43">
        <v>17.864000000000001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538.3399999999998</v>
      </c>
      <c r="E31" s="43">
        <f t="shared" si="3"/>
        <v>39.41599999999989</v>
      </c>
      <c r="F31" s="43">
        <f t="shared" si="3"/>
        <v>14.241</v>
      </c>
      <c r="G31" s="43">
        <f t="shared" si="3"/>
        <v>104.07600000000001</v>
      </c>
      <c r="H31" s="43">
        <f t="shared" si="3"/>
        <v>380.60699999999986</v>
      </c>
      <c r="I31" s="43">
        <f t="shared" si="3"/>
        <v>-31.421000000000017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482.00199999999995</v>
      </c>
      <c r="E32" s="43">
        <v>0</v>
      </c>
      <c r="F32" s="43">
        <v>0</v>
      </c>
      <c r="G32" s="43">
        <v>122.98899999999999</v>
      </c>
      <c r="H32" s="43">
        <v>359.01299999999998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-1.19</v>
      </c>
      <c r="F33" s="43">
        <v>-11.121000000000002</v>
      </c>
      <c r="G33" s="43">
        <v>0</v>
      </c>
      <c r="H33" s="43">
        <v>12.311000000000003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56.337999999999852</v>
      </c>
      <c r="E34" s="43">
        <f t="shared" si="4"/>
        <v>38.225999999999893</v>
      </c>
      <c r="F34" s="43">
        <f t="shared" si="4"/>
        <v>3.1199999999999974</v>
      </c>
      <c r="G34" s="43">
        <f t="shared" si="4"/>
        <v>-18.912999999999982</v>
      </c>
      <c r="H34" s="43">
        <f t="shared" si="4"/>
        <v>33.904999999999887</v>
      </c>
      <c r="I34" s="43">
        <f t="shared" si="4"/>
        <v>-31.421000000000017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41.887999999999998</v>
      </c>
      <c r="E35" s="43">
        <v>0.35000000000000003</v>
      </c>
      <c r="F35" s="43">
        <v>1.25</v>
      </c>
      <c r="G35" s="43">
        <v>38.455999999999996</v>
      </c>
      <c r="H35" s="43">
        <v>1.8320000000000001</v>
      </c>
      <c r="I35" s="43">
        <v>0.87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41.258000000000003</v>
      </c>
      <c r="E36" s="43">
        <v>4.6320000000000006</v>
      </c>
      <c r="F36" s="43">
        <v>31.155000000000001</v>
      </c>
      <c r="G36" s="43">
        <v>2.2939999999999996</v>
      </c>
      <c r="H36" s="43">
        <v>3.1769999999999996</v>
      </c>
      <c r="I36" s="43">
        <v>1.5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140.72900000000001</v>
      </c>
      <c r="E37" s="43">
        <v>79.713999999999999</v>
      </c>
      <c r="F37" s="43">
        <v>2.1390000000000002</v>
      </c>
      <c r="G37" s="43">
        <v>16.584999999999997</v>
      </c>
      <c r="H37" s="43">
        <v>42.291000000000018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115.81200000000003</v>
      </c>
      <c r="E38" s="43">
        <v>66.204999999999998</v>
      </c>
      <c r="F38" s="43">
        <v>2</v>
      </c>
      <c r="G38" s="43">
        <v>14.311</v>
      </c>
      <c r="H38" s="43">
        <v>33.296000000000035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-0.21700000000000008</v>
      </c>
      <c r="E39" s="43">
        <v>-9.7000000000000086E-2</v>
      </c>
      <c r="F39" s="43">
        <v>0</v>
      </c>
      <c r="G39" s="43">
        <v>-0.375</v>
      </c>
      <c r="H39" s="43">
        <v>0.255</v>
      </c>
      <c r="I39" s="43">
        <v>0.21700000000000008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31.007999999999868</v>
      </c>
      <c r="E40" s="43">
        <f t="shared" si="5"/>
        <v>29.09599999999989</v>
      </c>
      <c r="F40" s="43">
        <f t="shared" si="5"/>
        <v>32.885999999999996</v>
      </c>
      <c r="G40" s="43">
        <f t="shared" si="5"/>
        <v>-56.973999999999982</v>
      </c>
      <c r="H40" s="43">
        <f t="shared" si="5"/>
        <v>25.999999999999904</v>
      </c>
      <c r="I40" s="43">
        <f t="shared" si="5"/>
        <v>-31.008000000000017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538.33999999999969</v>
      </c>
      <c r="E42" s="43">
        <v>39.415999999999869</v>
      </c>
      <c r="F42" s="43">
        <v>14.240999999999989</v>
      </c>
      <c r="G42" s="43">
        <v>104.07600000000002</v>
      </c>
      <c r="H42" s="43">
        <v>380.60699999999986</v>
      </c>
      <c r="I42" s="43">
        <v>-31.421000000000014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78.046999999999997</v>
      </c>
      <c r="E43" s="43">
        <v>0</v>
      </c>
      <c r="F43" s="43">
        <v>0</v>
      </c>
      <c r="G43" s="43">
        <v>78.046999999999997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78.046999999999997</v>
      </c>
      <c r="E44" s="43">
        <v>0</v>
      </c>
      <c r="F44" s="43">
        <v>0</v>
      </c>
      <c r="G44" s="43">
        <v>0</v>
      </c>
      <c r="H44" s="43">
        <v>78.046999999999997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538.33999999999969</v>
      </c>
      <c r="E45" s="43">
        <f t="shared" si="6"/>
        <v>39.415999999999869</v>
      </c>
      <c r="F45" s="43">
        <f t="shared" si="6"/>
        <v>14.240999999999989</v>
      </c>
      <c r="G45" s="43">
        <f t="shared" si="6"/>
        <v>26.029000000000025</v>
      </c>
      <c r="H45" s="43">
        <f t="shared" si="6"/>
        <v>458.65399999999988</v>
      </c>
      <c r="I45" s="43">
        <f t="shared" si="6"/>
        <v>-31.421000000000014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482.00200000000001</v>
      </c>
      <c r="E46" s="43">
        <v>0</v>
      </c>
      <c r="F46" s="43">
        <v>0</v>
      </c>
      <c r="G46" s="43">
        <v>44.941999999999993</v>
      </c>
      <c r="H46" s="43">
        <v>437.06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-1.19</v>
      </c>
      <c r="F47" s="43">
        <v>-11.121000000000002</v>
      </c>
      <c r="G47" s="43">
        <v>0</v>
      </c>
      <c r="H47" s="43">
        <v>12.311000000000003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56.337999999999681</v>
      </c>
      <c r="E48" s="43">
        <f t="shared" si="7"/>
        <v>38.225999999999871</v>
      </c>
      <c r="F48" s="43">
        <f t="shared" si="7"/>
        <v>3.1199999999999868</v>
      </c>
      <c r="G48" s="43">
        <f t="shared" si="7"/>
        <v>-18.912999999999968</v>
      </c>
      <c r="H48" s="43">
        <f t="shared" si="7"/>
        <v>33.904999999999887</v>
      </c>
      <c r="I48" s="43">
        <f t="shared" si="7"/>
        <v>-31.421000000000014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234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1289.913</v>
      </c>
      <c r="E8" s="43">
        <v>909.60299999999984</v>
      </c>
      <c r="F8" s="43">
        <v>59.923999999999999</v>
      </c>
      <c r="G8" s="43">
        <v>107.20399999999999</v>
      </c>
      <c r="H8" s="43">
        <v>213.18200000000027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688.24500000000012</v>
      </c>
      <c r="E9" s="43">
        <v>535.6400000000001</v>
      </c>
      <c r="F9" s="43">
        <v>31.484999999999999</v>
      </c>
      <c r="G9" s="43">
        <v>37.725999999999999</v>
      </c>
      <c r="H9" s="43">
        <v>83.393999999999991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601.66799999999989</v>
      </c>
      <c r="E10" s="43">
        <f t="shared" si="0"/>
        <v>373.96299999999974</v>
      </c>
      <c r="F10" s="43">
        <f t="shared" si="0"/>
        <v>28.439</v>
      </c>
      <c r="G10" s="43">
        <f t="shared" si="0"/>
        <v>69.477999999999994</v>
      </c>
      <c r="H10" s="43">
        <f t="shared" si="0"/>
        <v>129.7880000000003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116.48900000000005</v>
      </c>
      <c r="E11" s="43">
        <v>66.498999999999995</v>
      </c>
      <c r="F11" s="43">
        <v>2.0090000000000003</v>
      </c>
      <c r="G11" s="43">
        <v>14.39</v>
      </c>
      <c r="H11" s="43">
        <v>33.591000000000051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485.17899999999986</v>
      </c>
      <c r="E12" s="43">
        <f>E10-E11</f>
        <v>307.46399999999971</v>
      </c>
      <c r="F12" s="43">
        <f>F10-F11</f>
        <v>26.43</v>
      </c>
      <c r="G12" s="43">
        <f>G10-G11</f>
        <v>55.087999999999994</v>
      </c>
      <c r="H12" s="43">
        <f>H10-H11</f>
        <v>96.197000000000244</v>
      </c>
      <c r="I12" s="43">
        <v>-39.718000000000046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357.30499999999995</v>
      </c>
      <c r="E13" s="43">
        <v>230.62099999999987</v>
      </c>
      <c r="F13" s="43">
        <v>19.338000000000001</v>
      </c>
      <c r="G13" s="43">
        <v>56.692999999999998</v>
      </c>
      <c r="H13" s="43">
        <v>50.653000000000098</v>
      </c>
      <c r="I13" s="43">
        <v>2.6779999999999999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3.9959999999999996</v>
      </c>
      <c r="E14" s="43">
        <v>1.9179999999999997</v>
      </c>
      <c r="F14" s="43">
        <v>8.8999999999999996E-2</v>
      </c>
      <c r="G14" s="43">
        <v>5.5E-2</v>
      </c>
      <c r="H14" s="43">
        <v>1.9339999999999999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11.635</v>
      </c>
      <c r="E15" s="43">
        <v>10.510999999999999</v>
      </c>
      <c r="F15" s="43">
        <v>0</v>
      </c>
      <c r="G15" s="43">
        <v>0.25600000000000001</v>
      </c>
      <c r="H15" s="43">
        <v>0.8680000000000001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135.51299999999992</v>
      </c>
      <c r="E16" s="43">
        <f t="shared" si="1"/>
        <v>85.435999999999837</v>
      </c>
      <c r="F16" s="43">
        <f t="shared" si="1"/>
        <v>7.0029999999999983</v>
      </c>
      <c r="G16" s="43">
        <f t="shared" si="1"/>
        <v>-1.4040000000000039</v>
      </c>
      <c r="H16" s="43">
        <f t="shared" si="1"/>
        <v>44.478000000000151</v>
      </c>
      <c r="I16" s="43">
        <f t="shared" si="1"/>
        <v>-42.396000000000043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358.08699999999999</v>
      </c>
      <c r="E17" s="43">
        <v>0</v>
      </c>
      <c r="F17" s="43">
        <v>0</v>
      </c>
      <c r="G17" s="43">
        <v>0</v>
      </c>
      <c r="H17" s="43">
        <v>358.08699999999999</v>
      </c>
      <c r="I17" s="43">
        <v>1.8959999999999999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8.2170000000000005</v>
      </c>
      <c r="E18" s="43">
        <v>0</v>
      </c>
      <c r="F18" s="43">
        <v>0</v>
      </c>
      <c r="G18" s="43">
        <v>8.2170000000000005</v>
      </c>
      <c r="H18" s="43">
        <v>0</v>
      </c>
      <c r="I18" s="43">
        <v>5.2799999999999994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71.927000000000007</v>
      </c>
      <c r="E19" s="43">
        <v>0</v>
      </c>
      <c r="F19" s="43">
        <v>0</v>
      </c>
      <c r="G19" s="43">
        <v>71.927000000000007</v>
      </c>
      <c r="H19" s="43">
        <v>0</v>
      </c>
      <c r="I19" s="43">
        <v>1.1929999999999998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183.94599999999997</v>
      </c>
      <c r="E20" s="43">
        <v>63.329000000000001</v>
      </c>
      <c r="F20" s="43">
        <v>92.093000000000004</v>
      </c>
      <c r="G20" s="43">
        <v>16.953999999999997</v>
      </c>
      <c r="H20" s="43">
        <v>11.57</v>
      </c>
      <c r="I20" s="43">
        <v>49.195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200.44399999999999</v>
      </c>
      <c r="E21" s="43">
        <v>30.771999999999998</v>
      </c>
      <c r="F21" s="43">
        <v>78.825000000000003</v>
      </c>
      <c r="G21" s="43">
        <v>5.9779999999999989</v>
      </c>
      <c r="H21" s="43">
        <v>84.869</v>
      </c>
      <c r="I21" s="43">
        <v>32.697000000000003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573.80799999999999</v>
      </c>
      <c r="E22" s="43">
        <f t="shared" si="2"/>
        <v>52.878999999999834</v>
      </c>
      <c r="F22" s="43">
        <f t="shared" si="2"/>
        <v>-6.2650000000000006</v>
      </c>
      <c r="G22" s="43">
        <f t="shared" si="2"/>
        <v>51.330000000000005</v>
      </c>
      <c r="H22" s="43">
        <f t="shared" si="2"/>
        <v>475.86400000000015</v>
      </c>
      <c r="I22" s="43">
        <f t="shared" si="2"/>
        <v>-61.085000000000036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79.080999999999989</v>
      </c>
      <c r="E23" s="43">
        <v>13.812999999999995</v>
      </c>
      <c r="F23" s="43">
        <v>2.629</v>
      </c>
      <c r="G23" s="43">
        <v>0</v>
      </c>
      <c r="H23" s="43">
        <v>62.638999999999996</v>
      </c>
      <c r="I23" s="43">
        <v>0.16099999999999998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79.170999999999992</v>
      </c>
      <c r="E24" s="43">
        <v>0</v>
      </c>
      <c r="F24" s="43">
        <v>0</v>
      </c>
      <c r="G24" s="43">
        <v>79.170999999999992</v>
      </c>
      <c r="H24" s="43">
        <v>0</v>
      </c>
      <c r="I24" s="43">
        <v>7.0999999999999994E-2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143.92999999999998</v>
      </c>
      <c r="E25" s="43">
        <v>0</v>
      </c>
      <c r="F25" s="43">
        <v>0</v>
      </c>
      <c r="G25" s="43">
        <v>0</v>
      </c>
      <c r="H25" s="43">
        <v>143.92999999999998</v>
      </c>
      <c r="I25" s="43">
        <v>0.626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144.07900000000001</v>
      </c>
      <c r="E26" s="43">
        <v>4.7919999999999998</v>
      </c>
      <c r="F26" s="43">
        <v>24.301000000000005</v>
      </c>
      <c r="G26" s="43">
        <v>114.78500000000001</v>
      </c>
      <c r="H26" s="43">
        <v>0.20099999999999998</v>
      </c>
      <c r="I26" s="43">
        <v>0.47699999999999998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119.64399999999998</v>
      </c>
      <c r="E27" s="43">
        <v>3.5270000000000001</v>
      </c>
      <c r="F27" s="43">
        <v>9.6640000000000015</v>
      </c>
      <c r="G27" s="43">
        <v>106.25199999999998</v>
      </c>
      <c r="H27" s="43">
        <v>0.20099999999999998</v>
      </c>
      <c r="I27" s="43">
        <v>0.152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118.18699999999998</v>
      </c>
      <c r="E28" s="43">
        <v>0</v>
      </c>
      <c r="F28" s="43">
        <v>0</v>
      </c>
      <c r="G28" s="43">
        <v>0</v>
      </c>
      <c r="H28" s="43">
        <v>118.18699999999998</v>
      </c>
      <c r="I28" s="43">
        <v>1.609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63.238000000000014</v>
      </c>
      <c r="E29" s="43">
        <v>6.9480000000000004</v>
      </c>
      <c r="F29" s="43">
        <v>27.040000000000003</v>
      </c>
      <c r="G29" s="43">
        <v>12.077000000000012</v>
      </c>
      <c r="H29" s="43">
        <v>17.173000000000002</v>
      </c>
      <c r="I29" s="43">
        <v>9.5250000000000004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55.064</v>
      </c>
      <c r="E30" s="43">
        <v>2.7139999999999995</v>
      </c>
      <c r="F30" s="43">
        <v>27.059000000000001</v>
      </c>
      <c r="G30" s="43">
        <v>5.4580000000000055</v>
      </c>
      <c r="H30" s="43">
        <v>19.832999999999998</v>
      </c>
      <c r="I30" s="43">
        <v>17.698999999999998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564.41600000000005</v>
      </c>
      <c r="E31" s="43">
        <f t="shared" si="3"/>
        <v>36.096999999999838</v>
      </c>
      <c r="F31" s="43">
        <f t="shared" si="3"/>
        <v>5.762000000000004</v>
      </c>
      <c r="G31" s="43">
        <f t="shared" si="3"/>
        <v>132.41500000000002</v>
      </c>
      <c r="H31" s="43">
        <f t="shared" si="3"/>
        <v>390.14200000000017</v>
      </c>
      <c r="I31" s="43">
        <f t="shared" si="3"/>
        <v>-51.69300000000004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503.40999999999997</v>
      </c>
      <c r="E32" s="43">
        <v>0</v>
      </c>
      <c r="F32" s="43">
        <v>0</v>
      </c>
      <c r="G32" s="43">
        <v>135.09900000000002</v>
      </c>
      <c r="H32" s="43">
        <v>368.31099999999998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-1.1870000000000003</v>
      </c>
      <c r="F33" s="43">
        <v>-12.300999999999998</v>
      </c>
      <c r="G33" s="43">
        <v>0</v>
      </c>
      <c r="H33" s="43">
        <v>13.488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61.006000000000085</v>
      </c>
      <c r="E34" s="43">
        <f t="shared" si="4"/>
        <v>34.90999999999984</v>
      </c>
      <c r="F34" s="43">
        <f t="shared" si="4"/>
        <v>-6.5389999999999944</v>
      </c>
      <c r="G34" s="43">
        <f t="shared" si="4"/>
        <v>-2.6839999999999975</v>
      </c>
      <c r="H34" s="43">
        <f t="shared" si="4"/>
        <v>35.319000000000187</v>
      </c>
      <c r="I34" s="43">
        <f t="shared" si="4"/>
        <v>-51.69300000000004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13.731000000000002</v>
      </c>
      <c r="E35" s="43">
        <v>0.30600000000000005</v>
      </c>
      <c r="F35" s="43">
        <v>1.381</v>
      </c>
      <c r="G35" s="43">
        <v>10.044</v>
      </c>
      <c r="H35" s="43">
        <v>2</v>
      </c>
      <c r="I35" s="43">
        <v>1.1320000000000001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12.711000000000002</v>
      </c>
      <c r="E36" s="43">
        <v>6.6719999999999997</v>
      </c>
      <c r="F36" s="43">
        <v>0.27100000000000002</v>
      </c>
      <c r="G36" s="43">
        <v>2.7439999999999998</v>
      </c>
      <c r="H36" s="43">
        <v>3.024</v>
      </c>
      <c r="I36" s="43">
        <v>2.1520000000000001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125.80199999999999</v>
      </c>
      <c r="E37" s="43">
        <v>68.661000000000016</v>
      </c>
      <c r="F37" s="43">
        <v>2.149</v>
      </c>
      <c r="G37" s="43">
        <v>17.381</v>
      </c>
      <c r="H37" s="43">
        <v>37.610999999999983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116.48900000000005</v>
      </c>
      <c r="E38" s="43">
        <v>66.498999999999995</v>
      </c>
      <c r="F38" s="43">
        <v>2.0090000000000003</v>
      </c>
      <c r="G38" s="43">
        <v>14.39</v>
      </c>
      <c r="H38" s="43">
        <v>33.591000000000051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-0.98399999999999999</v>
      </c>
      <c r="E39" s="43">
        <v>-0.82099999999999995</v>
      </c>
      <c r="F39" s="43">
        <v>0</v>
      </c>
      <c r="G39" s="43">
        <v>-0.48599999999999999</v>
      </c>
      <c r="H39" s="43">
        <v>0.32300000000000001</v>
      </c>
      <c r="I39" s="43">
        <v>0.98399999999999999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51.657000000000146</v>
      </c>
      <c r="E40" s="43">
        <f t="shared" si="5"/>
        <v>39.934999999999818</v>
      </c>
      <c r="F40" s="43">
        <f t="shared" si="5"/>
        <v>-7.7889999999999944</v>
      </c>
      <c r="G40" s="43">
        <f t="shared" si="5"/>
        <v>-12.488999999999997</v>
      </c>
      <c r="H40" s="43">
        <f t="shared" si="5"/>
        <v>32.000000000000256</v>
      </c>
      <c r="I40" s="43">
        <f t="shared" si="5"/>
        <v>-51.657000000000039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564.41600000000005</v>
      </c>
      <c r="E42" s="43">
        <v>36.096999999999881</v>
      </c>
      <c r="F42" s="43">
        <v>5.7619999999999969</v>
      </c>
      <c r="G42" s="43">
        <v>132.41500000000002</v>
      </c>
      <c r="H42" s="43">
        <v>390.14200000000017</v>
      </c>
      <c r="I42" s="43">
        <v>-51.693000000000055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83.457999999999998</v>
      </c>
      <c r="E43" s="43">
        <v>0</v>
      </c>
      <c r="F43" s="43">
        <v>0</v>
      </c>
      <c r="G43" s="43">
        <v>83.457999999999998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83.457999999999998</v>
      </c>
      <c r="E44" s="43">
        <v>0</v>
      </c>
      <c r="F44" s="43">
        <v>0</v>
      </c>
      <c r="G44" s="43">
        <v>0</v>
      </c>
      <c r="H44" s="43">
        <v>83.457999999999998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564.41600000000005</v>
      </c>
      <c r="E45" s="43">
        <f t="shared" si="6"/>
        <v>36.096999999999881</v>
      </c>
      <c r="F45" s="43">
        <f t="shared" si="6"/>
        <v>5.7619999999999969</v>
      </c>
      <c r="G45" s="43">
        <f t="shared" si="6"/>
        <v>48.957000000000022</v>
      </c>
      <c r="H45" s="43">
        <f t="shared" si="6"/>
        <v>473.60000000000014</v>
      </c>
      <c r="I45" s="43">
        <f t="shared" si="6"/>
        <v>-51.693000000000055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503.41</v>
      </c>
      <c r="E46" s="43">
        <v>0</v>
      </c>
      <c r="F46" s="43">
        <v>0</v>
      </c>
      <c r="G46" s="43">
        <v>51.641000000000012</v>
      </c>
      <c r="H46" s="43">
        <v>451.76900000000001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-1.1870000000000003</v>
      </c>
      <c r="F47" s="43">
        <v>-12.300999999999998</v>
      </c>
      <c r="G47" s="43">
        <v>0</v>
      </c>
      <c r="H47" s="43">
        <v>13.488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61.006000000000029</v>
      </c>
      <c r="E48" s="43">
        <f t="shared" si="7"/>
        <v>34.909999999999883</v>
      </c>
      <c r="F48" s="43">
        <f t="shared" si="7"/>
        <v>-6.5390000000000015</v>
      </c>
      <c r="G48" s="43">
        <f t="shared" si="7"/>
        <v>-2.6839999999999904</v>
      </c>
      <c r="H48" s="43">
        <f t="shared" si="7"/>
        <v>35.319000000000131</v>
      </c>
      <c r="I48" s="43">
        <f t="shared" si="7"/>
        <v>-51.693000000000055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235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1247.453</v>
      </c>
      <c r="E8" s="43">
        <v>889.06899999999996</v>
      </c>
      <c r="F8" s="43">
        <v>59.552999999999997</v>
      </c>
      <c r="G8" s="43">
        <v>93.853999999999985</v>
      </c>
      <c r="H8" s="43">
        <v>204.97700000000003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657.60400000000004</v>
      </c>
      <c r="E9" s="43">
        <v>521.09500000000003</v>
      </c>
      <c r="F9" s="43">
        <v>31.185000000000002</v>
      </c>
      <c r="G9" s="43">
        <v>29.363</v>
      </c>
      <c r="H9" s="43">
        <v>75.96099999999997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589.84899999999993</v>
      </c>
      <c r="E10" s="43">
        <f t="shared" si="0"/>
        <v>367.97399999999993</v>
      </c>
      <c r="F10" s="43">
        <f t="shared" si="0"/>
        <v>28.367999999999995</v>
      </c>
      <c r="G10" s="43">
        <f t="shared" si="0"/>
        <v>64.490999999999985</v>
      </c>
      <c r="H10" s="43">
        <f t="shared" si="0"/>
        <v>129.01600000000008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118.23600000000008</v>
      </c>
      <c r="E11" s="43">
        <v>67.477999999999994</v>
      </c>
      <c r="F11" s="43">
        <v>2.085</v>
      </c>
      <c r="G11" s="43">
        <v>14.606999999999999</v>
      </c>
      <c r="H11" s="43">
        <v>34.066000000000081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471.61299999999983</v>
      </c>
      <c r="E12" s="43">
        <f>E10-E11</f>
        <v>300.49599999999992</v>
      </c>
      <c r="F12" s="43">
        <f>F10-F11</f>
        <v>26.282999999999994</v>
      </c>
      <c r="G12" s="43">
        <f>G10-G11</f>
        <v>49.883999999999986</v>
      </c>
      <c r="H12" s="43">
        <f>H10-H11</f>
        <v>94.949999999999989</v>
      </c>
      <c r="I12" s="43">
        <v>-36.698000000000036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314.33900000000006</v>
      </c>
      <c r="E13" s="43">
        <v>205.58800000000002</v>
      </c>
      <c r="F13" s="43">
        <v>14.790000000000001</v>
      </c>
      <c r="G13" s="43">
        <v>51.265000000000001</v>
      </c>
      <c r="H13" s="43">
        <v>42.696000000000019</v>
      </c>
      <c r="I13" s="43">
        <v>2.5529999999999999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4.452</v>
      </c>
      <c r="E14" s="43">
        <v>2.1239999999999997</v>
      </c>
      <c r="F14" s="43">
        <v>0.26900000000000002</v>
      </c>
      <c r="G14" s="43">
        <v>6.1000000000000006E-2</v>
      </c>
      <c r="H14" s="43">
        <v>1.9980000000000002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5.8159999999999998</v>
      </c>
      <c r="E15" s="43">
        <v>4.9859999999999998</v>
      </c>
      <c r="F15" s="43">
        <v>0</v>
      </c>
      <c r="G15" s="43">
        <v>9.8999999999999991E-2</v>
      </c>
      <c r="H15" s="43">
        <v>0.73099999999999998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158.63799999999978</v>
      </c>
      <c r="E16" s="43">
        <f t="shared" si="1"/>
        <v>97.769999999999911</v>
      </c>
      <c r="F16" s="43">
        <f t="shared" si="1"/>
        <v>11.223999999999993</v>
      </c>
      <c r="G16" s="43">
        <f t="shared" si="1"/>
        <v>-1.3430000000000144</v>
      </c>
      <c r="H16" s="43">
        <f t="shared" si="1"/>
        <v>50.986999999999973</v>
      </c>
      <c r="I16" s="43">
        <f t="shared" si="1"/>
        <v>-39.251000000000033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315.53500000000003</v>
      </c>
      <c r="E17" s="43">
        <v>0</v>
      </c>
      <c r="F17" s="43">
        <v>0</v>
      </c>
      <c r="G17" s="43">
        <v>0</v>
      </c>
      <c r="H17" s="43">
        <v>315.53500000000003</v>
      </c>
      <c r="I17" s="43">
        <v>1.357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7.3279999999999994</v>
      </c>
      <c r="E18" s="43">
        <v>0</v>
      </c>
      <c r="F18" s="43">
        <v>0</v>
      </c>
      <c r="G18" s="43">
        <v>7.3279999999999994</v>
      </c>
      <c r="H18" s="43">
        <v>0</v>
      </c>
      <c r="I18" s="43">
        <v>0.10900000000000001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74.069999999999993</v>
      </c>
      <c r="E19" s="43">
        <v>0</v>
      </c>
      <c r="F19" s="43">
        <v>0</v>
      </c>
      <c r="G19" s="43">
        <v>74.069999999999993</v>
      </c>
      <c r="H19" s="43">
        <v>0</v>
      </c>
      <c r="I19" s="43">
        <v>1.1639999999999999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206.977</v>
      </c>
      <c r="E20" s="43">
        <v>90.40900000000002</v>
      </c>
      <c r="F20" s="43">
        <v>88.742000000000004</v>
      </c>
      <c r="G20" s="43">
        <v>16.219000000000001</v>
      </c>
      <c r="H20" s="43">
        <v>11.607000000000001</v>
      </c>
      <c r="I20" s="43">
        <v>48.661999999999999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223.94200000000001</v>
      </c>
      <c r="E21" s="43">
        <v>37.968000000000004</v>
      </c>
      <c r="F21" s="43">
        <v>77.427000000000007</v>
      </c>
      <c r="G21" s="43">
        <v>7.1470000000000002</v>
      </c>
      <c r="H21" s="43">
        <v>101.39999999999999</v>
      </c>
      <c r="I21" s="43">
        <v>31.696999999999999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557.87999999999977</v>
      </c>
      <c r="E22" s="43">
        <f t="shared" si="2"/>
        <v>45.328999999999894</v>
      </c>
      <c r="F22" s="43">
        <f t="shared" si="2"/>
        <v>-9.1000000000008185E-2</v>
      </c>
      <c r="G22" s="43">
        <f t="shared" si="2"/>
        <v>56.32699999999997</v>
      </c>
      <c r="H22" s="43">
        <f t="shared" si="2"/>
        <v>456.31499999999994</v>
      </c>
      <c r="I22" s="43">
        <f t="shared" si="2"/>
        <v>-53.80400000000003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72.38900000000001</v>
      </c>
      <c r="E23" s="43">
        <v>15.338000000000003</v>
      </c>
      <c r="F23" s="43">
        <v>1.6140000000000001</v>
      </c>
      <c r="G23" s="43">
        <v>0</v>
      </c>
      <c r="H23" s="43">
        <v>55.437000000000012</v>
      </c>
      <c r="I23" s="43">
        <v>0.63300000000000001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72.948999999999998</v>
      </c>
      <c r="E24" s="43">
        <v>0</v>
      </c>
      <c r="F24" s="43">
        <v>0</v>
      </c>
      <c r="G24" s="43">
        <v>72.948999999999998</v>
      </c>
      <c r="H24" s="43">
        <v>0</v>
      </c>
      <c r="I24" s="43">
        <v>7.2999999999999995E-2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133.15600000000003</v>
      </c>
      <c r="E25" s="43">
        <v>0</v>
      </c>
      <c r="F25" s="43">
        <v>0</v>
      </c>
      <c r="G25" s="43">
        <v>0</v>
      </c>
      <c r="H25" s="43">
        <v>133.15600000000003</v>
      </c>
      <c r="I25" s="43">
        <v>0.44900000000000001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133.10599999999999</v>
      </c>
      <c r="E26" s="43">
        <v>5.0200000000000005</v>
      </c>
      <c r="F26" s="43">
        <v>22.959</v>
      </c>
      <c r="G26" s="43">
        <v>104.94099999999999</v>
      </c>
      <c r="H26" s="43">
        <v>0.186</v>
      </c>
      <c r="I26" s="43">
        <v>0.499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122.13700000000003</v>
      </c>
      <c r="E27" s="43">
        <v>3.552</v>
      </c>
      <c r="F27" s="43">
        <v>9.8389999999999986</v>
      </c>
      <c r="G27" s="43">
        <v>108.56000000000003</v>
      </c>
      <c r="H27" s="43">
        <v>0.186</v>
      </c>
      <c r="I27" s="43">
        <v>0.13200000000000001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120.62200000000001</v>
      </c>
      <c r="E28" s="43">
        <v>0</v>
      </c>
      <c r="F28" s="43">
        <v>0</v>
      </c>
      <c r="G28" s="43">
        <v>0</v>
      </c>
      <c r="H28" s="43">
        <v>120.62200000000001</v>
      </c>
      <c r="I28" s="43">
        <v>1.647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67.693000000000012</v>
      </c>
      <c r="E29" s="43">
        <v>5.9499999999999993</v>
      </c>
      <c r="F29" s="43">
        <v>30.042999999999996</v>
      </c>
      <c r="G29" s="43">
        <v>15.222000000000001</v>
      </c>
      <c r="H29" s="43">
        <v>16.478000000000002</v>
      </c>
      <c r="I29" s="43">
        <v>12.484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56.468000000000011</v>
      </c>
      <c r="E30" s="43">
        <v>2.665</v>
      </c>
      <c r="F30" s="43">
        <v>30.051999999999996</v>
      </c>
      <c r="G30" s="43">
        <v>4.2380000000000067</v>
      </c>
      <c r="H30" s="43">
        <v>19.513000000000002</v>
      </c>
      <c r="I30" s="43">
        <v>23.709000000000003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545.64999999999952</v>
      </c>
      <c r="E31" s="43">
        <f t="shared" si="3"/>
        <v>28.173999999999896</v>
      </c>
      <c r="F31" s="43">
        <f t="shared" si="3"/>
        <v>11.423999999999992</v>
      </c>
      <c r="G31" s="43">
        <f t="shared" si="3"/>
        <v>114.67299999999989</v>
      </c>
      <c r="H31" s="43">
        <f t="shared" si="3"/>
        <v>391.37899999999985</v>
      </c>
      <c r="I31" s="43">
        <f t="shared" si="3"/>
        <v>-41.574000000000026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474.60699999999997</v>
      </c>
      <c r="E32" s="43">
        <v>0</v>
      </c>
      <c r="F32" s="43">
        <v>0</v>
      </c>
      <c r="G32" s="43">
        <v>124.67899999999997</v>
      </c>
      <c r="H32" s="43">
        <v>349.928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-1.4130000000000003</v>
      </c>
      <c r="F33" s="43">
        <v>-10.694000000000001</v>
      </c>
      <c r="G33" s="43">
        <v>0</v>
      </c>
      <c r="H33" s="43">
        <v>12.107000000000001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71.042999999999552</v>
      </c>
      <c r="E34" s="43">
        <f t="shared" si="4"/>
        <v>26.760999999999896</v>
      </c>
      <c r="F34" s="43">
        <f t="shared" si="4"/>
        <v>0.72999999999999154</v>
      </c>
      <c r="G34" s="43">
        <f t="shared" si="4"/>
        <v>-10.006000000000085</v>
      </c>
      <c r="H34" s="43">
        <f t="shared" si="4"/>
        <v>53.557999999999851</v>
      </c>
      <c r="I34" s="43">
        <f t="shared" si="4"/>
        <v>-41.574000000000026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9.911999999999999</v>
      </c>
      <c r="E35" s="43">
        <v>0.161</v>
      </c>
      <c r="F35" s="43">
        <v>-9.2999999999999999E-2</v>
      </c>
      <c r="G35" s="43">
        <v>8.0510000000000019</v>
      </c>
      <c r="H35" s="43">
        <v>1.7929999999999999</v>
      </c>
      <c r="I35" s="43">
        <v>1.6059999999999999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9.65</v>
      </c>
      <c r="E36" s="43">
        <v>3.3739999999999997</v>
      </c>
      <c r="F36" s="43">
        <v>0.09</v>
      </c>
      <c r="G36" s="43">
        <v>3.0529999999999999</v>
      </c>
      <c r="H36" s="43">
        <v>3.133</v>
      </c>
      <c r="I36" s="43">
        <v>1.8679999999999999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147.70500000000001</v>
      </c>
      <c r="E37" s="43">
        <v>93.992999999999995</v>
      </c>
      <c r="F37" s="43">
        <v>1.893</v>
      </c>
      <c r="G37" s="43">
        <v>11.700999999999997</v>
      </c>
      <c r="H37" s="43">
        <v>40.118000000000016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118.23600000000008</v>
      </c>
      <c r="E38" s="43">
        <v>67.477999999999994</v>
      </c>
      <c r="F38" s="43">
        <v>2.085</v>
      </c>
      <c r="G38" s="43">
        <v>14.606999999999999</v>
      </c>
      <c r="H38" s="43">
        <v>34.066000000000081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-0.46199999999999974</v>
      </c>
      <c r="E39" s="43">
        <v>-0.34499999999999975</v>
      </c>
      <c r="F39" s="43">
        <v>0</v>
      </c>
      <c r="G39" s="43">
        <v>-0.36299999999999999</v>
      </c>
      <c r="H39" s="43">
        <v>0.246</v>
      </c>
      <c r="I39" s="43">
        <v>0.46199999999999974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41.773999999999617</v>
      </c>
      <c r="E40" s="43">
        <f t="shared" si="5"/>
        <v>3.8039999999998892</v>
      </c>
      <c r="F40" s="43">
        <f t="shared" si="5"/>
        <v>1.1049999999999915</v>
      </c>
      <c r="G40" s="43">
        <f t="shared" si="5"/>
        <v>-11.735000000000085</v>
      </c>
      <c r="H40" s="43">
        <f t="shared" si="5"/>
        <v>48.599999999999916</v>
      </c>
      <c r="I40" s="43">
        <f t="shared" si="5"/>
        <v>-41.774000000000029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545.64999999999964</v>
      </c>
      <c r="E42" s="43">
        <v>28.173999999999911</v>
      </c>
      <c r="F42" s="43">
        <v>11.423999999999982</v>
      </c>
      <c r="G42" s="43">
        <v>114.67299999999989</v>
      </c>
      <c r="H42" s="43">
        <v>391.37899999999991</v>
      </c>
      <c r="I42" s="43">
        <v>-41.574000000000026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79.61</v>
      </c>
      <c r="E43" s="43">
        <v>0</v>
      </c>
      <c r="F43" s="43">
        <v>0</v>
      </c>
      <c r="G43" s="43">
        <v>79.61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79.61</v>
      </c>
      <c r="E44" s="43">
        <v>0</v>
      </c>
      <c r="F44" s="43">
        <v>0</v>
      </c>
      <c r="G44" s="43">
        <v>0</v>
      </c>
      <c r="H44" s="43">
        <v>79.61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545.64999999999964</v>
      </c>
      <c r="E45" s="43">
        <f t="shared" si="6"/>
        <v>28.173999999999911</v>
      </c>
      <c r="F45" s="43">
        <f t="shared" si="6"/>
        <v>11.423999999999982</v>
      </c>
      <c r="G45" s="43">
        <f t="shared" si="6"/>
        <v>35.062999999999889</v>
      </c>
      <c r="H45" s="43">
        <f t="shared" si="6"/>
        <v>470.98899999999992</v>
      </c>
      <c r="I45" s="43">
        <f t="shared" si="6"/>
        <v>-41.574000000000026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474.60699999999997</v>
      </c>
      <c r="E46" s="43">
        <v>0</v>
      </c>
      <c r="F46" s="43">
        <v>0</v>
      </c>
      <c r="G46" s="43">
        <v>45.068999999999988</v>
      </c>
      <c r="H46" s="43">
        <v>429.53800000000001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-1.4130000000000003</v>
      </c>
      <c r="F47" s="43">
        <v>-10.694000000000001</v>
      </c>
      <c r="G47" s="43">
        <v>0</v>
      </c>
      <c r="H47" s="43">
        <v>12.107000000000001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71.042999999999665</v>
      </c>
      <c r="E48" s="43">
        <f t="shared" si="7"/>
        <v>26.76099999999991</v>
      </c>
      <c r="F48" s="43">
        <f t="shared" si="7"/>
        <v>0.72999999999998089</v>
      </c>
      <c r="G48" s="43">
        <f t="shared" si="7"/>
        <v>-10.0060000000001</v>
      </c>
      <c r="H48" s="43">
        <f t="shared" si="7"/>
        <v>53.557999999999907</v>
      </c>
      <c r="I48" s="43">
        <f t="shared" si="7"/>
        <v>-41.574000000000026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236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1267.4880000000001</v>
      </c>
      <c r="E8" s="43">
        <v>903.26800000000003</v>
      </c>
      <c r="F8" s="43">
        <v>59.036999999999999</v>
      </c>
      <c r="G8" s="43">
        <v>95.486999999999981</v>
      </c>
      <c r="H8" s="43">
        <v>209.69599999999991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674.649</v>
      </c>
      <c r="E9" s="43">
        <v>534.64400000000001</v>
      </c>
      <c r="F9" s="43">
        <v>30.965</v>
      </c>
      <c r="G9" s="43">
        <v>30.641999999999996</v>
      </c>
      <c r="H9" s="43">
        <v>78.397999999999996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592.83900000000006</v>
      </c>
      <c r="E10" s="43">
        <f t="shared" si="0"/>
        <v>368.62400000000002</v>
      </c>
      <c r="F10" s="43">
        <f t="shared" si="0"/>
        <v>28.071999999999999</v>
      </c>
      <c r="G10" s="43">
        <f t="shared" si="0"/>
        <v>64.844999999999985</v>
      </c>
      <c r="H10" s="43">
        <f t="shared" si="0"/>
        <v>131.29799999999992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119.15299999999995</v>
      </c>
      <c r="E11" s="43">
        <v>67.834999999999994</v>
      </c>
      <c r="F11" s="43">
        <v>2.1059999999999999</v>
      </c>
      <c r="G11" s="43">
        <v>14.773</v>
      </c>
      <c r="H11" s="43">
        <v>34.438999999999965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473.68600000000009</v>
      </c>
      <c r="E12" s="43">
        <f>E10-E11</f>
        <v>300.78900000000004</v>
      </c>
      <c r="F12" s="43">
        <f>F10-F11</f>
        <v>25.966000000000001</v>
      </c>
      <c r="G12" s="43">
        <f>G10-G11</f>
        <v>50.071999999999989</v>
      </c>
      <c r="H12" s="43">
        <f>H10-H11</f>
        <v>96.858999999999952</v>
      </c>
      <c r="I12" s="43">
        <v>-31.532999999999959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330.35399999999998</v>
      </c>
      <c r="E13" s="43">
        <v>219.256</v>
      </c>
      <c r="F13" s="43">
        <v>15.501000000000001</v>
      </c>
      <c r="G13" s="43">
        <v>50.94</v>
      </c>
      <c r="H13" s="43">
        <v>44.656999999999996</v>
      </c>
      <c r="I13" s="43">
        <v>2.629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4.8979999999999997</v>
      </c>
      <c r="E14" s="43">
        <v>2.5629999999999997</v>
      </c>
      <c r="F14" s="43">
        <v>0.27900000000000003</v>
      </c>
      <c r="G14" s="43">
        <v>6.1000000000000006E-2</v>
      </c>
      <c r="H14" s="43">
        <v>1.9950000000000001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4.5430000000000001</v>
      </c>
      <c r="E15" s="43">
        <v>3.927</v>
      </c>
      <c r="F15" s="43">
        <v>0</v>
      </c>
      <c r="G15" s="43">
        <v>0.11399999999999999</v>
      </c>
      <c r="H15" s="43">
        <v>0.502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142.97700000000012</v>
      </c>
      <c r="E16" s="43">
        <f t="shared" si="1"/>
        <v>82.897000000000048</v>
      </c>
      <c r="F16" s="43">
        <f t="shared" si="1"/>
        <v>10.186</v>
      </c>
      <c r="G16" s="43">
        <f t="shared" si="1"/>
        <v>-0.81500000000000927</v>
      </c>
      <c r="H16" s="43">
        <f t="shared" si="1"/>
        <v>50.708999999999961</v>
      </c>
      <c r="I16" s="43">
        <f t="shared" si="1"/>
        <v>-34.161999999999956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330.84200000000004</v>
      </c>
      <c r="E17" s="43">
        <v>0</v>
      </c>
      <c r="F17" s="43">
        <v>0</v>
      </c>
      <c r="G17" s="43">
        <v>0</v>
      </c>
      <c r="H17" s="43">
        <v>330.84200000000004</v>
      </c>
      <c r="I17" s="43">
        <v>2.141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5.9790000000000001</v>
      </c>
      <c r="E18" s="43">
        <v>0</v>
      </c>
      <c r="F18" s="43">
        <v>0</v>
      </c>
      <c r="G18" s="43">
        <v>5.9790000000000001</v>
      </c>
      <c r="H18" s="43">
        <v>0</v>
      </c>
      <c r="I18" s="43">
        <v>8.4999999999999992E-2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72.902999999999992</v>
      </c>
      <c r="E19" s="43">
        <v>0</v>
      </c>
      <c r="F19" s="43">
        <v>0</v>
      </c>
      <c r="G19" s="43">
        <v>72.902999999999992</v>
      </c>
      <c r="H19" s="43">
        <v>0</v>
      </c>
      <c r="I19" s="43">
        <v>1.097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230.86699999999996</v>
      </c>
      <c r="E20" s="43">
        <v>114.664</v>
      </c>
      <c r="F20" s="43">
        <v>86.658999999999992</v>
      </c>
      <c r="G20" s="43">
        <v>17.531000000000002</v>
      </c>
      <c r="H20" s="43">
        <v>12.013000000000002</v>
      </c>
      <c r="I20" s="43">
        <v>52.151000000000003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236.83700000000002</v>
      </c>
      <c r="E21" s="43">
        <v>47.613999999999997</v>
      </c>
      <c r="F21" s="43">
        <v>82.800999999999988</v>
      </c>
      <c r="G21" s="43">
        <v>7.7960000000000003</v>
      </c>
      <c r="H21" s="43">
        <v>98.626000000000019</v>
      </c>
      <c r="I21" s="43">
        <v>46.181000000000004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546.71300000000019</v>
      </c>
      <c r="E22" s="43">
        <f t="shared" si="2"/>
        <v>15.847000000000044</v>
      </c>
      <c r="F22" s="43">
        <f t="shared" si="2"/>
        <v>6.328000000000003</v>
      </c>
      <c r="G22" s="43">
        <f t="shared" si="2"/>
        <v>56.373999999999974</v>
      </c>
      <c r="H22" s="43">
        <f t="shared" si="2"/>
        <v>468.16400000000004</v>
      </c>
      <c r="I22" s="43">
        <f t="shared" si="2"/>
        <v>-36.978999999999964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78.001000000000019</v>
      </c>
      <c r="E23" s="43">
        <v>14.467000000000002</v>
      </c>
      <c r="F23" s="43">
        <v>1.522</v>
      </c>
      <c r="G23" s="43">
        <v>0</v>
      </c>
      <c r="H23" s="43">
        <v>62.012000000000015</v>
      </c>
      <c r="I23" s="43">
        <v>5.2809999999999997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83.210000000000008</v>
      </c>
      <c r="E24" s="43">
        <v>0</v>
      </c>
      <c r="F24" s="43">
        <v>0</v>
      </c>
      <c r="G24" s="43">
        <v>83.210000000000008</v>
      </c>
      <c r="H24" s="43">
        <v>0</v>
      </c>
      <c r="I24" s="43">
        <v>7.1999999999999995E-2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138.28500000000003</v>
      </c>
      <c r="E25" s="43">
        <v>0</v>
      </c>
      <c r="F25" s="43">
        <v>0</v>
      </c>
      <c r="G25" s="43">
        <v>0</v>
      </c>
      <c r="H25" s="43">
        <v>138.28500000000003</v>
      </c>
      <c r="I25" s="43">
        <v>0.72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138.48499999999999</v>
      </c>
      <c r="E26" s="43">
        <v>5.0289999999999981</v>
      </c>
      <c r="F26" s="43">
        <v>23.365999999999996</v>
      </c>
      <c r="G26" s="43">
        <v>109.90299999999998</v>
      </c>
      <c r="H26" s="43">
        <v>0.187</v>
      </c>
      <c r="I26" s="43">
        <v>0.52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118.93299999999998</v>
      </c>
      <c r="E27" s="43">
        <v>3.552</v>
      </c>
      <c r="F27" s="43">
        <v>9.9170000000000016</v>
      </c>
      <c r="G27" s="43">
        <v>105.27699999999999</v>
      </c>
      <c r="H27" s="43">
        <v>0.187</v>
      </c>
      <c r="I27" s="43">
        <v>0.13300000000000001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117.41099999999999</v>
      </c>
      <c r="E28" s="43">
        <v>0</v>
      </c>
      <c r="F28" s="43">
        <v>0</v>
      </c>
      <c r="G28" s="43">
        <v>0</v>
      </c>
      <c r="H28" s="43">
        <v>117.41099999999999</v>
      </c>
      <c r="I28" s="43">
        <v>1.6549999999999998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63.785999999999994</v>
      </c>
      <c r="E29" s="43">
        <v>6.6129999999999995</v>
      </c>
      <c r="F29" s="43">
        <v>28.372000000000003</v>
      </c>
      <c r="G29" s="43">
        <v>12.076000000000001</v>
      </c>
      <c r="H29" s="43">
        <v>16.725000000000001</v>
      </c>
      <c r="I29" s="43">
        <v>9.3770000000000007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56.337999999999994</v>
      </c>
      <c r="E30" s="43">
        <v>2.5969999999999995</v>
      </c>
      <c r="F30" s="43">
        <v>28.392000000000003</v>
      </c>
      <c r="G30" s="43">
        <v>3.8800000000000026</v>
      </c>
      <c r="H30" s="43">
        <v>21.469000000000001</v>
      </c>
      <c r="I30" s="43">
        <v>16.824999999999999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543.15200000000004</v>
      </c>
      <c r="E31" s="43">
        <f t="shared" si="3"/>
        <v>-1.1589999999999603</v>
      </c>
      <c r="F31" s="43">
        <f t="shared" si="3"/>
        <v>18.274999999999995</v>
      </c>
      <c r="G31" s="43">
        <f t="shared" si="3"/>
        <v>136.01399999999998</v>
      </c>
      <c r="H31" s="43">
        <f t="shared" si="3"/>
        <v>390.02199999999999</v>
      </c>
      <c r="I31" s="43">
        <f t="shared" si="3"/>
        <v>-33.417999999999964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488.50799999999998</v>
      </c>
      <c r="E32" s="43">
        <v>0</v>
      </c>
      <c r="F32" s="43">
        <v>0</v>
      </c>
      <c r="G32" s="43">
        <v>125.16199999999999</v>
      </c>
      <c r="H32" s="43">
        <v>363.346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-1.4130000000000003</v>
      </c>
      <c r="F33" s="43">
        <v>-11.02</v>
      </c>
      <c r="G33" s="43">
        <v>0</v>
      </c>
      <c r="H33" s="43">
        <v>12.433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54.644000000000062</v>
      </c>
      <c r="E34" s="43">
        <f t="shared" si="4"/>
        <v>-2.5719999999999605</v>
      </c>
      <c r="F34" s="43">
        <f t="shared" si="4"/>
        <v>7.2549999999999955</v>
      </c>
      <c r="G34" s="43">
        <f t="shared" si="4"/>
        <v>10.85199999999999</v>
      </c>
      <c r="H34" s="43">
        <f t="shared" si="4"/>
        <v>39.108999999999988</v>
      </c>
      <c r="I34" s="43">
        <f t="shared" si="4"/>
        <v>-33.417999999999964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9.6020000000000003</v>
      </c>
      <c r="E35" s="43">
        <v>0.13499999999999998</v>
      </c>
      <c r="F35" s="43">
        <v>1.3310000000000002</v>
      </c>
      <c r="G35" s="43">
        <v>6.3950000000000005</v>
      </c>
      <c r="H35" s="43">
        <v>1.7410000000000001</v>
      </c>
      <c r="I35" s="43">
        <v>0.51200000000000001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7.1130000000000013</v>
      </c>
      <c r="E36" s="43">
        <v>4.0750000000000002</v>
      </c>
      <c r="F36" s="43">
        <v>0.111</v>
      </c>
      <c r="G36" s="43">
        <v>2.0540000000000003</v>
      </c>
      <c r="H36" s="43">
        <v>0.87300000000000022</v>
      </c>
      <c r="I36" s="43">
        <v>3.0010000000000003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140.37899999999999</v>
      </c>
      <c r="E37" s="43">
        <v>78.381999999999991</v>
      </c>
      <c r="F37" s="43">
        <v>2.1169999999999995</v>
      </c>
      <c r="G37" s="43">
        <v>15.215</v>
      </c>
      <c r="H37" s="43">
        <v>44.664999999999999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119.15299999999995</v>
      </c>
      <c r="E38" s="43">
        <v>67.834999999999994</v>
      </c>
      <c r="F38" s="43">
        <v>2.1059999999999999</v>
      </c>
      <c r="G38" s="43">
        <v>14.773</v>
      </c>
      <c r="H38" s="43">
        <v>34.438999999999965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-0.24499999999999991</v>
      </c>
      <c r="E39" s="43">
        <v>-0.1379999999999999</v>
      </c>
      <c r="F39" s="43">
        <v>0</v>
      </c>
      <c r="G39" s="43">
        <v>-0.32200000000000001</v>
      </c>
      <c r="H39" s="43">
        <v>0.215</v>
      </c>
      <c r="I39" s="43">
        <v>0.24499999999999988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31.174000000000017</v>
      </c>
      <c r="E40" s="43">
        <f t="shared" si="5"/>
        <v>-9.0409999999999595</v>
      </c>
      <c r="F40" s="43">
        <f t="shared" si="5"/>
        <v>6.0239999999999956</v>
      </c>
      <c r="G40" s="43">
        <f t="shared" si="5"/>
        <v>6.3909999999999885</v>
      </c>
      <c r="H40" s="43">
        <f t="shared" si="5"/>
        <v>27.799999999999951</v>
      </c>
      <c r="I40" s="43">
        <f t="shared" si="5"/>
        <v>-31.173999999999964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543.15200000000004</v>
      </c>
      <c r="E42" s="43">
        <v>-1.1589999999999527</v>
      </c>
      <c r="F42" s="43">
        <v>18.274999999999981</v>
      </c>
      <c r="G42" s="43">
        <v>136.01400000000001</v>
      </c>
      <c r="H42" s="43">
        <v>390.02199999999999</v>
      </c>
      <c r="I42" s="43">
        <v>-33.41799999999995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80.168000000000006</v>
      </c>
      <c r="E43" s="43">
        <v>0</v>
      </c>
      <c r="F43" s="43">
        <v>0</v>
      </c>
      <c r="G43" s="43">
        <v>80.168000000000006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80.168000000000006</v>
      </c>
      <c r="E44" s="43">
        <v>0</v>
      </c>
      <c r="F44" s="43">
        <v>0</v>
      </c>
      <c r="G44" s="43">
        <v>0</v>
      </c>
      <c r="H44" s="43">
        <v>80.168000000000006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543.15200000000004</v>
      </c>
      <c r="E45" s="43">
        <f t="shared" si="6"/>
        <v>-1.1589999999999527</v>
      </c>
      <c r="F45" s="43">
        <f t="shared" si="6"/>
        <v>18.274999999999981</v>
      </c>
      <c r="G45" s="43">
        <f t="shared" si="6"/>
        <v>55.846000000000004</v>
      </c>
      <c r="H45" s="43">
        <f t="shared" si="6"/>
        <v>470.19</v>
      </c>
      <c r="I45" s="43">
        <f t="shared" si="6"/>
        <v>-33.41799999999995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488.50799999999998</v>
      </c>
      <c r="E46" s="43">
        <v>0</v>
      </c>
      <c r="F46" s="43">
        <v>0</v>
      </c>
      <c r="G46" s="43">
        <v>44.993999999999986</v>
      </c>
      <c r="H46" s="43">
        <v>443.51400000000001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-1.4130000000000003</v>
      </c>
      <c r="F47" s="43">
        <v>-11.02</v>
      </c>
      <c r="G47" s="43">
        <v>0</v>
      </c>
      <c r="H47" s="43">
        <v>12.433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54.644000000000062</v>
      </c>
      <c r="E48" s="43">
        <f t="shared" si="7"/>
        <v>-2.571999999999953</v>
      </c>
      <c r="F48" s="43">
        <f t="shared" si="7"/>
        <v>7.2549999999999812</v>
      </c>
      <c r="G48" s="43">
        <f t="shared" si="7"/>
        <v>10.852000000000018</v>
      </c>
      <c r="H48" s="43">
        <f t="shared" si="7"/>
        <v>39.108999999999988</v>
      </c>
      <c r="I48" s="43">
        <f t="shared" si="7"/>
        <v>-33.41799999999995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5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237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1303.491</v>
      </c>
      <c r="E8" s="43">
        <v>930.41000000000008</v>
      </c>
      <c r="F8" s="43">
        <v>59.345999999999997</v>
      </c>
      <c r="G8" s="43">
        <v>97.596999999999994</v>
      </c>
      <c r="H8" s="43">
        <v>216.13800000000001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690.14600000000007</v>
      </c>
      <c r="E9" s="43">
        <v>545.3610000000001</v>
      </c>
      <c r="F9" s="43">
        <v>31.05</v>
      </c>
      <c r="G9" s="43">
        <v>32.922999999999995</v>
      </c>
      <c r="H9" s="43">
        <v>80.811999999999983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613.34499999999991</v>
      </c>
      <c r="E10" s="43">
        <f t="shared" si="0"/>
        <v>385.04899999999998</v>
      </c>
      <c r="F10" s="43">
        <f t="shared" si="0"/>
        <v>28.295999999999996</v>
      </c>
      <c r="G10" s="43">
        <f t="shared" si="0"/>
        <v>64.674000000000007</v>
      </c>
      <c r="H10" s="43">
        <f t="shared" si="0"/>
        <v>135.32600000000002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119.97599999999996</v>
      </c>
      <c r="E11" s="43">
        <v>68.167000000000002</v>
      </c>
      <c r="F11" s="43">
        <v>2.1259999999999999</v>
      </c>
      <c r="G11" s="43">
        <v>14.902999999999999</v>
      </c>
      <c r="H11" s="43">
        <v>34.779999999999959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493.36899999999997</v>
      </c>
      <c r="E12" s="43">
        <f>E10-E11</f>
        <v>316.88199999999995</v>
      </c>
      <c r="F12" s="43">
        <f>F10-F11</f>
        <v>26.169999999999995</v>
      </c>
      <c r="G12" s="43">
        <f>G10-G11</f>
        <v>49.771000000000008</v>
      </c>
      <c r="H12" s="43">
        <f>H10-H11</f>
        <v>100.54600000000006</v>
      </c>
      <c r="I12" s="43">
        <v>-27.101999999999975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333.66700000000003</v>
      </c>
      <c r="E13" s="43">
        <v>221.11100000000002</v>
      </c>
      <c r="F13" s="43">
        <v>15.661999999999999</v>
      </c>
      <c r="G13" s="43">
        <v>50.74</v>
      </c>
      <c r="H13" s="43">
        <v>46.154000000000011</v>
      </c>
      <c r="I13" s="43">
        <v>2.5910000000000002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4.7080000000000002</v>
      </c>
      <c r="E14" s="43">
        <v>2.3769999999999998</v>
      </c>
      <c r="F14" s="43">
        <v>0.27800000000000002</v>
      </c>
      <c r="G14" s="43">
        <v>7.400000000000001E-2</v>
      </c>
      <c r="H14" s="43">
        <v>1.9790000000000003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4.6470000000000002</v>
      </c>
      <c r="E15" s="43">
        <v>3.9550000000000001</v>
      </c>
      <c r="F15" s="43">
        <v>0</v>
      </c>
      <c r="G15" s="43">
        <v>0.12799999999999997</v>
      </c>
      <c r="H15" s="43">
        <v>0.56400000000000006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159.64099999999993</v>
      </c>
      <c r="E16" s="43">
        <f t="shared" si="1"/>
        <v>97.348999999999933</v>
      </c>
      <c r="F16" s="43">
        <f t="shared" si="1"/>
        <v>10.229999999999995</v>
      </c>
      <c r="G16" s="43">
        <f t="shared" si="1"/>
        <v>-0.91499999999999415</v>
      </c>
      <c r="H16" s="43">
        <f t="shared" si="1"/>
        <v>52.977000000000054</v>
      </c>
      <c r="I16" s="43">
        <f t="shared" si="1"/>
        <v>-29.692999999999977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333.565</v>
      </c>
      <c r="E17" s="43">
        <v>0</v>
      </c>
      <c r="F17" s="43">
        <v>0</v>
      </c>
      <c r="G17" s="43">
        <v>0</v>
      </c>
      <c r="H17" s="43">
        <v>333.565</v>
      </c>
      <c r="I17" s="43">
        <v>2.6930000000000001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6.0060000000000002</v>
      </c>
      <c r="E18" s="43">
        <v>0</v>
      </c>
      <c r="F18" s="43">
        <v>0</v>
      </c>
      <c r="G18" s="43">
        <v>6.0060000000000002</v>
      </c>
      <c r="H18" s="43">
        <v>0</v>
      </c>
      <c r="I18" s="43">
        <v>0.15000000000000002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74.039999999999992</v>
      </c>
      <c r="E19" s="43">
        <v>0</v>
      </c>
      <c r="F19" s="43">
        <v>0</v>
      </c>
      <c r="G19" s="43">
        <v>74.039999999999992</v>
      </c>
      <c r="H19" s="43">
        <v>0</v>
      </c>
      <c r="I19" s="43">
        <v>1.1220000000000001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180.28600000000003</v>
      </c>
      <c r="E20" s="43">
        <v>70.031000000000006</v>
      </c>
      <c r="F20" s="43">
        <v>82.187000000000012</v>
      </c>
      <c r="G20" s="43">
        <v>16.172000000000001</v>
      </c>
      <c r="H20" s="43">
        <v>11.896000000000004</v>
      </c>
      <c r="I20" s="43">
        <v>51.22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201.476</v>
      </c>
      <c r="E21" s="43">
        <v>31.762</v>
      </c>
      <c r="F21" s="43">
        <v>74.904000000000011</v>
      </c>
      <c r="G21" s="43">
        <v>6.3870000000000005</v>
      </c>
      <c r="H21" s="43">
        <v>88.423000000000002</v>
      </c>
      <c r="I21" s="43">
        <v>30.029999999999998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582.42999999999984</v>
      </c>
      <c r="E22" s="43">
        <f t="shared" si="2"/>
        <v>59.079999999999927</v>
      </c>
      <c r="F22" s="43">
        <f t="shared" si="2"/>
        <v>2.9469999999999885</v>
      </c>
      <c r="G22" s="43">
        <f t="shared" si="2"/>
        <v>57.334000000000003</v>
      </c>
      <c r="H22" s="43">
        <f t="shared" si="2"/>
        <v>463.06900000000002</v>
      </c>
      <c r="I22" s="43">
        <f t="shared" si="2"/>
        <v>-47.217999999999975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65.727000000000004</v>
      </c>
      <c r="E23" s="43">
        <v>11.889000000000001</v>
      </c>
      <c r="F23" s="43">
        <v>1.2509999999999999</v>
      </c>
      <c r="G23" s="43">
        <v>0</v>
      </c>
      <c r="H23" s="43">
        <v>52.587000000000003</v>
      </c>
      <c r="I23" s="43">
        <v>0.43599999999999994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66.091000000000008</v>
      </c>
      <c r="E24" s="43">
        <v>0</v>
      </c>
      <c r="F24" s="43">
        <v>0</v>
      </c>
      <c r="G24" s="43">
        <v>66.091000000000008</v>
      </c>
      <c r="H24" s="43">
        <v>0</v>
      </c>
      <c r="I24" s="43">
        <v>7.1999999999999995E-2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136.80500000000001</v>
      </c>
      <c r="E25" s="43">
        <v>0</v>
      </c>
      <c r="F25" s="43">
        <v>0</v>
      </c>
      <c r="G25" s="43">
        <v>0</v>
      </c>
      <c r="H25" s="43">
        <v>136.80500000000001</v>
      </c>
      <c r="I25" s="43">
        <v>0.90900000000000003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137.20500000000001</v>
      </c>
      <c r="E26" s="43">
        <v>5.0170000000000012</v>
      </c>
      <c r="F26" s="43">
        <v>23.29</v>
      </c>
      <c r="G26" s="43">
        <v>108.718</v>
      </c>
      <c r="H26" s="43">
        <v>0.18</v>
      </c>
      <c r="I26" s="43">
        <v>0.50900000000000001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119.41399999999999</v>
      </c>
      <c r="E27" s="43">
        <v>3.5469999999999997</v>
      </c>
      <c r="F27" s="43">
        <v>9.9580000000000002</v>
      </c>
      <c r="G27" s="43">
        <v>105.72899999999998</v>
      </c>
      <c r="H27" s="43">
        <v>0.18</v>
      </c>
      <c r="I27" s="43">
        <v>0.112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117.87699999999998</v>
      </c>
      <c r="E28" s="43">
        <v>0</v>
      </c>
      <c r="F28" s="43">
        <v>0</v>
      </c>
      <c r="G28" s="43">
        <v>0</v>
      </c>
      <c r="H28" s="43">
        <v>117.87699999999998</v>
      </c>
      <c r="I28" s="43">
        <v>1.6489999999999998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63.437000000000005</v>
      </c>
      <c r="E29" s="43">
        <v>5.7469999999999999</v>
      </c>
      <c r="F29" s="43">
        <v>28.869999999999997</v>
      </c>
      <c r="G29" s="43">
        <v>11.854999999999997</v>
      </c>
      <c r="H29" s="43">
        <v>16.965</v>
      </c>
      <c r="I29" s="43">
        <v>9.9960000000000004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56.092999999999989</v>
      </c>
      <c r="E30" s="43">
        <v>2.6969999999999996</v>
      </c>
      <c r="F30" s="43">
        <v>28.922999999999998</v>
      </c>
      <c r="G30" s="43">
        <v>4.5649999999999977</v>
      </c>
      <c r="H30" s="43">
        <v>19.908000000000001</v>
      </c>
      <c r="I30" s="43">
        <v>17.34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574.31299999999976</v>
      </c>
      <c r="E31" s="43">
        <f t="shared" si="3"/>
        <v>45.610999999999933</v>
      </c>
      <c r="F31" s="43">
        <f t="shared" si="3"/>
        <v>15.080999999999987</v>
      </c>
      <c r="G31" s="43">
        <f t="shared" si="3"/>
        <v>119.12400000000005</v>
      </c>
      <c r="H31" s="43">
        <f t="shared" si="3"/>
        <v>394.49700000000001</v>
      </c>
      <c r="I31" s="43">
        <f t="shared" si="3"/>
        <v>-39.100999999999971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497.72</v>
      </c>
      <c r="E32" s="43">
        <v>0</v>
      </c>
      <c r="F32" s="43">
        <v>0</v>
      </c>
      <c r="G32" s="43">
        <v>125.52100000000002</v>
      </c>
      <c r="H32" s="43">
        <v>372.19900000000001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-1.4130000000000003</v>
      </c>
      <c r="F33" s="43">
        <v>-10.905000000000001</v>
      </c>
      <c r="G33" s="43">
        <v>0</v>
      </c>
      <c r="H33" s="43">
        <v>12.318000000000001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76.592999999999734</v>
      </c>
      <c r="E34" s="43">
        <f t="shared" si="4"/>
        <v>44.197999999999936</v>
      </c>
      <c r="F34" s="43">
        <f t="shared" si="4"/>
        <v>4.1759999999999859</v>
      </c>
      <c r="G34" s="43">
        <f t="shared" si="4"/>
        <v>-6.3969999999999629</v>
      </c>
      <c r="H34" s="43">
        <f t="shared" si="4"/>
        <v>34.616</v>
      </c>
      <c r="I34" s="43">
        <f t="shared" si="4"/>
        <v>-39.100999999999971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9.379999999999999</v>
      </c>
      <c r="E35" s="43">
        <v>0.314</v>
      </c>
      <c r="F35" s="43">
        <v>-0.185</v>
      </c>
      <c r="G35" s="43">
        <v>7.5659999999999998</v>
      </c>
      <c r="H35" s="43">
        <v>1.6849999999999998</v>
      </c>
      <c r="I35" s="43">
        <v>0.88400000000000001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8.5820000000000007</v>
      </c>
      <c r="E36" s="43">
        <v>4.3950000000000005</v>
      </c>
      <c r="F36" s="43">
        <v>0.59799999999999998</v>
      </c>
      <c r="G36" s="43">
        <v>2.5189999999999992</v>
      </c>
      <c r="H36" s="43">
        <v>1.0700000000000003</v>
      </c>
      <c r="I36" s="43">
        <v>1.6819999999999999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157.46799999999999</v>
      </c>
      <c r="E37" s="43">
        <v>91.96</v>
      </c>
      <c r="F37" s="43">
        <v>2.1439999999999997</v>
      </c>
      <c r="G37" s="43">
        <v>16.413999999999998</v>
      </c>
      <c r="H37" s="43">
        <v>46.949999999999996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119.97599999999996</v>
      </c>
      <c r="E38" s="43">
        <v>68.167000000000002</v>
      </c>
      <c r="F38" s="43">
        <v>2.1259999999999999</v>
      </c>
      <c r="G38" s="43">
        <v>14.902999999999999</v>
      </c>
      <c r="H38" s="43">
        <v>34.779999999999959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-0.14899999999999999</v>
      </c>
      <c r="E39" s="43">
        <v>-3.7000000000000019E-2</v>
      </c>
      <c r="F39" s="43">
        <v>0</v>
      </c>
      <c r="G39" s="43">
        <v>-0.34299999999999997</v>
      </c>
      <c r="H39" s="43">
        <v>0.23100000000000001</v>
      </c>
      <c r="I39" s="43">
        <v>0.14900000000000002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38.4519999999997</v>
      </c>
      <c r="E40" s="43">
        <f t="shared" si="5"/>
        <v>24.522999999999946</v>
      </c>
      <c r="F40" s="43">
        <f t="shared" si="5"/>
        <v>4.9409999999999856</v>
      </c>
      <c r="G40" s="43">
        <f t="shared" si="5"/>
        <v>-12.611999999999963</v>
      </c>
      <c r="H40" s="43">
        <f t="shared" si="5"/>
        <v>21.599999999999959</v>
      </c>
      <c r="I40" s="43">
        <f t="shared" si="5"/>
        <v>-38.45199999999997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574.3130000000001</v>
      </c>
      <c r="E42" s="43">
        <v>45.610999999999926</v>
      </c>
      <c r="F42" s="43">
        <v>15.081000000000003</v>
      </c>
      <c r="G42" s="43">
        <v>119.12400000000007</v>
      </c>
      <c r="H42" s="43">
        <v>394.49700000000013</v>
      </c>
      <c r="I42" s="43">
        <v>-39.100999999999971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80.066000000000003</v>
      </c>
      <c r="E43" s="43">
        <v>0</v>
      </c>
      <c r="F43" s="43">
        <v>0</v>
      </c>
      <c r="G43" s="43">
        <v>80.066000000000003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80.066000000000003</v>
      </c>
      <c r="E44" s="43">
        <v>0</v>
      </c>
      <c r="F44" s="43">
        <v>0</v>
      </c>
      <c r="G44" s="43">
        <v>0</v>
      </c>
      <c r="H44" s="43">
        <v>80.066000000000003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574.3130000000001</v>
      </c>
      <c r="E45" s="43">
        <f t="shared" si="6"/>
        <v>45.610999999999926</v>
      </c>
      <c r="F45" s="43">
        <f t="shared" si="6"/>
        <v>15.081000000000003</v>
      </c>
      <c r="G45" s="43">
        <f t="shared" si="6"/>
        <v>39.058000000000064</v>
      </c>
      <c r="H45" s="43">
        <f t="shared" si="6"/>
        <v>474.5630000000001</v>
      </c>
      <c r="I45" s="43">
        <f t="shared" si="6"/>
        <v>-39.100999999999971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497.72</v>
      </c>
      <c r="E46" s="43">
        <v>0</v>
      </c>
      <c r="F46" s="43">
        <v>0</v>
      </c>
      <c r="G46" s="43">
        <v>45.455000000000005</v>
      </c>
      <c r="H46" s="43">
        <v>452.26500000000004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-1.4130000000000003</v>
      </c>
      <c r="F47" s="43">
        <v>-10.905000000000001</v>
      </c>
      <c r="G47" s="43">
        <v>0</v>
      </c>
      <c r="H47" s="43">
        <v>12.318000000000001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76.593000000000075</v>
      </c>
      <c r="E48" s="43">
        <f t="shared" si="7"/>
        <v>44.197999999999922</v>
      </c>
      <c r="F48" s="43">
        <f t="shared" si="7"/>
        <v>4.1760000000000019</v>
      </c>
      <c r="G48" s="43">
        <f t="shared" si="7"/>
        <v>-6.3969999999999416</v>
      </c>
      <c r="H48" s="43">
        <f t="shared" si="7"/>
        <v>34.616000000000057</v>
      </c>
      <c r="I48" s="43">
        <f t="shared" si="7"/>
        <v>-39.100999999999971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238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1341.605</v>
      </c>
      <c r="E8" s="43">
        <v>951.29700000000014</v>
      </c>
      <c r="F8" s="43">
        <v>60.143000000000008</v>
      </c>
      <c r="G8" s="43">
        <v>110.313</v>
      </c>
      <c r="H8" s="43">
        <v>219.85199999999998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719.53900000000021</v>
      </c>
      <c r="E9" s="43">
        <v>564.32799999999997</v>
      </c>
      <c r="F9" s="43">
        <v>31.591999999999999</v>
      </c>
      <c r="G9" s="43">
        <v>38.876000000000005</v>
      </c>
      <c r="H9" s="43">
        <v>84.743000000000222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622.0659999999998</v>
      </c>
      <c r="E10" s="43">
        <f t="shared" si="0"/>
        <v>386.96900000000016</v>
      </c>
      <c r="F10" s="43">
        <f t="shared" si="0"/>
        <v>28.551000000000009</v>
      </c>
      <c r="G10" s="43">
        <f t="shared" si="0"/>
        <v>71.436999999999998</v>
      </c>
      <c r="H10" s="43">
        <f t="shared" si="0"/>
        <v>135.10899999999975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120.77399999999994</v>
      </c>
      <c r="E11" s="43">
        <v>68.497</v>
      </c>
      <c r="F11" s="43">
        <v>2.1459999999999999</v>
      </c>
      <c r="G11" s="43">
        <v>14.987</v>
      </c>
      <c r="H11" s="43">
        <v>35.143999999999949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501.29199999999986</v>
      </c>
      <c r="E12" s="43">
        <f>E10-E11</f>
        <v>318.47200000000015</v>
      </c>
      <c r="F12" s="43">
        <f>F10-F11</f>
        <v>26.405000000000008</v>
      </c>
      <c r="G12" s="43">
        <f>G10-G11</f>
        <v>56.449999999999996</v>
      </c>
      <c r="H12" s="43">
        <f>H10-H11</f>
        <v>99.964999999999804</v>
      </c>
      <c r="I12" s="43">
        <v>-36.871000000000038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371.48200000000003</v>
      </c>
      <c r="E13" s="43">
        <v>242.53799999999993</v>
      </c>
      <c r="F13" s="43">
        <v>19.734999999999999</v>
      </c>
      <c r="G13" s="43">
        <v>58.075999999999993</v>
      </c>
      <c r="H13" s="43">
        <v>51.133000000000081</v>
      </c>
      <c r="I13" s="43">
        <v>3.0260000000000002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4.383</v>
      </c>
      <c r="E14" s="43">
        <v>2.0830000000000006</v>
      </c>
      <c r="F14" s="43">
        <v>0.27800000000000002</v>
      </c>
      <c r="G14" s="43">
        <v>6.2E-2</v>
      </c>
      <c r="H14" s="43">
        <v>1.9599999999999993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11.623000000000001</v>
      </c>
      <c r="E15" s="43">
        <v>10.623000000000001</v>
      </c>
      <c r="F15" s="43">
        <v>0</v>
      </c>
      <c r="G15" s="43">
        <v>0.18700000000000003</v>
      </c>
      <c r="H15" s="43">
        <v>0.81299999999999994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137.04999999999984</v>
      </c>
      <c r="E16" s="43">
        <f t="shared" si="1"/>
        <v>84.474000000000231</v>
      </c>
      <c r="F16" s="43">
        <f t="shared" si="1"/>
        <v>6.3920000000000083</v>
      </c>
      <c r="G16" s="43">
        <f t="shared" si="1"/>
        <v>-1.5009999999999977</v>
      </c>
      <c r="H16" s="43">
        <f t="shared" si="1"/>
        <v>47.684999999999725</v>
      </c>
      <c r="I16" s="43">
        <f t="shared" si="1"/>
        <v>-39.897000000000041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372.25200000000001</v>
      </c>
      <c r="E17" s="43">
        <v>0</v>
      </c>
      <c r="F17" s="43">
        <v>0</v>
      </c>
      <c r="G17" s="43">
        <v>0</v>
      </c>
      <c r="H17" s="43">
        <v>372.25200000000001</v>
      </c>
      <c r="I17" s="43">
        <v>2.2560000000000002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8.1050000000000004</v>
      </c>
      <c r="E18" s="43">
        <v>0</v>
      </c>
      <c r="F18" s="43">
        <v>0</v>
      </c>
      <c r="G18" s="43">
        <v>8.1050000000000004</v>
      </c>
      <c r="H18" s="43">
        <v>0</v>
      </c>
      <c r="I18" s="43">
        <v>5.3150000000000004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74.721999999999994</v>
      </c>
      <c r="E19" s="43">
        <v>0</v>
      </c>
      <c r="F19" s="43">
        <v>0</v>
      </c>
      <c r="G19" s="43">
        <v>74.721999999999994</v>
      </c>
      <c r="H19" s="43">
        <v>0</v>
      </c>
      <c r="I19" s="43">
        <v>1.232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186.83000000000004</v>
      </c>
      <c r="E20" s="43">
        <v>64.654000000000011</v>
      </c>
      <c r="F20" s="43">
        <v>93.195999999999998</v>
      </c>
      <c r="G20" s="43">
        <v>17.257999999999999</v>
      </c>
      <c r="H20" s="43">
        <v>11.722000000000003</v>
      </c>
      <c r="I20" s="43">
        <v>51.635000000000005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208.28399999999999</v>
      </c>
      <c r="E21" s="43">
        <v>32.895000000000003</v>
      </c>
      <c r="F21" s="43">
        <v>80.64</v>
      </c>
      <c r="G21" s="43">
        <v>6.5380000000000003</v>
      </c>
      <c r="H21" s="43">
        <v>88.210999999999999</v>
      </c>
      <c r="I21" s="43">
        <v>30.181000000000004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597.37299999999982</v>
      </c>
      <c r="E22" s="43">
        <f t="shared" si="2"/>
        <v>52.715000000000224</v>
      </c>
      <c r="F22" s="43">
        <f t="shared" si="2"/>
        <v>-6.1639999999999873</v>
      </c>
      <c r="G22" s="43">
        <f t="shared" si="2"/>
        <v>54.396000000000001</v>
      </c>
      <c r="H22" s="43">
        <f t="shared" si="2"/>
        <v>496.42599999999976</v>
      </c>
      <c r="I22" s="43">
        <f t="shared" si="2"/>
        <v>-63.178000000000033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83.637999999999991</v>
      </c>
      <c r="E23" s="43">
        <v>16.395000000000003</v>
      </c>
      <c r="F23" s="43">
        <v>1.7279999999999998</v>
      </c>
      <c r="G23" s="43">
        <v>0</v>
      </c>
      <c r="H23" s="43">
        <v>65.514999999999986</v>
      </c>
      <c r="I23" s="43">
        <v>0.41100000000000003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83.963999999999999</v>
      </c>
      <c r="E24" s="43">
        <v>0</v>
      </c>
      <c r="F24" s="43">
        <v>0</v>
      </c>
      <c r="G24" s="43">
        <v>83.963999999999999</v>
      </c>
      <c r="H24" s="43">
        <v>0</v>
      </c>
      <c r="I24" s="43">
        <v>8.5000000000000006E-2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148.81700000000001</v>
      </c>
      <c r="E25" s="43">
        <v>0</v>
      </c>
      <c r="F25" s="43">
        <v>0</v>
      </c>
      <c r="G25" s="43">
        <v>0</v>
      </c>
      <c r="H25" s="43">
        <v>148.81700000000001</v>
      </c>
      <c r="I25" s="43">
        <v>0.76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149.00200000000001</v>
      </c>
      <c r="E26" s="43">
        <v>5.0350000000000019</v>
      </c>
      <c r="F26" s="43">
        <v>24.705999999999996</v>
      </c>
      <c r="G26" s="43">
        <v>119.05800000000001</v>
      </c>
      <c r="H26" s="43">
        <v>0.20299999999999999</v>
      </c>
      <c r="I26" s="43">
        <v>0.57499999999999996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118.54900000000002</v>
      </c>
      <c r="E27" s="43">
        <v>3.5409999999999995</v>
      </c>
      <c r="F27" s="43">
        <v>10.082000000000001</v>
      </c>
      <c r="G27" s="43">
        <v>104.72300000000001</v>
      </c>
      <c r="H27" s="43">
        <v>0.20299999999999999</v>
      </c>
      <c r="I27" s="43">
        <v>0.14099999999999999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117.07300000000002</v>
      </c>
      <c r="E28" s="43">
        <v>0</v>
      </c>
      <c r="F28" s="43">
        <v>0</v>
      </c>
      <c r="G28" s="43">
        <v>0</v>
      </c>
      <c r="H28" s="43">
        <v>117.07300000000002</v>
      </c>
      <c r="I28" s="43">
        <v>1.617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64.488</v>
      </c>
      <c r="E29" s="43">
        <v>6.1660000000000004</v>
      </c>
      <c r="F29" s="43">
        <v>28.705000000000002</v>
      </c>
      <c r="G29" s="43">
        <v>12.131</v>
      </c>
      <c r="H29" s="43">
        <v>17.486000000000001</v>
      </c>
      <c r="I29" s="43">
        <v>9.8729999999999993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56.745999999999995</v>
      </c>
      <c r="E30" s="43">
        <v>2.6539999999999999</v>
      </c>
      <c r="F30" s="43">
        <v>28.718</v>
      </c>
      <c r="G30" s="43">
        <v>5.3229999999999933</v>
      </c>
      <c r="H30" s="43">
        <v>20.050999999999998</v>
      </c>
      <c r="I30" s="43">
        <v>17.614999999999998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588.66599999999983</v>
      </c>
      <c r="E31" s="43">
        <f t="shared" si="3"/>
        <v>34.302000000000227</v>
      </c>
      <c r="F31" s="43">
        <f t="shared" si="3"/>
        <v>6.7450000000000045</v>
      </c>
      <c r="G31" s="43">
        <f t="shared" si="3"/>
        <v>145.887</v>
      </c>
      <c r="H31" s="43">
        <f t="shared" si="3"/>
        <v>401.7319999999998</v>
      </c>
      <c r="I31" s="43">
        <f t="shared" si="3"/>
        <v>-54.471000000000046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517.76299999999992</v>
      </c>
      <c r="E32" s="43">
        <v>0</v>
      </c>
      <c r="F32" s="43">
        <v>0</v>
      </c>
      <c r="G32" s="43">
        <v>138.298</v>
      </c>
      <c r="H32" s="43">
        <v>379.46499999999997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-1.4170000000000003</v>
      </c>
      <c r="F33" s="43">
        <v>-12.178999999999998</v>
      </c>
      <c r="G33" s="43">
        <v>0</v>
      </c>
      <c r="H33" s="43">
        <v>13.596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70.902999999999906</v>
      </c>
      <c r="E34" s="43">
        <f t="shared" si="4"/>
        <v>32.885000000000225</v>
      </c>
      <c r="F34" s="43">
        <f t="shared" si="4"/>
        <v>-5.4339999999999939</v>
      </c>
      <c r="G34" s="43">
        <f t="shared" si="4"/>
        <v>7.5889999999999986</v>
      </c>
      <c r="H34" s="43">
        <f t="shared" si="4"/>
        <v>35.862999999999829</v>
      </c>
      <c r="I34" s="43">
        <f t="shared" si="4"/>
        <v>-54.471000000000046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15.614999999999997</v>
      </c>
      <c r="E35" s="43">
        <v>0.28999999999999998</v>
      </c>
      <c r="F35" s="43">
        <v>-0.15700000000000003</v>
      </c>
      <c r="G35" s="43">
        <v>13.729999999999999</v>
      </c>
      <c r="H35" s="43">
        <v>1.7519999999999998</v>
      </c>
      <c r="I35" s="43">
        <v>1.5289999999999999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12.202</v>
      </c>
      <c r="E36" s="43">
        <v>7.0299999999999994</v>
      </c>
      <c r="F36" s="43">
        <v>0.47499999999999998</v>
      </c>
      <c r="G36" s="43">
        <v>2.8119999999999994</v>
      </c>
      <c r="H36" s="43">
        <v>1.8849999999999998</v>
      </c>
      <c r="I36" s="43">
        <v>4.9420000000000002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137.20600000000002</v>
      </c>
      <c r="E37" s="43">
        <v>74.237000000000052</v>
      </c>
      <c r="F37" s="43">
        <v>2.218</v>
      </c>
      <c r="G37" s="43">
        <v>17.931999999999999</v>
      </c>
      <c r="H37" s="43">
        <v>42.818999999999946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120.77399999999994</v>
      </c>
      <c r="E38" s="43">
        <v>68.497</v>
      </c>
      <c r="F38" s="43">
        <v>2.1459999999999999</v>
      </c>
      <c r="G38" s="43">
        <v>14.987</v>
      </c>
      <c r="H38" s="43">
        <v>35.143999999999949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-0.29200000000000031</v>
      </c>
      <c r="E39" s="43">
        <v>-0.12400000000000025</v>
      </c>
      <c r="F39" s="43">
        <v>0</v>
      </c>
      <c r="G39" s="43">
        <v>-0.4890000000000001</v>
      </c>
      <c r="H39" s="43">
        <v>0.32100000000000001</v>
      </c>
      <c r="I39" s="43">
        <v>0.29200000000000026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51.349999999999838</v>
      </c>
      <c r="E40" s="43">
        <f t="shared" si="5"/>
        <v>34.009000000000178</v>
      </c>
      <c r="F40" s="43">
        <f t="shared" si="5"/>
        <v>-4.8739999999999943</v>
      </c>
      <c r="G40" s="43">
        <f t="shared" si="5"/>
        <v>-5.7849999999999993</v>
      </c>
      <c r="H40" s="43">
        <f t="shared" si="5"/>
        <v>27.999999999999826</v>
      </c>
      <c r="I40" s="43">
        <f t="shared" si="5"/>
        <v>-51.350000000000044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588.66600000000005</v>
      </c>
      <c r="E42" s="43">
        <v>34.302000000000234</v>
      </c>
      <c r="F42" s="43">
        <v>6.7449999999999868</v>
      </c>
      <c r="G42" s="43">
        <v>145.887</v>
      </c>
      <c r="H42" s="43">
        <v>401.73199999999986</v>
      </c>
      <c r="I42" s="43">
        <v>-54.471000000000039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85.319000000000003</v>
      </c>
      <c r="E43" s="43">
        <v>0</v>
      </c>
      <c r="F43" s="43">
        <v>0</v>
      </c>
      <c r="G43" s="43">
        <v>85.319000000000003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85.319000000000003</v>
      </c>
      <c r="E44" s="43">
        <v>0</v>
      </c>
      <c r="F44" s="43">
        <v>0</v>
      </c>
      <c r="G44" s="43">
        <v>0</v>
      </c>
      <c r="H44" s="43">
        <v>85.319000000000003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588.66600000000005</v>
      </c>
      <c r="E45" s="43">
        <f t="shared" si="6"/>
        <v>34.302000000000234</v>
      </c>
      <c r="F45" s="43">
        <f t="shared" si="6"/>
        <v>6.7449999999999868</v>
      </c>
      <c r="G45" s="43">
        <f t="shared" si="6"/>
        <v>60.567999999999998</v>
      </c>
      <c r="H45" s="43">
        <f t="shared" si="6"/>
        <v>487.05099999999987</v>
      </c>
      <c r="I45" s="43">
        <f t="shared" si="6"/>
        <v>-54.471000000000039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517.76300000000003</v>
      </c>
      <c r="E46" s="43">
        <v>0</v>
      </c>
      <c r="F46" s="43">
        <v>0</v>
      </c>
      <c r="G46" s="43">
        <v>52.978999999999999</v>
      </c>
      <c r="H46" s="43">
        <v>464.78399999999999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-1.4170000000000003</v>
      </c>
      <c r="F47" s="43">
        <v>-12.178999999999998</v>
      </c>
      <c r="G47" s="43">
        <v>0</v>
      </c>
      <c r="H47" s="43">
        <v>13.596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70.90300000000002</v>
      </c>
      <c r="E48" s="43">
        <f t="shared" si="7"/>
        <v>32.885000000000232</v>
      </c>
      <c r="F48" s="43">
        <f t="shared" si="7"/>
        <v>-5.4340000000000117</v>
      </c>
      <c r="G48" s="43">
        <f t="shared" si="7"/>
        <v>7.5889999999999986</v>
      </c>
      <c r="H48" s="43">
        <f t="shared" si="7"/>
        <v>35.862999999999886</v>
      </c>
      <c r="I48" s="43">
        <f t="shared" si="7"/>
        <v>-54.471000000000039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239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1279.3180000000002</v>
      </c>
      <c r="E8" s="43">
        <v>914.07900000000018</v>
      </c>
      <c r="F8" s="43">
        <v>60.431999999999995</v>
      </c>
      <c r="G8" s="43">
        <v>96.594999999999985</v>
      </c>
      <c r="H8" s="43">
        <v>208.21200000000002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671.76800000000003</v>
      </c>
      <c r="E9" s="43">
        <v>533.47</v>
      </c>
      <c r="F9" s="43">
        <v>31.886000000000003</v>
      </c>
      <c r="G9" s="43">
        <v>30.667999999999999</v>
      </c>
      <c r="H9" s="43">
        <v>75.744000000000014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607.55000000000018</v>
      </c>
      <c r="E10" s="43">
        <f t="shared" si="0"/>
        <v>380.60900000000015</v>
      </c>
      <c r="F10" s="43">
        <f t="shared" si="0"/>
        <v>28.545999999999992</v>
      </c>
      <c r="G10" s="43">
        <f t="shared" si="0"/>
        <v>65.926999999999992</v>
      </c>
      <c r="H10" s="43">
        <f t="shared" si="0"/>
        <v>132.46800000000002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122.67500000000001</v>
      </c>
      <c r="E11" s="43">
        <v>69.606999999999999</v>
      </c>
      <c r="F11" s="43">
        <v>2.1840000000000002</v>
      </c>
      <c r="G11" s="43">
        <v>15.234999999999998</v>
      </c>
      <c r="H11" s="43">
        <v>35.649000000000015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484.87500000000017</v>
      </c>
      <c r="E12" s="43">
        <f>E10-E11</f>
        <v>311.00200000000018</v>
      </c>
      <c r="F12" s="43">
        <f>F10-F11</f>
        <v>26.361999999999991</v>
      </c>
      <c r="G12" s="43">
        <f>G10-G11</f>
        <v>50.691999999999993</v>
      </c>
      <c r="H12" s="43">
        <f>H10-H11</f>
        <v>96.819000000000003</v>
      </c>
      <c r="I12" s="43">
        <v>-43.23599999999999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326.601</v>
      </c>
      <c r="E13" s="43">
        <v>216.02199999999999</v>
      </c>
      <c r="F13" s="43">
        <v>15.200000000000001</v>
      </c>
      <c r="G13" s="43">
        <v>51.539000000000001</v>
      </c>
      <c r="H13" s="43">
        <v>43.840000000000011</v>
      </c>
      <c r="I13" s="43">
        <v>2.6449999999999996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4.8339999999999996</v>
      </c>
      <c r="E14" s="43">
        <v>2.4399999999999995</v>
      </c>
      <c r="F14" s="43">
        <v>0.28500000000000003</v>
      </c>
      <c r="G14" s="43">
        <v>6.2E-2</v>
      </c>
      <c r="H14" s="43">
        <v>2.0470000000000002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5.2409999999999997</v>
      </c>
      <c r="E15" s="43">
        <v>4.6890000000000001</v>
      </c>
      <c r="F15" s="43">
        <v>0</v>
      </c>
      <c r="G15" s="43">
        <v>0.09</v>
      </c>
      <c r="H15" s="43">
        <v>0.46200000000000002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158.68100000000015</v>
      </c>
      <c r="E16" s="43">
        <f t="shared" si="1"/>
        <v>97.229000000000184</v>
      </c>
      <c r="F16" s="43">
        <f t="shared" si="1"/>
        <v>10.87699999999999</v>
      </c>
      <c r="G16" s="43">
        <f t="shared" si="1"/>
        <v>-0.8190000000000085</v>
      </c>
      <c r="H16" s="43">
        <f t="shared" si="1"/>
        <v>51.393999999999998</v>
      </c>
      <c r="I16" s="43">
        <f t="shared" si="1"/>
        <v>-45.880999999999986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327.70799999999997</v>
      </c>
      <c r="E17" s="43">
        <v>0</v>
      </c>
      <c r="F17" s="43">
        <v>0</v>
      </c>
      <c r="G17" s="43">
        <v>0</v>
      </c>
      <c r="H17" s="43">
        <v>327.70799999999997</v>
      </c>
      <c r="I17" s="43">
        <v>1.538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6.7730000000000006</v>
      </c>
      <c r="E18" s="43">
        <v>0</v>
      </c>
      <c r="F18" s="43">
        <v>0</v>
      </c>
      <c r="G18" s="43">
        <v>6.7730000000000006</v>
      </c>
      <c r="H18" s="43">
        <v>0</v>
      </c>
      <c r="I18" s="43">
        <v>9.2000000000000012E-2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76.262</v>
      </c>
      <c r="E19" s="43">
        <v>0</v>
      </c>
      <c r="F19" s="43">
        <v>0</v>
      </c>
      <c r="G19" s="43">
        <v>76.262</v>
      </c>
      <c r="H19" s="43">
        <v>0</v>
      </c>
      <c r="I19" s="43">
        <v>1.1560000000000001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210.35499999999999</v>
      </c>
      <c r="E20" s="43">
        <v>96.754999999999995</v>
      </c>
      <c r="F20" s="43">
        <v>87.018999999999991</v>
      </c>
      <c r="G20" s="43">
        <v>15.443999999999999</v>
      </c>
      <c r="H20" s="43">
        <v>11.137</v>
      </c>
      <c r="I20" s="43">
        <v>47.55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228.04500000000002</v>
      </c>
      <c r="E21" s="43">
        <v>35.966000000000001</v>
      </c>
      <c r="F21" s="43">
        <v>76.704999999999984</v>
      </c>
      <c r="G21" s="43">
        <v>5.8350000000000009</v>
      </c>
      <c r="H21" s="43">
        <v>109.53900000000002</v>
      </c>
      <c r="I21" s="43">
        <v>29.86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573.56800000000021</v>
      </c>
      <c r="E22" s="43">
        <f t="shared" si="2"/>
        <v>36.44000000000019</v>
      </c>
      <c r="F22" s="43">
        <f t="shared" si="2"/>
        <v>0.56299999999998818</v>
      </c>
      <c r="G22" s="43">
        <f t="shared" si="2"/>
        <v>59.060999999999986</v>
      </c>
      <c r="H22" s="43">
        <f t="shared" si="2"/>
        <v>477.50400000000002</v>
      </c>
      <c r="I22" s="43">
        <f t="shared" si="2"/>
        <v>-60.96899999999998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77.655999999999992</v>
      </c>
      <c r="E23" s="43">
        <v>16.733999999999998</v>
      </c>
      <c r="F23" s="43">
        <v>2.8</v>
      </c>
      <c r="G23" s="43">
        <v>0</v>
      </c>
      <c r="H23" s="43">
        <v>58.121999999999993</v>
      </c>
      <c r="I23" s="43">
        <v>0.66500000000000004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78.242999999999995</v>
      </c>
      <c r="E24" s="43">
        <v>0</v>
      </c>
      <c r="F24" s="43">
        <v>0</v>
      </c>
      <c r="G24" s="43">
        <v>78.242999999999995</v>
      </c>
      <c r="H24" s="43">
        <v>0</v>
      </c>
      <c r="I24" s="43">
        <v>7.8E-2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137.035</v>
      </c>
      <c r="E25" s="43">
        <v>0</v>
      </c>
      <c r="F25" s="43">
        <v>0</v>
      </c>
      <c r="G25" s="43">
        <v>0</v>
      </c>
      <c r="H25" s="43">
        <v>137.035</v>
      </c>
      <c r="I25" s="43">
        <v>0.50800000000000001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137.02100000000002</v>
      </c>
      <c r="E26" s="43">
        <v>5.6159999999999979</v>
      </c>
      <c r="F26" s="43">
        <v>23.556000000000001</v>
      </c>
      <c r="G26" s="43">
        <v>107.65900000000001</v>
      </c>
      <c r="H26" s="43">
        <v>0.19</v>
      </c>
      <c r="I26" s="43">
        <v>0.52200000000000002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123.069</v>
      </c>
      <c r="E27" s="43">
        <v>3.6629999999999998</v>
      </c>
      <c r="F27" s="43">
        <v>10.091999999999999</v>
      </c>
      <c r="G27" s="43">
        <v>109.12400000000001</v>
      </c>
      <c r="H27" s="43">
        <v>0.19</v>
      </c>
      <c r="I27" s="43">
        <v>0.11700000000000001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121.51299999999999</v>
      </c>
      <c r="E28" s="43">
        <v>0</v>
      </c>
      <c r="F28" s="43">
        <v>0</v>
      </c>
      <c r="G28" s="43">
        <v>0</v>
      </c>
      <c r="H28" s="43">
        <v>121.51299999999999</v>
      </c>
      <c r="I28" s="43">
        <v>1.6730000000000003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72.429999999999978</v>
      </c>
      <c r="E29" s="43">
        <v>6.1310000000000002</v>
      </c>
      <c r="F29" s="43">
        <v>32.702999999999996</v>
      </c>
      <c r="G29" s="43">
        <v>16.830999999999989</v>
      </c>
      <c r="H29" s="43">
        <v>16.765000000000001</v>
      </c>
      <c r="I29" s="43">
        <v>14.330000000000002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60.463999999999992</v>
      </c>
      <c r="E30" s="43">
        <v>2.9080000000000004</v>
      </c>
      <c r="F30" s="43">
        <v>32.679999999999993</v>
      </c>
      <c r="G30" s="43">
        <v>4.4469999999999956</v>
      </c>
      <c r="H30" s="43">
        <v>20.428999999999998</v>
      </c>
      <c r="I30" s="43">
        <v>26.295999999999999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560.61900000000026</v>
      </c>
      <c r="E31" s="43">
        <f t="shared" si="3"/>
        <v>18.436000000000188</v>
      </c>
      <c r="F31" s="43">
        <f t="shared" si="3"/>
        <v>11.203999999999986</v>
      </c>
      <c r="G31" s="43">
        <f t="shared" si="3"/>
        <v>123.45499999999996</v>
      </c>
      <c r="H31" s="43">
        <f t="shared" si="3"/>
        <v>407.52399999999994</v>
      </c>
      <c r="I31" s="43">
        <f t="shared" si="3"/>
        <v>-48.019999999999975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493.30399999999997</v>
      </c>
      <c r="E32" s="43">
        <v>0</v>
      </c>
      <c r="F32" s="43">
        <v>0</v>
      </c>
      <c r="G32" s="43">
        <v>128.10299999999998</v>
      </c>
      <c r="H32" s="43">
        <v>365.20099999999996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-1.9030000000000005</v>
      </c>
      <c r="F33" s="43">
        <v>-11.102999999999998</v>
      </c>
      <c r="G33" s="43">
        <v>0</v>
      </c>
      <c r="H33" s="43">
        <v>13.006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67.315000000000282</v>
      </c>
      <c r="E34" s="43">
        <f t="shared" si="4"/>
        <v>16.533000000000186</v>
      </c>
      <c r="F34" s="43">
        <f t="shared" si="4"/>
        <v>0.10099999999998843</v>
      </c>
      <c r="G34" s="43">
        <f t="shared" si="4"/>
        <v>-4.6480000000000246</v>
      </c>
      <c r="H34" s="43">
        <f t="shared" si="4"/>
        <v>55.328999999999979</v>
      </c>
      <c r="I34" s="43">
        <f t="shared" si="4"/>
        <v>-48.019999999999975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9.8459999999999983</v>
      </c>
      <c r="E35" s="43">
        <v>0.16800000000000001</v>
      </c>
      <c r="F35" s="43">
        <v>1.1659999999999999</v>
      </c>
      <c r="G35" s="43">
        <v>6.7999999999999989</v>
      </c>
      <c r="H35" s="43">
        <v>1.712</v>
      </c>
      <c r="I35" s="43">
        <v>0.95800000000000007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8.9429999999999996</v>
      </c>
      <c r="E36" s="43">
        <v>2.8719999999999999</v>
      </c>
      <c r="F36" s="43">
        <v>0.123</v>
      </c>
      <c r="G36" s="43">
        <v>2.4689999999999999</v>
      </c>
      <c r="H36" s="43">
        <v>3.4789999999999996</v>
      </c>
      <c r="I36" s="43">
        <v>1.861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141.97000000000003</v>
      </c>
      <c r="E37" s="43">
        <v>86.120999999999995</v>
      </c>
      <c r="F37" s="43">
        <v>2.226</v>
      </c>
      <c r="G37" s="43">
        <v>11.616</v>
      </c>
      <c r="H37" s="43">
        <v>42.007000000000019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122.67500000000001</v>
      </c>
      <c r="E38" s="43">
        <v>69.606999999999999</v>
      </c>
      <c r="F38" s="43">
        <v>2.1840000000000002</v>
      </c>
      <c r="G38" s="43">
        <v>15.234999999999998</v>
      </c>
      <c r="H38" s="43">
        <v>35.649000000000015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0.36099999999999977</v>
      </c>
      <c r="E39" s="43">
        <v>0.47599999999999976</v>
      </c>
      <c r="F39" s="43">
        <v>0</v>
      </c>
      <c r="G39" s="43">
        <v>-0.35299999999999998</v>
      </c>
      <c r="H39" s="43">
        <v>0.23799999999999999</v>
      </c>
      <c r="I39" s="43">
        <v>-0.36099999999999977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46.756000000000277</v>
      </c>
      <c r="E40" s="43">
        <f t="shared" si="5"/>
        <v>2.2470000000001837</v>
      </c>
      <c r="F40" s="43">
        <f t="shared" si="5"/>
        <v>-0.98400000000001153</v>
      </c>
      <c r="G40" s="43">
        <f t="shared" si="5"/>
        <v>-5.0070000000000263</v>
      </c>
      <c r="H40" s="43">
        <f t="shared" si="5"/>
        <v>50.499999999999972</v>
      </c>
      <c r="I40" s="43">
        <f t="shared" si="5"/>
        <v>-46.755999999999979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560.61900000000037</v>
      </c>
      <c r="E42" s="43">
        <v>18.436000000000199</v>
      </c>
      <c r="F42" s="43">
        <v>11.204000000000001</v>
      </c>
      <c r="G42" s="43">
        <v>123.45500000000004</v>
      </c>
      <c r="H42" s="43">
        <v>407.52400000000006</v>
      </c>
      <c r="I42" s="43">
        <v>-48.019999999999996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81.52600000000001</v>
      </c>
      <c r="E43" s="43">
        <v>0</v>
      </c>
      <c r="F43" s="43">
        <v>0</v>
      </c>
      <c r="G43" s="43">
        <v>81.52600000000001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81.52600000000001</v>
      </c>
      <c r="E44" s="43">
        <v>0</v>
      </c>
      <c r="F44" s="43">
        <v>0</v>
      </c>
      <c r="G44" s="43">
        <v>0</v>
      </c>
      <c r="H44" s="43">
        <v>81.52600000000001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560.61900000000037</v>
      </c>
      <c r="E45" s="43">
        <f t="shared" si="6"/>
        <v>18.436000000000199</v>
      </c>
      <c r="F45" s="43">
        <f t="shared" si="6"/>
        <v>11.204000000000001</v>
      </c>
      <c r="G45" s="43">
        <f t="shared" si="6"/>
        <v>41.92900000000003</v>
      </c>
      <c r="H45" s="43">
        <f t="shared" si="6"/>
        <v>489.05000000000007</v>
      </c>
      <c r="I45" s="43">
        <f t="shared" si="6"/>
        <v>-48.019999999999996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493.30399999999997</v>
      </c>
      <c r="E46" s="43">
        <v>0</v>
      </c>
      <c r="F46" s="43">
        <v>0</v>
      </c>
      <c r="G46" s="43">
        <v>46.576999999999984</v>
      </c>
      <c r="H46" s="43">
        <v>446.72699999999998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-1.9030000000000005</v>
      </c>
      <c r="F47" s="43">
        <v>-11.102999999999998</v>
      </c>
      <c r="G47" s="43">
        <v>0</v>
      </c>
      <c r="H47" s="43">
        <v>13.006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67.315000000000396</v>
      </c>
      <c r="E48" s="43">
        <f t="shared" si="7"/>
        <v>16.5330000000002</v>
      </c>
      <c r="F48" s="43">
        <f t="shared" si="7"/>
        <v>0.10100000000000264</v>
      </c>
      <c r="G48" s="43">
        <f t="shared" si="7"/>
        <v>-4.6479999999999535</v>
      </c>
      <c r="H48" s="43">
        <f t="shared" si="7"/>
        <v>55.329000000000093</v>
      </c>
      <c r="I48" s="43">
        <f t="shared" si="7"/>
        <v>-48.019999999999996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240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1273.6390000000001</v>
      </c>
      <c r="E8" s="43">
        <v>904.26800000000003</v>
      </c>
      <c r="F8" s="43">
        <v>60.940999999999995</v>
      </c>
      <c r="G8" s="43">
        <v>98.176000000000002</v>
      </c>
      <c r="H8" s="43">
        <v>210.25400000000002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669.20500000000004</v>
      </c>
      <c r="E9" s="43">
        <v>528.39499999999998</v>
      </c>
      <c r="F9" s="43">
        <v>32.281999999999996</v>
      </c>
      <c r="G9" s="43">
        <v>31.71</v>
      </c>
      <c r="H9" s="43">
        <v>76.817999999999984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604.43400000000008</v>
      </c>
      <c r="E10" s="43">
        <f t="shared" si="0"/>
        <v>375.87300000000005</v>
      </c>
      <c r="F10" s="43">
        <f t="shared" si="0"/>
        <v>28.658999999999999</v>
      </c>
      <c r="G10" s="43">
        <f t="shared" si="0"/>
        <v>66.466000000000008</v>
      </c>
      <c r="H10" s="43">
        <f t="shared" si="0"/>
        <v>133.43600000000004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123.54700000000005</v>
      </c>
      <c r="E11" s="43">
        <v>69.984999999999999</v>
      </c>
      <c r="F11" s="43">
        <v>2.2090000000000001</v>
      </c>
      <c r="G11" s="43">
        <v>15.362000000000002</v>
      </c>
      <c r="H11" s="43">
        <v>35.991000000000035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480.88700000000006</v>
      </c>
      <c r="E12" s="43">
        <f>E10-E11</f>
        <v>305.88800000000003</v>
      </c>
      <c r="F12" s="43">
        <f>F10-F11</f>
        <v>26.45</v>
      </c>
      <c r="G12" s="43">
        <f>G10-G11</f>
        <v>51.104000000000006</v>
      </c>
      <c r="H12" s="43">
        <f>H10-H11</f>
        <v>97.444999999999993</v>
      </c>
      <c r="I12" s="43">
        <v>-43.259999999999991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344.13900000000001</v>
      </c>
      <c r="E13" s="43">
        <v>231.20699999999999</v>
      </c>
      <c r="F13" s="43">
        <v>15.91</v>
      </c>
      <c r="G13" s="43">
        <v>51.695</v>
      </c>
      <c r="H13" s="43">
        <v>45.326999999999998</v>
      </c>
      <c r="I13" s="43">
        <v>2.7080000000000002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5.3230000000000004</v>
      </c>
      <c r="E14" s="43">
        <v>2.9299999999999997</v>
      </c>
      <c r="F14" s="43">
        <v>0.28500000000000003</v>
      </c>
      <c r="G14" s="43">
        <v>6.2000000000000006E-2</v>
      </c>
      <c r="H14" s="43">
        <v>2.0460000000000007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4.125</v>
      </c>
      <c r="E15" s="43">
        <v>3.6919999999999997</v>
      </c>
      <c r="F15" s="43">
        <v>0</v>
      </c>
      <c r="G15" s="43">
        <v>9.4E-2</v>
      </c>
      <c r="H15" s="43">
        <v>0.33899999999999997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135.55000000000004</v>
      </c>
      <c r="E16" s="43">
        <f t="shared" si="1"/>
        <v>75.443000000000026</v>
      </c>
      <c r="F16" s="43">
        <f t="shared" si="1"/>
        <v>10.254999999999999</v>
      </c>
      <c r="G16" s="43">
        <f t="shared" si="1"/>
        <v>-0.55899999999999406</v>
      </c>
      <c r="H16" s="43">
        <f t="shared" si="1"/>
        <v>50.410999999999994</v>
      </c>
      <c r="I16" s="43">
        <f t="shared" si="1"/>
        <v>-45.967999999999989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344.63300000000004</v>
      </c>
      <c r="E17" s="43">
        <v>0</v>
      </c>
      <c r="F17" s="43">
        <v>0</v>
      </c>
      <c r="G17" s="43">
        <v>0</v>
      </c>
      <c r="H17" s="43">
        <v>344.63300000000004</v>
      </c>
      <c r="I17" s="43">
        <v>2.214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5.5009999999999994</v>
      </c>
      <c r="E18" s="43">
        <v>0</v>
      </c>
      <c r="F18" s="43">
        <v>0</v>
      </c>
      <c r="G18" s="43">
        <v>5.5009999999999994</v>
      </c>
      <c r="H18" s="43">
        <v>0</v>
      </c>
      <c r="I18" s="43">
        <v>0.121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73.425000000000011</v>
      </c>
      <c r="E19" s="43">
        <v>0</v>
      </c>
      <c r="F19" s="43">
        <v>0</v>
      </c>
      <c r="G19" s="43">
        <v>73.425000000000011</v>
      </c>
      <c r="H19" s="43">
        <v>0</v>
      </c>
      <c r="I19" s="43">
        <v>1.071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213.68699999999995</v>
      </c>
      <c r="E20" s="43">
        <v>104.661</v>
      </c>
      <c r="F20" s="43">
        <v>81.702999999999989</v>
      </c>
      <c r="G20" s="43">
        <v>16.407</v>
      </c>
      <c r="H20" s="43">
        <v>10.916000000000002</v>
      </c>
      <c r="I20" s="43">
        <v>47.935000000000002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220.297</v>
      </c>
      <c r="E21" s="43">
        <v>37.355999999999995</v>
      </c>
      <c r="F21" s="43">
        <v>77.986000000000004</v>
      </c>
      <c r="G21" s="43">
        <v>7.8120000000000003</v>
      </c>
      <c r="H21" s="43">
        <v>97.143000000000001</v>
      </c>
      <c r="I21" s="43">
        <v>41.32500000000001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554.71700000000021</v>
      </c>
      <c r="E22" s="43">
        <f t="shared" si="2"/>
        <v>8.1380000000000194</v>
      </c>
      <c r="F22" s="43">
        <f t="shared" si="2"/>
        <v>6.5380000000000109</v>
      </c>
      <c r="G22" s="43">
        <f t="shared" si="2"/>
        <v>58.770000000000024</v>
      </c>
      <c r="H22" s="43">
        <f t="shared" si="2"/>
        <v>481.27100000000007</v>
      </c>
      <c r="I22" s="43">
        <f t="shared" si="2"/>
        <v>-49.413999999999994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82.891999999999996</v>
      </c>
      <c r="E23" s="43">
        <v>15.043000000000003</v>
      </c>
      <c r="F23" s="43">
        <v>2.5169999999999999</v>
      </c>
      <c r="G23" s="43">
        <v>0</v>
      </c>
      <c r="H23" s="43">
        <v>65.331999999999994</v>
      </c>
      <c r="I23" s="43">
        <v>4.0780000000000003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86.891999999999996</v>
      </c>
      <c r="E24" s="43">
        <v>0</v>
      </c>
      <c r="F24" s="43">
        <v>0</v>
      </c>
      <c r="G24" s="43">
        <v>86.891999999999996</v>
      </c>
      <c r="H24" s="43">
        <v>0</v>
      </c>
      <c r="I24" s="43">
        <v>7.8E-2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142.66</v>
      </c>
      <c r="E25" s="43">
        <v>0</v>
      </c>
      <c r="F25" s="43">
        <v>0</v>
      </c>
      <c r="G25" s="43">
        <v>0</v>
      </c>
      <c r="H25" s="43">
        <v>142.66</v>
      </c>
      <c r="I25" s="43">
        <v>0.73799999999999999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142.857</v>
      </c>
      <c r="E26" s="43">
        <v>5.6180000000000003</v>
      </c>
      <c r="F26" s="43">
        <v>24.092000000000002</v>
      </c>
      <c r="G26" s="43">
        <v>112.961</v>
      </c>
      <c r="H26" s="43">
        <v>0.186</v>
      </c>
      <c r="I26" s="43">
        <v>0.54100000000000004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120.56199999999998</v>
      </c>
      <c r="E27" s="43">
        <v>3.657</v>
      </c>
      <c r="F27" s="43">
        <v>10.175999999999998</v>
      </c>
      <c r="G27" s="43">
        <v>106.54299999999998</v>
      </c>
      <c r="H27" s="43">
        <v>0.186</v>
      </c>
      <c r="I27" s="43">
        <v>0.13400000000000001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119.02299999999998</v>
      </c>
      <c r="E28" s="43">
        <v>0</v>
      </c>
      <c r="F28" s="43">
        <v>0</v>
      </c>
      <c r="G28" s="43">
        <v>0</v>
      </c>
      <c r="H28" s="43">
        <v>119.02299999999998</v>
      </c>
      <c r="I28" s="43">
        <v>1.673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65.829000000000008</v>
      </c>
      <c r="E29" s="43">
        <v>6.1479999999999997</v>
      </c>
      <c r="F29" s="43">
        <v>28.358000000000004</v>
      </c>
      <c r="G29" s="43">
        <v>14.539000000000009</v>
      </c>
      <c r="H29" s="43">
        <v>16.783999999999999</v>
      </c>
      <c r="I29" s="43">
        <v>10.501999999999999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58.711000000000013</v>
      </c>
      <c r="E30" s="43">
        <v>3.1069999999999998</v>
      </c>
      <c r="F30" s="43">
        <v>28.376000000000001</v>
      </c>
      <c r="G30" s="43">
        <v>4.3940000000000055</v>
      </c>
      <c r="H30" s="43">
        <v>22.834</v>
      </c>
      <c r="I30" s="43">
        <v>17.62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550.25700000000029</v>
      </c>
      <c r="E31" s="43">
        <f t="shared" si="3"/>
        <v>-7.9849999999999834</v>
      </c>
      <c r="F31" s="43">
        <f t="shared" si="3"/>
        <v>17.955000000000013</v>
      </c>
      <c r="G31" s="43">
        <f t="shared" si="3"/>
        <v>141.93500000000006</v>
      </c>
      <c r="H31" s="43">
        <f t="shared" si="3"/>
        <v>398.35200000000009</v>
      </c>
      <c r="I31" s="43">
        <f t="shared" si="3"/>
        <v>-44.953999999999994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501.83100000000002</v>
      </c>
      <c r="E32" s="43">
        <v>0</v>
      </c>
      <c r="F32" s="43">
        <v>0</v>
      </c>
      <c r="G32" s="43">
        <v>128.899</v>
      </c>
      <c r="H32" s="43">
        <v>372.93200000000002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-1.9030000000000005</v>
      </c>
      <c r="F33" s="43">
        <v>-11.553000000000001</v>
      </c>
      <c r="G33" s="43">
        <v>0</v>
      </c>
      <c r="H33" s="43">
        <v>13.456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48.426000000000272</v>
      </c>
      <c r="E34" s="43">
        <f t="shared" si="4"/>
        <v>-9.8879999999999839</v>
      </c>
      <c r="F34" s="43">
        <f t="shared" si="4"/>
        <v>6.4020000000000117</v>
      </c>
      <c r="G34" s="43">
        <f t="shared" si="4"/>
        <v>13.036000000000058</v>
      </c>
      <c r="H34" s="43">
        <f t="shared" si="4"/>
        <v>38.876000000000076</v>
      </c>
      <c r="I34" s="43">
        <f t="shared" si="4"/>
        <v>-44.953999999999994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9.9320000000000004</v>
      </c>
      <c r="E35" s="43">
        <v>0.125</v>
      </c>
      <c r="F35" s="43">
        <v>1.8979999999999999</v>
      </c>
      <c r="G35" s="43">
        <v>6.343</v>
      </c>
      <c r="H35" s="43">
        <v>1.5660000000000001</v>
      </c>
      <c r="I35" s="43">
        <v>1.1719999999999999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9.3729999999999993</v>
      </c>
      <c r="E36" s="43">
        <v>3.7520000000000002</v>
      </c>
      <c r="F36" s="43">
        <v>0.16300000000000001</v>
      </c>
      <c r="G36" s="43">
        <v>2.5310000000000001</v>
      </c>
      <c r="H36" s="43">
        <v>2.927</v>
      </c>
      <c r="I36" s="43">
        <v>1.7310000000000001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127.01899999999999</v>
      </c>
      <c r="E37" s="43">
        <v>65.633999999999986</v>
      </c>
      <c r="F37" s="43">
        <v>2.4569999999999999</v>
      </c>
      <c r="G37" s="43">
        <v>14.435999999999998</v>
      </c>
      <c r="H37" s="43">
        <v>44.492000000000019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123.54700000000005</v>
      </c>
      <c r="E38" s="43">
        <v>69.984999999999999</v>
      </c>
      <c r="F38" s="43">
        <v>2.2090000000000001</v>
      </c>
      <c r="G38" s="43">
        <v>15.362000000000002</v>
      </c>
      <c r="H38" s="43">
        <v>35.991000000000035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-0.19299999999999989</v>
      </c>
      <c r="E39" s="43">
        <v>-7.7999999999999833E-2</v>
      </c>
      <c r="F39" s="43">
        <v>0</v>
      </c>
      <c r="G39" s="43">
        <v>-0.35100000000000003</v>
      </c>
      <c r="H39" s="43">
        <v>0.23599999999999999</v>
      </c>
      <c r="I39" s="43">
        <v>0.19299999999999984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44.588000000000321</v>
      </c>
      <c r="E40" s="43">
        <f t="shared" si="5"/>
        <v>-1.8319999999999683</v>
      </c>
      <c r="F40" s="43">
        <f t="shared" si="5"/>
        <v>4.4190000000000129</v>
      </c>
      <c r="G40" s="43">
        <f t="shared" si="5"/>
        <v>10.501000000000063</v>
      </c>
      <c r="H40" s="43">
        <f t="shared" si="5"/>
        <v>31.500000000000089</v>
      </c>
      <c r="I40" s="43">
        <f t="shared" si="5"/>
        <v>-44.587999999999987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550.25700000000006</v>
      </c>
      <c r="E42" s="43">
        <v>-7.9849999999999532</v>
      </c>
      <c r="F42" s="43">
        <v>17.955000000000013</v>
      </c>
      <c r="G42" s="43">
        <v>141.93499999999997</v>
      </c>
      <c r="H42" s="43">
        <v>398.35200000000003</v>
      </c>
      <c r="I42" s="43">
        <v>-44.953999999999979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81.858000000000004</v>
      </c>
      <c r="E43" s="43">
        <v>0</v>
      </c>
      <c r="F43" s="43">
        <v>0</v>
      </c>
      <c r="G43" s="43">
        <v>81.858000000000004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81.858000000000004</v>
      </c>
      <c r="E44" s="43">
        <v>0</v>
      </c>
      <c r="F44" s="43">
        <v>0</v>
      </c>
      <c r="G44" s="43">
        <v>0</v>
      </c>
      <c r="H44" s="43">
        <v>81.858000000000004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550.25700000000006</v>
      </c>
      <c r="E45" s="43">
        <f t="shared" si="6"/>
        <v>-7.9849999999999532</v>
      </c>
      <c r="F45" s="43">
        <f t="shared" si="6"/>
        <v>17.955000000000013</v>
      </c>
      <c r="G45" s="43">
        <f t="shared" si="6"/>
        <v>60.07699999999997</v>
      </c>
      <c r="H45" s="43">
        <f t="shared" si="6"/>
        <v>480.21000000000004</v>
      </c>
      <c r="I45" s="43">
        <f t="shared" si="6"/>
        <v>-44.953999999999979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501.83100000000002</v>
      </c>
      <c r="E46" s="43">
        <v>0</v>
      </c>
      <c r="F46" s="43">
        <v>0</v>
      </c>
      <c r="G46" s="43">
        <v>47.040999999999997</v>
      </c>
      <c r="H46" s="43">
        <v>454.79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-1.9030000000000005</v>
      </c>
      <c r="F47" s="43">
        <v>-11.553000000000001</v>
      </c>
      <c r="G47" s="43">
        <v>0</v>
      </c>
      <c r="H47" s="43">
        <v>13.456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48.426000000000045</v>
      </c>
      <c r="E48" s="43">
        <f t="shared" si="7"/>
        <v>-9.8879999999999537</v>
      </c>
      <c r="F48" s="43">
        <f t="shared" si="7"/>
        <v>6.4020000000000117</v>
      </c>
      <c r="G48" s="43">
        <f t="shared" si="7"/>
        <v>13.035999999999973</v>
      </c>
      <c r="H48" s="43">
        <f t="shared" si="7"/>
        <v>38.876000000000019</v>
      </c>
      <c r="I48" s="43">
        <f t="shared" si="7"/>
        <v>-44.953999999999979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181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852.45900000000006</v>
      </c>
      <c r="E8" s="43">
        <v>570.10799999999995</v>
      </c>
      <c r="F8" s="43">
        <v>41.844000000000001</v>
      </c>
      <c r="G8" s="43">
        <v>69.15900000000002</v>
      </c>
      <c r="H8" s="43">
        <v>171.34800000000004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406.79500000000007</v>
      </c>
      <c r="E9" s="43">
        <v>305.63800000000003</v>
      </c>
      <c r="F9" s="43">
        <v>18.321999999999999</v>
      </c>
      <c r="G9" s="43">
        <v>18.245999999999999</v>
      </c>
      <c r="H9" s="43">
        <v>64.589000000000041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445.66399999999999</v>
      </c>
      <c r="E10" s="43">
        <f t="shared" si="0"/>
        <v>264.46999999999991</v>
      </c>
      <c r="F10" s="43">
        <f t="shared" si="0"/>
        <v>23.522000000000002</v>
      </c>
      <c r="G10" s="43">
        <f t="shared" si="0"/>
        <v>50.913000000000025</v>
      </c>
      <c r="H10" s="43">
        <f t="shared" si="0"/>
        <v>106.759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84.481999999999999</v>
      </c>
      <c r="E11" s="43">
        <v>47.911000000000001</v>
      </c>
      <c r="F11" s="43">
        <v>1.952</v>
      </c>
      <c r="G11" s="43">
        <v>11.334999999999999</v>
      </c>
      <c r="H11" s="43">
        <v>23.283999999999999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361.18200000000002</v>
      </c>
      <c r="E12" s="43">
        <f>E10-E11</f>
        <v>216.55899999999991</v>
      </c>
      <c r="F12" s="43">
        <f>F10-F11</f>
        <v>21.57</v>
      </c>
      <c r="G12" s="43">
        <f>G10-G11</f>
        <v>39.578000000000024</v>
      </c>
      <c r="H12" s="43">
        <f>H10-H11</f>
        <v>83.474999999999994</v>
      </c>
      <c r="I12" s="43">
        <v>-2.7710000000000008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246.60999999999996</v>
      </c>
      <c r="E13" s="43">
        <v>156.89499999999998</v>
      </c>
      <c r="F13" s="43">
        <v>12.260999999999999</v>
      </c>
      <c r="G13" s="43">
        <v>40.232999999999997</v>
      </c>
      <c r="H13" s="43">
        <v>37.220999999999989</v>
      </c>
      <c r="I13" s="43">
        <v>0.96799999999999997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3.4049999999999998</v>
      </c>
      <c r="E14" s="43">
        <v>1.6140000000000001</v>
      </c>
      <c r="F14" s="43">
        <v>8.2000000000000003E-2</v>
      </c>
      <c r="G14" s="43">
        <v>0.05</v>
      </c>
      <c r="H14" s="43">
        <v>1.6589999999999996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6.9190000000000005</v>
      </c>
      <c r="E15" s="43">
        <v>5.894000000000001</v>
      </c>
      <c r="F15" s="43">
        <v>0</v>
      </c>
      <c r="G15" s="43">
        <v>0.21700000000000003</v>
      </c>
      <c r="H15" s="43">
        <v>0.80799999999999994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118.08600000000006</v>
      </c>
      <c r="E16" s="43">
        <f t="shared" si="1"/>
        <v>63.943999999999932</v>
      </c>
      <c r="F16" s="43">
        <f t="shared" si="1"/>
        <v>9.2270000000000003</v>
      </c>
      <c r="G16" s="43">
        <f t="shared" si="1"/>
        <v>-0.48799999999997273</v>
      </c>
      <c r="H16" s="43">
        <f t="shared" si="1"/>
        <v>45.403000000000006</v>
      </c>
      <c r="I16" s="43">
        <f t="shared" si="1"/>
        <v>-3.7390000000000008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246.363</v>
      </c>
      <c r="E17" s="43">
        <v>0</v>
      </c>
      <c r="F17" s="43">
        <v>0</v>
      </c>
      <c r="G17" s="43">
        <v>0</v>
      </c>
      <c r="H17" s="43">
        <v>246.363</v>
      </c>
      <c r="I17" s="43">
        <v>1.2150000000000001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7.9769999999999994</v>
      </c>
      <c r="E18" s="43">
        <v>0</v>
      </c>
      <c r="F18" s="43">
        <v>0</v>
      </c>
      <c r="G18" s="43">
        <v>7.9769999999999994</v>
      </c>
      <c r="H18" s="43">
        <v>0</v>
      </c>
      <c r="I18" s="43">
        <v>0.76200000000000001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54.205000000000005</v>
      </c>
      <c r="E19" s="43">
        <v>0</v>
      </c>
      <c r="F19" s="43">
        <v>0</v>
      </c>
      <c r="G19" s="43">
        <v>54.205000000000005</v>
      </c>
      <c r="H19" s="43">
        <v>0</v>
      </c>
      <c r="I19" s="43">
        <v>0.79600000000000004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184.809</v>
      </c>
      <c r="E20" s="43">
        <v>70.39</v>
      </c>
      <c r="F20" s="43">
        <v>82.126000000000005</v>
      </c>
      <c r="G20" s="43">
        <v>16.228999999999999</v>
      </c>
      <c r="H20" s="43">
        <v>16.064</v>
      </c>
      <c r="I20" s="43">
        <v>17.989000000000004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181.18099999999998</v>
      </c>
      <c r="E21" s="43">
        <v>11.950000000000001</v>
      </c>
      <c r="F21" s="43">
        <v>82.480999999999966</v>
      </c>
      <c r="G21" s="43">
        <v>2.3690000000000007</v>
      </c>
      <c r="H21" s="43">
        <v>84.381000000000014</v>
      </c>
      <c r="I21" s="43">
        <v>21.617000000000001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407.04900000000009</v>
      </c>
      <c r="E22" s="43">
        <f t="shared" si="2"/>
        <v>5.5039999999999321</v>
      </c>
      <c r="F22" s="43">
        <f t="shared" si="2"/>
        <v>9.5819999999999652</v>
      </c>
      <c r="G22" s="43">
        <f t="shared" si="2"/>
        <v>31.880000000000038</v>
      </c>
      <c r="H22" s="43">
        <f t="shared" si="2"/>
        <v>360.08300000000003</v>
      </c>
      <c r="I22" s="43">
        <f t="shared" si="2"/>
        <v>1.1379999999999946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56.317000000000007</v>
      </c>
      <c r="E23" s="43">
        <v>9.1810000000000009</v>
      </c>
      <c r="F23" s="43">
        <v>3.2909999999999999</v>
      </c>
      <c r="G23" s="43">
        <v>0</v>
      </c>
      <c r="H23" s="43">
        <v>43.845000000000006</v>
      </c>
      <c r="I23" s="43">
        <v>0.45100000000000001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56.752000000000002</v>
      </c>
      <c r="E24" s="43">
        <v>0</v>
      </c>
      <c r="F24" s="43">
        <v>0</v>
      </c>
      <c r="G24" s="43">
        <v>56.752000000000002</v>
      </c>
      <c r="H24" s="43">
        <v>0</v>
      </c>
      <c r="I24" s="43">
        <v>1.6E-2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101.04899999999999</v>
      </c>
      <c r="E25" s="43">
        <v>0</v>
      </c>
      <c r="F25" s="43">
        <v>0</v>
      </c>
      <c r="G25" s="43">
        <v>0</v>
      </c>
      <c r="H25" s="43">
        <v>101.04899999999999</v>
      </c>
      <c r="I25" s="43">
        <v>0.42299999999999999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101.31599999999999</v>
      </c>
      <c r="E26" s="43">
        <v>3.718</v>
      </c>
      <c r="F26" s="43">
        <v>7.7379999999999987</v>
      </c>
      <c r="G26" s="43">
        <v>89.711999999999989</v>
      </c>
      <c r="H26" s="43">
        <v>0.14800000000000002</v>
      </c>
      <c r="I26" s="43">
        <v>0.156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99.736000000000004</v>
      </c>
      <c r="E27" s="43">
        <v>2.4629999999999996</v>
      </c>
      <c r="F27" s="43">
        <v>3.6629999999999994</v>
      </c>
      <c r="G27" s="43">
        <v>93.462000000000003</v>
      </c>
      <c r="H27" s="43">
        <v>0.14800000000000002</v>
      </c>
      <c r="I27" s="43">
        <v>7.4999999999999997E-2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98.533000000000001</v>
      </c>
      <c r="E28" s="43">
        <v>0</v>
      </c>
      <c r="F28" s="43">
        <v>0</v>
      </c>
      <c r="G28" s="43">
        <v>0</v>
      </c>
      <c r="H28" s="43">
        <v>98.533000000000001</v>
      </c>
      <c r="I28" s="43">
        <v>1.278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56.607999999999997</v>
      </c>
      <c r="E29" s="43">
        <v>3.8570000000000002</v>
      </c>
      <c r="F29" s="43">
        <v>26.698999999999998</v>
      </c>
      <c r="G29" s="43">
        <v>10.183999999999997</v>
      </c>
      <c r="H29" s="43">
        <v>15.868</v>
      </c>
      <c r="I29" s="43">
        <v>5.5330000000000004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49.243999999999986</v>
      </c>
      <c r="E30" s="43">
        <v>2.1440000000000001</v>
      </c>
      <c r="F30" s="43">
        <v>26.759999999999998</v>
      </c>
      <c r="G30" s="43">
        <v>3.6029999999999944</v>
      </c>
      <c r="H30" s="43">
        <v>16.737000000000002</v>
      </c>
      <c r="I30" s="43">
        <v>12.897000000000002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399.18400000000008</v>
      </c>
      <c r="E31" s="43">
        <f t="shared" si="3"/>
        <v>-4.1350000000000691</v>
      </c>
      <c r="F31" s="43">
        <f t="shared" si="3"/>
        <v>10.426999999999964</v>
      </c>
      <c r="G31" s="43">
        <f t="shared" si="3"/>
        <v>78.301000000000016</v>
      </c>
      <c r="H31" s="43">
        <f t="shared" si="3"/>
        <v>314.59100000000007</v>
      </c>
      <c r="I31" s="43">
        <f t="shared" si="3"/>
        <v>9.0029999999999966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371.73300000000006</v>
      </c>
      <c r="E32" s="43">
        <v>0</v>
      </c>
      <c r="F32" s="43">
        <v>0</v>
      </c>
      <c r="G32" s="43">
        <v>93.676999999999992</v>
      </c>
      <c r="H32" s="43">
        <v>278.05600000000004</v>
      </c>
      <c r="I32" s="43">
        <v>0</v>
      </c>
      <c r="J32" s="44"/>
      <c r="K32" s="44"/>
    </row>
    <row r="33" spans="1:13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-1.0449999999999999</v>
      </c>
      <c r="F33" s="43">
        <v>-3.6669999999999998</v>
      </c>
      <c r="G33" s="43">
        <v>0</v>
      </c>
      <c r="H33" s="43">
        <v>4.7119999999999997</v>
      </c>
      <c r="I33" s="43">
        <v>0</v>
      </c>
      <c r="J33" s="44"/>
      <c r="K33" s="44"/>
    </row>
    <row r="34" spans="1:13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27.451000000000022</v>
      </c>
      <c r="E34" s="43">
        <f t="shared" si="4"/>
        <v>-5.180000000000069</v>
      </c>
      <c r="F34" s="43">
        <f t="shared" si="4"/>
        <v>6.7599999999999643</v>
      </c>
      <c r="G34" s="43">
        <f t="shared" si="4"/>
        <v>-15.375999999999976</v>
      </c>
      <c r="H34" s="43">
        <f t="shared" si="4"/>
        <v>41.247000000000028</v>
      </c>
      <c r="I34" s="43">
        <f t="shared" si="4"/>
        <v>9.0029999999999966</v>
      </c>
      <c r="J34" s="44"/>
      <c r="K34" s="44"/>
    </row>
    <row r="35" spans="1:13" ht="12" customHeight="1">
      <c r="A35" s="30">
        <v>28</v>
      </c>
      <c r="B35" s="42" t="s">
        <v>157</v>
      </c>
      <c r="C35" s="5" t="s">
        <v>176</v>
      </c>
      <c r="D35" s="43">
        <v>11.649000000000001</v>
      </c>
      <c r="E35" s="43">
        <v>0.27200000000000002</v>
      </c>
      <c r="F35" s="43">
        <v>1.7970000000000002</v>
      </c>
      <c r="G35" s="43">
        <v>8.0359999999999996</v>
      </c>
      <c r="H35" s="43">
        <v>1.544</v>
      </c>
      <c r="I35" s="43">
        <v>0.71099999999999997</v>
      </c>
      <c r="J35" s="44"/>
      <c r="K35" s="44"/>
    </row>
    <row r="36" spans="1:13" ht="12" customHeight="1">
      <c r="A36" s="30">
        <v>29</v>
      </c>
      <c r="B36" s="42" t="s">
        <v>162</v>
      </c>
      <c r="C36" s="5" t="s">
        <v>177</v>
      </c>
      <c r="D36" s="43">
        <v>11.672000000000001</v>
      </c>
      <c r="E36" s="43">
        <v>2.3969999999999998</v>
      </c>
      <c r="F36" s="43">
        <v>0</v>
      </c>
      <c r="G36" s="43">
        <v>2.1760000000000002</v>
      </c>
      <c r="H36" s="43">
        <v>7.0990000000000002</v>
      </c>
      <c r="I36" s="43">
        <v>0.68800000000000006</v>
      </c>
      <c r="J36" s="44"/>
      <c r="K36" s="44"/>
    </row>
    <row r="37" spans="1:13" ht="12" customHeight="1">
      <c r="A37" s="30">
        <v>30</v>
      </c>
      <c r="B37" s="42" t="s">
        <v>157</v>
      </c>
      <c r="C37" s="5" t="s">
        <v>36</v>
      </c>
      <c r="D37" s="43">
        <v>120.93599999999999</v>
      </c>
      <c r="E37" s="43">
        <v>71.691000000000003</v>
      </c>
      <c r="F37" s="43">
        <v>2.3260000000000001</v>
      </c>
      <c r="G37" s="43">
        <v>9.5809999999999977</v>
      </c>
      <c r="H37" s="43">
        <v>37.337999999999994</v>
      </c>
      <c r="I37" s="43">
        <v>0</v>
      </c>
      <c r="J37" s="44"/>
      <c r="K37" s="44"/>
    </row>
    <row r="38" spans="1:13" ht="12" customHeight="1">
      <c r="A38" s="30">
        <v>31</v>
      </c>
      <c r="B38" s="42" t="s">
        <v>162</v>
      </c>
      <c r="C38" s="5" t="s">
        <v>45</v>
      </c>
      <c r="D38" s="43">
        <v>84.481999999999999</v>
      </c>
      <c r="E38" s="43">
        <v>47.911000000000001</v>
      </c>
      <c r="F38" s="43">
        <v>1.952</v>
      </c>
      <c r="G38" s="43">
        <v>11.334999999999999</v>
      </c>
      <c r="H38" s="43">
        <v>23.283999999999999</v>
      </c>
      <c r="I38" s="43">
        <v>0</v>
      </c>
      <c r="J38" s="44"/>
      <c r="K38" s="44"/>
    </row>
    <row r="39" spans="1:13" ht="12" customHeight="1">
      <c r="A39" s="30">
        <v>32</v>
      </c>
      <c r="B39" s="42" t="s">
        <v>157</v>
      </c>
      <c r="C39" s="5" t="s">
        <v>178</v>
      </c>
      <c r="D39" s="43">
        <v>8.5999999999999965E-2</v>
      </c>
      <c r="E39" s="43">
        <v>0.20800000000000002</v>
      </c>
      <c r="F39" s="43">
        <v>0</v>
      </c>
      <c r="G39" s="43">
        <v>-0.41000000000000003</v>
      </c>
      <c r="H39" s="43">
        <v>0.28799999999999998</v>
      </c>
      <c r="I39" s="43">
        <v>-8.6000000000000007E-2</v>
      </c>
      <c r="J39" s="44"/>
      <c r="K39" s="44"/>
    </row>
    <row r="40" spans="1:13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-9.0659999999999759</v>
      </c>
      <c r="E40" s="43">
        <f t="shared" si="5"/>
        <v>-27.043000000000063</v>
      </c>
      <c r="F40" s="43">
        <f t="shared" si="5"/>
        <v>4.5889999999999631</v>
      </c>
      <c r="G40" s="43">
        <f t="shared" si="5"/>
        <v>-19.071999999999971</v>
      </c>
      <c r="H40" s="43">
        <f t="shared" si="5"/>
        <v>32.460000000000043</v>
      </c>
      <c r="I40" s="43">
        <f t="shared" si="5"/>
        <v>9.0659999999999972</v>
      </c>
      <c r="J40" s="44"/>
      <c r="K40" s="44"/>
    </row>
    <row r="41" spans="1:13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3" ht="18" customHeight="1">
      <c r="A42" s="30">
        <v>34</v>
      </c>
      <c r="C42" s="5" t="s">
        <v>124</v>
      </c>
      <c r="D42" s="43">
        <v>399.18399999999997</v>
      </c>
      <c r="E42" s="43">
        <v>-4.1350000000000673</v>
      </c>
      <c r="F42" s="43">
        <v>10.426999999999985</v>
      </c>
      <c r="G42" s="43">
        <v>78.301000000000016</v>
      </c>
      <c r="H42" s="43">
        <v>314.59100000000001</v>
      </c>
      <c r="I42" s="43">
        <v>9.0029999999999966</v>
      </c>
      <c r="J42" s="44"/>
      <c r="K42" s="44"/>
    </row>
    <row r="43" spans="1:13" ht="12" customHeight="1">
      <c r="A43" s="30">
        <v>35</v>
      </c>
      <c r="B43" s="42" t="s">
        <v>157</v>
      </c>
      <c r="C43" s="5" t="s">
        <v>281</v>
      </c>
      <c r="D43" s="43">
        <v>56.295000000000002</v>
      </c>
      <c r="E43" s="43">
        <v>0</v>
      </c>
      <c r="F43" s="43">
        <v>0</v>
      </c>
      <c r="G43" s="43">
        <v>56.295000000000002</v>
      </c>
      <c r="H43" s="43">
        <v>0</v>
      </c>
      <c r="I43" s="43">
        <v>0</v>
      </c>
      <c r="J43" s="44"/>
      <c r="K43" s="44"/>
    </row>
    <row r="44" spans="1:13" ht="12" customHeight="1">
      <c r="A44" s="30">
        <v>36</v>
      </c>
      <c r="B44" s="42" t="s">
        <v>162</v>
      </c>
      <c r="C44" s="5" t="s">
        <v>282</v>
      </c>
      <c r="D44" s="43">
        <v>56.295000000000002</v>
      </c>
      <c r="E44" s="43">
        <v>0</v>
      </c>
      <c r="F44" s="43">
        <v>0</v>
      </c>
      <c r="G44" s="43">
        <v>0</v>
      </c>
      <c r="H44" s="43">
        <v>56.295000000000002</v>
      </c>
      <c r="I44" s="43">
        <v>0</v>
      </c>
      <c r="J44" s="44"/>
      <c r="K44" s="44"/>
    </row>
    <row r="45" spans="1:13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399.18399999999997</v>
      </c>
      <c r="E45" s="43">
        <f t="shared" si="6"/>
        <v>-4.1350000000000673</v>
      </c>
      <c r="F45" s="43">
        <f t="shared" si="6"/>
        <v>10.426999999999985</v>
      </c>
      <c r="G45" s="43">
        <f t="shared" si="6"/>
        <v>22.006000000000014</v>
      </c>
      <c r="H45" s="43">
        <f t="shared" si="6"/>
        <v>370.88600000000002</v>
      </c>
      <c r="I45" s="43">
        <f t="shared" si="6"/>
        <v>9.0029999999999966</v>
      </c>
      <c r="J45" s="44"/>
      <c r="K45" s="44"/>
    </row>
    <row r="46" spans="1:13" ht="12" customHeight="1">
      <c r="A46" s="30">
        <v>38</v>
      </c>
      <c r="B46" s="42" t="s">
        <v>157</v>
      </c>
      <c r="C46" s="5" t="s">
        <v>283</v>
      </c>
      <c r="D46" s="43">
        <v>371.733</v>
      </c>
      <c r="E46" s="43">
        <v>0</v>
      </c>
      <c r="F46" s="43">
        <v>0</v>
      </c>
      <c r="G46" s="43">
        <v>37.381999999999991</v>
      </c>
      <c r="H46" s="43">
        <v>334.351</v>
      </c>
      <c r="I46" s="43">
        <v>0</v>
      </c>
      <c r="J46" s="44"/>
      <c r="K46" s="44"/>
    </row>
    <row r="47" spans="1:13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-1.0449999999999999</v>
      </c>
      <c r="F47" s="43">
        <v>-3.6669999999999998</v>
      </c>
      <c r="G47" s="43">
        <v>0</v>
      </c>
      <c r="H47" s="43">
        <v>4.7119999999999997</v>
      </c>
      <c r="I47" s="43">
        <v>0</v>
      </c>
      <c r="J47" s="44"/>
      <c r="K47" s="44"/>
    </row>
    <row r="48" spans="1:13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27.450999999999965</v>
      </c>
      <c r="E48" s="43">
        <f t="shared" si="7"/>
        <v>-5.1800000000000672</v>
      </c>
      <c r="F48" s="43">
        <f t="shared" si="7"/>
        <v>6.7599999999999856</v>
      </c>
      <c r="G48" s="43">
        <f t="shared" si="7"/>
        <v>-15.375999999999976</v>
      </c>
      <c r="H48" s="43">
        <f t="shared" si="7"/>
        <v>41.247000000000028</v>
      </c>
      <c r="I48" s="43">
        <f t="shared" si="7"/>
        <v>9.0029999999999966</v>
      </c>
      <c r="J48" s="44"/>
      <c r="K48" s="44"/>
      <c r="M48" s="43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241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1307.152</v>
      </c>
      <c r="E8" s="43">
        <v>928.29600000000005</v>
      </c>
      <c r="F8" s="43">
        <v>61.109000000000002</v>
      </c>
      <c r="G8" s="43">
        <v>99.823999999999998</v>
      </c>
      <c r="H8" s="43">
        <v>217.92299999999997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684.28599999999994</v>
      </c>
      <c r="E9" s="43">
        <v>538.88800000000003</v>
      </c>
      <c r="F9" s="43">
        <v>32.356000000000002</v>
      </c>
      <c r="G9" s="43">
        <v>33.26</v>
      </c>
      <c r="H9" s="43">
        <v>79.78199999999994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622.8660000000001</v>
      </c>
      <c r="E10" s="43">
        <f t="shared" si="0"/>
        <v>389.40800000000002</v>
      </c>
      <c r="F10" s="43">
        <f t="shared" si="0"/>
        <v>28.753</v>
      </c>
      <c r="G10" s="43">
        <f t="shared" si="0"/>
        <v>66.563999999999993</v>
      </c>
      <c r="H10" s="43">
        <f t="shared" si="0"/>
        <v>138.14100000000002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124.30500000000001</v>
      </c>
      <c r="E11" s="43">
        <v>70.284000000000006</v>
      </c>
      <c r="F11" s="43">
        <v>2.2290000000000001</v>
      </c>
      <c r="G11" s="43">
        <v>15.465</v>
      </c>
      <c r="H11" s="43">
        <v>36.326999999999991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498.56100000000009</v>
      </c>
      <c r="E12" s="43">
        <f>E10-E11</f>
        <v>319.12400000000002</v>
      </c>
      <c r="F12" s="43">
        <f>F10-F11</f>
        <v>26.524000000000001</v>
      </c>
      <c r="G12" s="43">
        <f>G10-G11</f>
        <v>51.09899999999999</v>
      </c>
      <c r="H12" s="43">
        <f>H10-H11</f>
        <v>101.81400000000002</v>
      </c>
      <c r="I12" s="43">
        <v>-38.174000000000035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346.85799999999995</v>
      </c>
      <c r="E13" s="43">
        <v>231.809</v>
      </c>
      <c r="F13" s="43">
        <v>16.087</v>
      </c>
      <c r="G13" s="43">
        <v>51.786999999999999</v>
      </c>
      <c r="H13" s="43">
        <v>47.174999999999983</v>
      </c>
      <c r="I13" s="43">
        <v>2.6779999999999999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4.9870000000000001</v>
      </c>
      <c r="E14" s="43">
        <v>2.577</v>
      </c>
      <c r="F14" s="43">
        <v>0.30400000000000005</v>
      </c>
      <c r="G14" s="43">
        <v>7.5000000000000011E-2</v>
      </c>
      <c r="H14" s="43">
        <v>2.0309999999999997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4.2229999999999999</v>
      </c>
      <c r="E15" s="43">
        <v>3.7919999999999998</v>
      </c>
      <c r="F15" s="43">
        <v>0</v>
      </c>
      <c r="G15" s="43">
        <v>0.10100000000000001</v>
      </c>
      <c r="H15" s="43">
        <v>0.33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150.93900000000016</v>
      </c>
      <c r="E16" s="43">
        <f t="shared" si="1"/>
        <v>88.53000000000003</v>
      </c>
      <c r="F16" s="43">
        <f t="shared" si="1"/>
        <v>10.133000000000001</v>
      </c>
      <c r="G16" s="43">
        <f t="shared" si="1"/>
        <v>-0.66200000000000947</v>
      </c>
      <c r="H16" s="43">
        <f t="shared" si="1"/>
        <v>52.938000000000038</v>
      </c>
      <c r="I16" s="43">
        <f t="shared" si="1"/>
        <v>-40.852000000000032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346.79</v>
      </c>
      <c r="E17" s="43">
        <v>0</v>
      </c>
      <c r="F17" s="43">
        <v>0</v>
      </c>
      <c r="G17" s="43">
        <v>0</v>
      </c>
      <c r="H17" s="43">
        <v>346.79</v>
      </c>
      <c r="I17" s="43">
        <v>2.746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5.7050000000000001</v>
      </c>
      <c r="E18" s="43">
        <v>0</v>
      </c>
      <c r="F18" s="43">
        <v>0</v>
      </c>
      <c r="G18" s="43">
        <v>5.7050000000000001</v>
      </c>
      <c r="H18" s="43">
        <v>0</v>
      </c>
      <c r="I18" s="43">
        <v>7.4999999999999997E-2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75.478999999999999</v>
      </c>
      <c r="E19" s="43">
        <v>0</v>
      </c>
      <c r="F19" s="43">
        <v>0</v>
      </c>
      <c r="G19" s="43">
        <v>75.478999999999999</v>
      </c>
      <c r="H19" s="43">
        <v>0</v>
      </c>
      <c r="I19" s="43">
        <v>1.139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181.35699999999997</v>
      </c>
      <c r="E20" s="43">
        <v>74.228999999999985</v>
      </c>
      <c r="F20" s="43">
        <v>81.443999999999988</v>
      </c>
      <c r="G20" s="43">
        <v>15.193999999999999</v>
      </c>
      <c r="H20" s="43">
        <v>10.490000000000002</v>
      </c>
      <c r="I20" s="43">
        <v>45.914999999999999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199.90299999999996</v>
      </c>
      <c r="E21" s="43">
        <v>32.072999999999993</v>
      </c>
      <c r="F21" s="43">
        <v>73.681000000000012</v>
      </c>
      <c r="G21" s="43">
        <v>6.6280000000000001</v>
      </c>
      <c r="H21" s="43">
        <v>87.520999999999987</v>
      </c>
      <c r="I21" s="43">
        <v>27.369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586.04900000000021</v>
      </c>
      <c r="E22" s="43">
        <f t="shared" si="2"/>
        <v>46.374000000000038</v>
      </c>
      <c r="F22" s="43">
        <f t="shared" si="2"/>
        <v>2.3700000000000188</v>
      </c>
      <c r="G22" s="43">
        <f t="shared" si="2"/>
        <v>60.545999999999992</v>
      </c>
      <c r="H22" s="43">
        <f t="shared" si="2"/>
        <v>476.75900000000001</v>
      </c>
      <c r="I22" s="43">
        <f t="shared" si="2"/>
        <v>-55.588000000000022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74.322000000000003</v>
      </c>
      <c r="E23" s="43">
        <v>13.613000000000003</v>
      </c>
      <c r="F23" s="43">
        <v>2.2789999999999999</v>
      </c>
      <c r="G23" s="43">
        <v>0</v>
      </c>
      <c r="H23" s="43">
        <v>58.43</v>
      </c>
      <c r="I23" s="43">
        <v>0.48799999999999999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74.73299999999999</v>
      </c>
      <c r="E24" s="43">
        <v>0</v>
      </c>
      <c r="F24" s="43">
        <v>0</v>
      </c>
      <c r="G24" s="43">
        <v>74.73299999999999</v>
      </c>
      <c r="H24" s="43">
        <v>0</v>
      </c>
      <c r="I24" s="43">
        <v>7.6999999999999999E-2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141.36899999999997</v>
      </c>
      <c r="E25" s="43">
        <v>0</v>
      </c>
      <c r="F25" s="43">
        <v>0</v>
      </c>
      <c r="G25" s="43">
        <v>0</v>
      </c>
      <c r="H25" s="43">
        <v>141.36899999999997</v>
      </c>
      <c r="I25" s="43">
        <v>0.92100000000000004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141.75599999999997</v>
      </c>
      <c r="E26" s="43">
        <v>5.6099999999999985</v>
      </c>
      <c r="F26" s="43">
        <v>24.146000000000001</v>
      </c>
      <c r="G26" s="43">
        <v>111.81799999999998</v>
      </c>
      <c r="H26" s="43">
        <v>0.182</v>
      </c>
      <c r="I26" s="43">
        <v>0.53400000000000003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121.84799999999998</v>
      </c>
      <c r="E27" s="43">
        <v>3.6560000000000001</v>
      </c>
      <c r="F27" s="43">
        <v>10.209</v>
      </c>
      <c r="G27" s="43">
        <v>107.80099999999999</v>
      </c>
      <c r="H27" s="43">
        <v>0.182</v>
      </c>
      <c r="I27" s="43">
        <v>0.122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120.255</v>
      </c>
      <c r="E28" s="43">
        <v>0</v>
      </c>
      <c r="F28" s="43">
        <v>0</v>
      </c>
      <c r="G28" s="43">
        <v>0</v>
      </c>
      <c r="H28" s="43">
        <v>120.255</v>
      </c>
      <c r="I28" s="43">
        <v>1.7149999999999999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64.566000000000003</v>
      </c>
      <c r="E29" s="43">
        <v>6.3979999999999997</v>
      </c>
      <c r="F29" s="43">
        <v>28.731000000000002</v>
      </c>
      <c r="G29" s="43">
        <v>12.225000000000001</v>
      </c>
      <c r="H29" s="43">
        <v>17.212</v>
      </c>
      <c r="I29" s="43">
        <v>10.686000000000002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57.847999999999999</v>
      </c>
      <c r="E30" s="43">
        <v>2.9499999999999997</v>
      </c>
      <c r="F30" s="43">
        <v>28.783000000000001</v>
      </c>
      <c r="G30" s="43">
        <v>5.0730000000000004</v>
      </c>
      <c r="H30" s="43">
        <v>21.042000000000002</v>
      </c>
      <c r="I30" s="43">
        <v>17.404000000000003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578.53600000000017</v>
      </c>
      <c r="E31" s="43">
        <f t="shared" si="3"/>
        <v>31.267000000000039</v>
      </c>
      <c r="F31" s="43">
        <f t="shared" si="3"/>
        <v>14.08000000000002</v>
      </c>
      <c r="G31" s="43">
        <f t="shared" si="3"/>
        <v>132.14400000000001</v>
      </c>
      <c r="H31" s="43">
        <f t="shared" si="3"/>
        <v>401.04500000000007</v>
      </c>
      <c r="I31" s="43">
        <f t="shared" si="3"/>
        <v>-48.075000000000024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510.34500000000003</v>
      </c>
      <c r="E32" s="43">
        <v>0</v>
      </c>
      <c r="F32" s="43">
        <v>0</v>
      </c>
      <c r="G32" s="43">
        <v>129.53100000000001</v>
      </c>
      <c r="H32" s="43">
        <v>380.81400000000002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-1.9030000000000005</v>
      </c>
      <c r="F33" s="43">
        <v>-11.576000000000004</v>
      </c>
      <c r="G33" s="43">
        <v>0</v>
      </c>
      <c r="H33" s="43">
        <v>13.479000000000003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68.191000000000145</v>
      </c>
      <c r="E34" s="43">
        <f t="shared" si="4"/>
        <v>29.36400000000004</v>
      </c>
      <c r="F34" s="43">
        <f t="shared" si="4"/>
        <v>2.5040000000000155</v>
      </c>
      <c r="G34" s="43">
        <f t="shared" si="4"/>
        <v>2.6129999999999995</v>
      </c>
      <c r="H34" s="43">
        <f t="shared" si="4"/>
        <v>33.710000000000051</v>
      </c>
      <c r="I34" s="43">
        <f t="shared" si="4"/>
        <v>-48.075000000000024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13.020999999999999</v>
      </c>
      <c r="E35" s="43">
        <v>0.37400000000000005</v>
      </c>
      <c r="F35" s="43">
        <v>2.1790000000000003</v>
      </c>
      <c r="G35" s="43">
        <v>8.5519999999999996</v>
      </c>
      <c r="H35" s="43">
        <v>1.9159999999999999</v>
      </c>
      <c r="I35" s="43">
        <v>0.92800000000000016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12.438000000000001</v>
      </c>
      <c r="E36" s="43">
        <v>3.9969999999999994</v>
      </c>
      <c r="F36" s="43">
        <v>2.2629999999999999</v>
      </c>
      <c r="G36" s="43">
        <v>2.8789999999999996</v>
      </c>
      <c r="H36" s="43">
        <v>3.2990000000000004</v>
      </c>
      <c r="I36" s="43">
        <v>1.5110000000000001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144.42099999999999</v>
      </c>
      <c r="E37" s="43">
        <v>78.414000000000001</v>
      </c>
      <c r="F37" s="43">
        <v>2.464</v>
      </c>
      <c r="G37" s="43">
        <v>16.149999999999999</v>
      </c>
      <c r="H37" s="43">
        <v>47.393000000000015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124.30500000000001</v>
      </c>
      <c r="E38" s="43">
        <v>70.284000000000006</v>
      </c>
      <c r="F38" s="43">
        <v>2.2290000000000001</v>
      </c>
      <c r="G38" s="43">
        <v>15.465</v>
      </c>
      <c r="H38" s="43">
        <v>36.326999999999991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-1.3469999999999998</v>
      </c>
      <c r="E39" s="43">
        <v>-1.2349999999999999</v>
      </c>
      <c r="F39" s="43">
        <v>0</v>
      </c>
      <c r="G39" s="43">
        <v>-0.33899999999999997</v>
      </c>
      <c r="H39" s="43">
        <v>0.22700000000000001</v>
      </c>
      <c r="I39" s="43">
        <v>1.347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48.839000000000162</v>
      </c>
      <c r="E40" s="43">
        <f t="shared" si="5"/>
        <v>26.092000000000041</v>
      </c>
      <c r="F40" s="43">
        <f t="shared" si="5"/>
        <v>2.3530000000000153</v>
      </c>
      <c r="G40" s="43">
        <f t="shared" si="5"/>
        <v>-3.406000000000001</v>
      </c>
      <c r="H40" s="43">
        <f t="shared" si="5"/>
        <v>23.800000000000029</v>
      </c>
      <c r="I40" s="43">
        <f t="shared" si="5"/>
        <v>-48.83900000000002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578.53600000000017</v>
      </c>
      <c r="E42" s="43">
        <v>31.266999999999999</v>
      </c>
      <c r="F42" s="43">
        <v>14.08000000000002</v>
      </c>
      <c r="G42" s="43">
        <v>132.14400000000001</v>
      </c>
      <c r="H42" s="43">
        <v>401.04500000000013</v>
      </c>
      <c r="I42" s="43">
        <v>-48.075000000000024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81.76400000000001</v>
      </c>
      <c r="E43" s="43">
        <v>0</v>
      </c>
      <c r="F43" s="43">
        <v>0</v>
      </c>
      <c r="G43" s="43">
        <v>81.76400000000001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81.76400000000001</v>
      </c>
      <c r="E44" s="43">
        <v>0</v>
      </c>
      <c r="F44" s="43">
        <v>0</v>
      </c>
      <c r="G44" s="43">
        <v>0</v>
      </c>
      <c r="H44" s="43">
        <v>81.76400000000001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578.53600000000017</v>
      </c>
      <c r="E45" s="43">
        <f t="shared" si="6"/>
        <v>31.266999999999999</v>
      </c>
      <c r="F45" s="43">
        <f t="shared" si="6"/>
        <v>14.08000000000002</v>
      </c>
      <c r="G45" s="43">
        <f t="shared" si="6"/>
        <v>50.379999999999995</v>
      </c>
      <c r="H45" s="43">
        <f t="shared" si="6"/>
        <v>482.80900000000014</v>
      </c>
      <c r="I45" s="43">
        <f t="shared" si="6"/>
        <v>-48.075000000000024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510.34500000000003</v>
      </c>
      <c r="E46" s="43">
        <v>0</v>
      </c>
      <c r="F46" s="43">
        <v>0</v>
      </c>
      <c r="G46" s="43">
        <v>47.767000000000003</v>
      </c>
      <c r="H46" s="43">
        <v>462.57800000000003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-1.9030000000000005</v>
      </c>
      <c r="F47" s="43">
        <v>-11.576000000000004</v>
      </c>
      <c r="G47" s="43">
        <v>0</v>
      </c>
      <c r="H47" s="43">
        <v>13.479000000000003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68.191000000000145</v>
      </c>
      <c r="E48" s="43">
        <f t="shared" si="7"/>
        <v>29.363999999999997</v>
      </c>
      <c r="F48" s="43">
        <f t="shared" si="7"/>
        <v>2.5040000000000155</v>
      </c>
      <c r="G48" s="43">
        <f t="shared" si="7"/>
        <v>2.6129999999999924</v>
      </c>
      <c r="H48" s="43">
        <f t="shared" si="7"/>
        <v>33.710000000000107</v>
      </c>
      <c r="I48" s="43">
        <f t="shared" si="7"/>
        <v>-48.075000000000024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242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1339.28</v>
      </c>
      <c r="E8" s="43">
        <v>943.38599999999997</v>
      </c>
      <c r="F8" s="43">
        <v>60.76</v>
      </c>
      <c r="G8" s="43">
        <v>113.90600000000001</v>
      </c>
      <c r="H8" s="43">
        <v>221.22800000000004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708.33</v>
      </c>
      <c r="E9" s="43">
        <v>553.09900000000005</v>
      </c>
      <c r="F9" s="43">
        <v>32.222000000000001</v>
      </c>
      <c r="G9" s="43">
        <v>40.080999999999996</v>
      </c>
      <c r="H9" s="43">
        <v>82.927999999999955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630.94999999999993</v>
      </c>
      <c r="E10" s="43">
        <f t="shared" si="0"/>
        <v>390.28699999999992</v>
      </c>
      <c r="F10" s="43">
        <f t="shared" si="0"/>
        <v>28.537999999999997</v>
      </c>
      <c r="G10" s="43">
        <f t="shared" si="0"/>
        <v>73.825000000000017</v>
      </c>
      <c r="H10" s="43">
        <f t="shared" si="0"/>
        <v>138.30000000000007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124.79700000000005</v>
      </c>
      <c r="E11" s="43">
        <v>70.472999999999999</v>
      </c>
      <c r="F11" s="43">
        <v>2.2359999999999998</v>
      </c>
      <c r="G11" s="43">
        <v>15.545</v>
      </c>
      <c r="H11" s="43">
        <v>36.543000000000056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506.15299999999991</v>
      </c>
      <c r="E12" s="43">
        <f>E10-E11</f>
        <v>319.81399999999991</v>
      </c>
      <c r="F12" s="43">
        <f>F10-F11</f>
        <v>26.301999999999996</v>
      </c>
      <c r="G12" s="43">
        <f>G10-G11</f>
        <v>58.280000000000015</v>
      </c>
      <c r="H12" s="43">
        <f>H10-H11</f>
        <v>101.75700000000001</v>
      </c>
      <c r="I12" s="43">
        <v>-42.798999999999978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385.91500000000008</v>
      </c>
      <c r="E13" s="43">
        <v>253.58299999999997</v>
      </c>
      <c r="F13" s="43">
        <v>20.283000000000001</v>
      </c>
      <c r="G13" s="43">
        <v>59.725000000000001</v>
      </c>
      <c r="H13" s="43">
        <v>52.324000000000055</v>
      </c>
      <c r="I13" s="43">
        <v>3.1350000000000002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4.5949999999999998</v>
      </c>
      <c r="E14" s="43">
        <v>2.1679999999999997</v>
      </c>
      <c r="F14" s="43">
        <v>0.35399999999999998</v>
      </c>
      <c r="G14" s="43">
        <v>6.5000000000000002E-2</v>
      </c>
      <c r="H14" s="43">
        <v>2.008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10.592000000000001</v>
      </c>
      <c r="E15" s="43">
        <v>9.9340000000000011</v>
      </c>
      <c r="F15" s="43">
        <v>0</v>
      </c>
      <c r="G15" s="43">
        <v>0.123</v>
      </c>
      <c r="H15" s="43">
        <v>0.53500000000000003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126.23499999999983</v>
      </c>
      <c r="E16" s="43">
        <f t="shared" si="1"/>
        <v>73.996999999999929</v>
      </c>
      <c r="F16" s="43">
        <f t="shared" si="1"/>
        <v>5.6649999999999947</v>
      </c>
      <c r="G16" s="43">
        <f t="shared" si="1"/>
        <v>-1.386999999999986</v>
      </c>
      <c r="H16" s="43">
        <f t="shared" si="1"/>
        <v>47.959999999999944</v>
      </c>
      <c r="I16" s="43">
        <f t="shared" si="1"/>
        <v>-45.933999999999976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386.75900000000001</v>
      </c>
      <c r="E17" s="43">
        <v>0</v>
      </c>
      <c r="F17" s="43">
        <v>0</v>
      </c>
      <c r="G17" s="43">
        <v>0</v>
      </c>
      <c r="H17" s="43">
        <v>386.75900000000001</v>
      </c>
      <c r="I17" s="43">
        <v>2.2909999999999999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7.1120000000000001</v>
      </c>
      <c r="E18" s="43">
        <v>0</v>
      </c>
      <c r="F18" s="43">
        <v>0</v>
      </c>
      <c r="G18" s="43">
        <v>7.1120000000000001</v>
      </c>
      <c r="H18" s="43">
        <v>0</v>
      </c>
      <c r="I18" s="43">
        <v>5.2669999999999995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76.022000000000006</v>
      </c>
      <c r="E19" s="43">
        <v>0</v>
      </c>
      <c r="F19" s="43">
        <v>0</v>
      </c>
      <c r="G19" s="43">
        <v>76.022000000000006</v>
      </c>
      <c r="H19" s="43">
        <v>0</v>
      </c>
      <c r="I19" s="43">
        <v>1.1599999999999999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172.33900000000003</v>
      </c>
      <c r="E20" s="43">
        <v>58.410999999999994</v>
      </c>
      <c r="F20" s="43">
        <v>87.278999999999996</v>
      </c>
      <c r="G20" s="43">
        <v>16.432000000000002</v>
      </c>
      <c r="H20" s="43">
        <v>10.217000000000002</v>
      </c>
      <c r="I20" s="43">
        <v>46.491000000000007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191.95699999999999</v>
      </c>
      <c r="E21" s="43">
        <v>30.410000000000004</v>
      </c>
      <c r="F21" s="43">
        <v>73.123999999999995</v>
      </c>
      <c r="G21" s="43">
        <v>5.9089999999999989</v>
      </c>
      <c r="H21" s="43">
        <v>82.513999999999996</v>
      </c>
      <c r="I21" s="43">
        <v>26.873000000000001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601.52199999999971</v>
      </c>
      <c r="E22" s="43">
        <f t="shared" si="2"/>
        <v>45.995999999999938</v>
      </c>
      <c r="F22" s="43">
        <f t="shared" si="2"/>
        <v>-8.4900000000000091</v>
      </c>
      <c r="G22" s="43">
        <f t="shared" si="2"/>
        <v>57.000000000000021</v>
      </c>
      <c r="H22" s="43">
        <f t="shared" si="2"/>
        <v>507.01599999999996</v>
      </c>
      <c r="I22" s="43">
        <f t="shared" si="2"/>
        <v>-67.367999999999981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86.74</v>
      </c>
      <c r="E23" s="43">
        <v>13.960999999999997</v>
      </c>
      <c r="F23" s="43">
        <v>2.3359999999999999</v>
      </c>
      <c r="G23" s="43">
        <v>0</v>
      </c>
      <c r="H23" s="43">
        <v>70.442999999999998</v>
      </c>
      <c r="I23" s="43">
        <v>9.2999999999999999E-2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86.741</v>
      </c>
      <c r="E24" s="43">
        <v>0</v>
      </c>
      <c r="F24" s="43">
        <v>0</v>
      </c>
      <c r="G24" s="43">
        <v>86.741</v>
      </c>
      <c r="H24" s="43">
        <v>0</v>
      </c>
      <c r="I24" s="43">
        <v>9.1999999999999998E-2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153.12099999999998</v>
      </c>
      <c r="E25" s="43">
        <v>0</v>
      </c>
      <c r="F25" s="43">
        <v>0</v>
      </c>
      <c r="G25" s="43">
        <v>0</v>
      </c>
      <c r="H25" s="43">
        <v>153.12099999999998</v>
      </c>
      <c r="I25" s="43">
        <v>0.76600000000000001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153.28500000000003</v>
      </c>
      <c r="E26" s="43">
        <v>5.6270000000000024</v>
      </c>
      <c r="F26" s="43">
        <v>25.307000000000002</v>
      </c>
      <c r="G26" s="43">
        <v>122.14600000000002</v>
      </c>
      <c r="H26" s="43">
        <v>0.20499999999999999</v>
      </c>
      <c r="I26" s="43">
        <v>0.60199999999999998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122.084</v>
      </c>
      <c r="E27" s="43">
        <v>4.5860000000000003</v>
      </c>
      <c r="F27" s="43">
        <v>10.328000000000001</v>
      </c>
      <c r="G27" s="43">
        <v>106.965</v>
      </c>
      <c r="H27" s="43">
        <v>0.20499999999999999</v>
      </c>
      <c r="I27" s="43">
        <v>0.13300000000000001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119.622</v>
      </c>
      <c r="E28" s="43">
        <v>0</v>
      </c>
      <c r="F28" s="43">
        <v>0</v>
      </c>
      <c r="G28" s="43">
        <v>0</v>
      </c>
      <c r="H28" s="43">
        <v>119.622</v>
      </c>
      <c r="I28" s="43">
        <v>2.5949999999999998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67.60499999999999</v>
      </c>
      <c r="E29" s="43">
        <v>6.6650000000000009</v>
      </c>
      <c r="F29" s="43">
        <v>29.523</v>
      </c>
      <c r="G29" s="43">
        <v>13.439999999999991</v>
      </c>
      <c r="H29" s="43">
        <v>17.976999999999997</v>
      </c>
      <c r="I29" s="43">
        <v>10.017000000000001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59.491</v>
      </c>
      <c r="E30" s="43">
        <v>3.1059999999999999</v>
      </c>
      <c r="F30" s="43">
        <v>29.535</v>
      </c>
      <c r="G30" s="43">
        <v>4.9179999999999993</v>
      </c>
      <c r="H30" s="43">
        <v>21.931999999999999</v>
      </c>
      <c r="I30" s="43">
        <v>18.131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591.11099999999965</v>
      </c>
      <c r="E31" s="43">
        <f t="shared" si="3"/>
        <v>29.516999999999946</v>
      </c>
      <c r="F31" s="43">
        <f t="shared" si="3"/>
        <v>4.164999999999992</v>
      </c>
      <c r="G31" s="43">
        <f t="shared" si="3"/>
        <v>150.40000000000006</v>
      </c>
      <c r="H31" s="43">
        <f t="shared" si="3"/>
        <v>407.02900000000005</v>
      </c>
      <c r="I31" s="43">
        <f t="shared" si="3"/>
        <v>-56.956999999999979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531.096</v>
      </c>
      <c r="E32" s="43">
        <v>0</v>
      </c>
      <c r="F32" s="43">
        <v>0</v>
      </c>
      <c r="G32" s="43">
        <v>142.67699999999999</v>
      </c>
      <c r="H32" s="43">
        <v>388.41900000000004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-1.9030000000000005</v>
      </c>
      <c r="F33" s="43">
        <v>-12.604000000000001</v>
      </c>
      <c r="G33" s="43">
        <v>0</v>
      </c>
      <c r="H33" s="43">
        <v>14.507000000000001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60.014999999999645</v>
      </c>
      <c r="E34" s="43">
        <f t="shared" si="4"/>
        <v>27.613999999999947</v>
      </c>
      <c r="F34" s="43">
        <f t="shared" si="4"/>
        <v>-8.4390000000000089</v>
      </c>
      <c r="G34" s="43">
        <f t="shared" si="4"/>
        <v>7.72300000000007</v>
      </c>
      <c r="H34" s="43">
        <f t="shared" si="4"/>
        <v>33.117000000000019</v>
      </c>
      <c r="I34" s="43">
        <f t="shared" si="4"/>
        <v>-56.956999999999979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17.647999999999996</v>
      </c>
      <c r="E35" s="43">
        <v>0.31199999999999994</v>
      </c>
      <c r="F35" s="43">
        <v>4.8380000000000001</v>
      </c>
      <c r="G35" s="43">
        <v>10.621999999999998</v>
      </c>
      <c r="H35" s="43">
        <v>1.8760000000000001</v>
      </c>
      <c r="I35" s="43">
        <v>1.851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14.682999999999998</v>
      </c>
      <c r="E36" s="43">
        <v>6.3250000000000002</v>
      </c>
      <c r="F36" s="43">
        <v>0.879</v>
      </c>
      <c r="G36" s="43">
        <v>3.2449999999999992</v>
      </c>
      <c r="H36" s="43">
        <v>4.234</v>
      </c>
      <c r="I36" s="43">
        <v>4.8159999999999998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127.855</v>
      </c>
      <c r="E37" s="43">
        <v>65.481999999999942</v>
      </c>
      <c r="F37" s="43">
        <v>2.4770000000000003</v>
      </c>
      <c r="G37" s="43">
        <v>18.173000000000002</v>
      </c>
      <c r="H37" s="43">
        <v>41.723000000000056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124.79700000000005</v>
      </c>
      <c r="E38" s="43">
        <v>70.472999999999999</v>
      </c>
      <c r="F38" s="43">
        <v>2.2359999999999998</v>
      </c>
      <c r="G38" s="43">
        <v>15.545</v>
      </c>
      <c r="H38" s="43">
        <v>36.543000000000056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-0.56600000000000028</v>
      </c>
      <c r="E39" s="43">
        <v>-0.41100000000000025</v>
      </c>
      <c r="F39" s="43">
        <v>0</v>
      </c>
      <c r="G39" s="43">
        <v>-0.45000000000000007</v>
      </c>
      <c r="H39" s="43">
        <v>0.29499999999999998</v>
      </c>
      <c r="I39" s="43">
        <v>0.56600000000000028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54.557999999999709</v>
      </c>
      <c r="E40" s="43">
        <f t="shared" si="5"/>
        <v>39.029000000000003</v>
      </c>
      <c r="F40" s="43">
        <f t="shared" si="5"/>
        <v>-12.63900000000001</v>
      </c>
      <c r="G40" s="43">
        <f t="shared" si="5"/>
        <v>-1.8319999999999306</v>
      </c>
      <c r="H40" s="43">
        <f t="shared" si="5"/>
        <v>30.000000000000014</v>
      </c>
      <c r="I40" s="43">
        <f t="shared" si="5"/>
        <v>-54.557999999999979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591.1110000000001</v>
      </c>
      <c r="E42" s="43">
        <v>29.516999999999989</v>
      </c>
      <c r="F42" s="43">
        <v>4.1649999999999885</v>
      </c>
      <c r="G42" s="43">
        <v>150.40000000000006</v>
      </c>
      <c r="H42" s="43">
        <v>407.02900000000005</v>
      </c>
      <c r="I42" s="43">
        <v>-56.956999999999987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86.938999999999993</v>
      </c>
      <c r="E43" s="43">
        <v>0</v>
      </c>
      <c r="F43" s="43">
        <v>0</v>
      </c>
      <c r="G43" s="43">
        <v>86.938999999999993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86.938999999999993</v>
      </c>
      <c r="E44" s="43">
        <v>0</v>
      </c>
      <c r="F44" s="43">
        <v>0</v>
      </c>
      <c r="G44" s="43">
        <v>0</v>
      </c>
      <c r="H44" s="43">
        <v>86.938999999999993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591.1110000000001</v>
      </c>
      <c r="E45" s="43">
        <f t="shared" si="6"/>
        <v>29.516999999999989</v>
      </c>
      <c r="F45" s="43">
        <f t="shared" si="6"/>
        <v>4.1649999999999885</v>
      </c>
      <c r="G45" s="43">
        <f t="shared" si="6"/>
        <v>63.46100000000007</v>
      </c>
      <c r="H45" s="43">
        <f t="shared" si="6"/>
        <v>493.96800000000007</v>
      </c>
      <c r="I45" s="43">
        <f t="shared" si="6"/>
        <v>-56.956999999999987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531.096</v>
      </c>
      <c r="E46" s="43">
        <v>0</v>
      </c>
      <c r="F46" s="43">
        <v>0</v>
      </c>
      <c r="G46" s="43">
        <v>55.737999999999992</v>
      </c>
      <c r="H46" s="43">
        <v>475.35800000000006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-1.9030000000000005</v>
      </c>
      <c r="F47" s="43">
        <v>-12.604000000000001</v>
      </c>
      <c r="G47" s="43">
        <v>0</v>
      </c>
      <c r="H47" s="43">
        <v>14.507000000000001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60.0150000000001</v>
      </c>
      <c r="E48" s="43">
        <f t="shared" si="7"/>
        <v>27.61399999999999</v>
      </c>
      <c r="F48" s="43">
        <f t="shared" si="7"/>
        <v>-8.4390000000000125</v>
      </c>
      <c r="G48" s="43">
        <f t="shared" si="7"/>
        <v>7.7230000000000771</v>
      </c>
      <c r="H48" s="43">
        <f t="shared" si="7"/>
        <v>33.117000000000019</v>
      </c>
      <c r="I48" s="43">
        <f t="shared" si="7"/>
        <v>-56.956999999999987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showGridLines="0" topLeftCell="A16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245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1262.5039999999999</v>
      </c>
      <c r="E8" s="43">
        <v>893.90300000000002</v>
      </c>
      <c r="F8" s="43">
        <v>60.108000000000004</v>
      </c>
      <c r="G8" s="43">
        <v>99.550999999999988</v>
      </c>
      <c r="H8" s="43">
        <v>208.94200000000001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650.63499999999988</v>
      </c>
      <c r="E9" s="43">
        <v>512.23899999999992</v>
      </c>
      <c r="F9" s="43">
        <v>31.971999999999998</v>
      </c>
      <c r="G9" s="43">
        <v>32.038999999999994</v>
      </c>
      <c r="H9" s="43">
        <v>74.384999999999977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611.86900000000003</v>
      </c>
      <c r="E10" s="43">
        <f t="shared" si="0"/>
        <v>381.6640000000001</v>
      </c>
      <c r="F10" s="43">
        <f t="shared" si="0"/>
        <v>28.136000000000006</v>
      </c>
      <c r="G10" s="43">
        <f t="shared" si="0"/>
        <v>67.512</v>
      </c>
      <c r="H10" s="43">
        <f t="shared" si="0"/>
        <v>134.55700000000002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126.05200000000005</v>
      </c>
      <c r="E11" s="43">
        <v>71.138000000000005</v>
      </c>
      <c r="F11" s="43">
        <v>2.2719999999999998</v>
      </c>
      <c r="G11" s="43">
        <v>15.702999999999998</v>
      </c>
      <c r="H11" s="43">
        <v>36.939000000000028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485.81700000000001</v>
      </c>
      <c r="E12" s="43">
        <f>E10-E11</f>
        <v>310.52600000000007</v>
      </c>
      <c r="F12" s="43">
        <f>F10-F11</f>
        <v>25.864000000000008</v>
      </c>
      <c r="G12" s="43">
        <f>G10-G11</f>
        <v>51.809000000000005</v>
      </c>
      <c r="H12" s="43">
        <f>H10-H11</f>
        <v>97.617999999999995</v>
      </c>
      <c r="I12" s="43">
        <v>-41.276999999999987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336.55099999999999</v>
      </c>
      <c r="E13" s="43">
        <v>223.53299999999999</v>
      </c>
      <c r="F13" s="43">
        <v>15.841999999999999</v>
      </c>
      <c r="G13" s="43">
        <v>52.699999999999996</v>
      </c>
      <c r="H13" s="43">
        <v>44.476000000000013</v>
      </c>
      <c r="I13" s="43">
        <v>2.7300000000000004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4.5589999999999993</v>
      </c>
      <c r="E14" s="43">
        <v>2.1990000000000003</v>
      </c>
      <c r="F14" s="43">
        <v>0.215</v>
      </c>
      <c r="G14" s="43">
        <v>6.2E-2</v>
      </c>
      <c r="H14" s="43">
        <v>2.0829999999999993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5.1450000000000014</v>
      </c>
      <c r="E15" s="43">
        <v>4.6720000000000006</v>
      </c>
      <c r="F15" s="43">
        <v>0</v>
      </c>
      <c r="G15" s="43">
        <v>6.5000000000000002E-2</v>
      </c>
      <c r="H15" s="43">
        <v>0.40799999999999997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149.85200000000003</v>
      </c>
      <c r="E16" s="43">
        <f t="shared" si="1"/>
        <v>89.466000000000079</v>
      </c>
      <c r="F16" s="43">
        <f t="shared" si="1"/>
        <v>9.8070000000000093</v>
      </c>
      <c r="G16" s="43">
        <f t="shared" si="1"/>
        <v>-0.88799999999999124</v>
      </c>
      <c r="H16" s="43">
        <f t="shared" si="1"/>
        <v>51.466999999999985</v>
      </c>
      <c r="I16" s="43">
        <f t="shared" si="1"/>
        <v>-44.006999999999991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337.70300000000009</v>
      </c>
      <c r="E17" s="43">
        <v>0</v>
      </c>
      <c r="F17" s="43">
        <v>0</v>
      </c>
      <c r="G17" s="43">
        <v>0</v>
      </c>
      <c r="H17" s="43">
        <v>337.70300000000009</v>
      </c>
      <c r="I17" s="43">
        <v>1.5779999999999998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6.7609999999999992</v>
      </c>
      <c r="E18" s="43">
        <v>0</v>
      </c>
      <c r="F18" s="43">
        <v>0</v>
      </c>
      <c r="G18" s="43">
        <v>6.7609999999999992</v>
      </c>
      <c r="H18" s="43">
        <v>0</v>
      </c>
      <c r="I18" s="43">
        <v>0.106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75.683999999999997</v>
      </c>
      <c r="E19" s="43">
        <v>0</v>
      </c>
      <c r="F19" s="43">
        <v>0</v>
      </c>
      <c r="G19" s="43">
        <v>75.683999999999997</v>
      </c>
      <c r="H19" s="43">
        <v>0</v>
      </c>
      <c r="I19" s="43">
        <v>1.0880000000000001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187.88</v>
      </c>
      <c r="E20" s="43">
        <v>85.995000000000005</v>
      </c>
      <c r="F20" s="43">
        <v>78.867999999999995</v>
      </c>
      <c r="G20" s="43">
        <v>13.144</v>
      </c>
      <c r="H20" s="43">
        <v>9.8729999999999993</v>
      </c>
      <c r="I20" s="43">
        <v>42.483000000000004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203.12900000000002</v>
      </c>
      <c r="E21" s="43">
        <v>31.836999999999996</v>
      </c>
      <c r="F21" s="43">
        <v>63.975999999999985</v>
      </c>
      <c r="G21" s="43">
        <v>5.1440000000000001</v>
      </c>
      <c r="H21" s="43">
        <v>102.17200000000003</v>
      </c>
      <c r="I21" s="43">
        <v>27.233999999999998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571.72700000000009</v>
      </c>
      <c r="E22" s="43">
        <f t="shared" si="2"/>
        <v>35.308000000000071</v>
      </c>
      <c r="F22" s="43">
        <f t="shared" si="2"/>
        <v>-5.0849999999999937</v>
      </c>
      <c r="G22" s="43">
        <f t="shared" si="2"/>
        <v>60.035000000000011</v>
      </c>
      <c r="H22" s="43">
        <f t="shared" si="2"/>
        <v>481.46900000000011</v>
      </c>
      <c r="I22" s="43">
        <f t="shared" si="2"/>
        <v>-56.695999999999998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80.105000000000018</v>
      </c>
      <c r="E23" s="43">
        <v>15.155000000000003</v>
      </c>
      <c r="F23" s="43">
        <v>2.4449999999999998</v>
      </c>
      <c r="G23" s="43">
        <v>0</v>
      </c>
      <c r="H23" s="43">
        <v>62.50500000000001</v>
      </c>
      <c r="I23" s="43">
        <v>0.95300000000000007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80.976000000000013</v>
      </c>
      <c r="E24" s="43">
        <v>0</v>
      </c>
      <c r="F24" s="43">
        <v>0</v>
      </c>
      <c r="G24" s="43">
        <v>80.976000000000013</v>
      </c>
      <c r="H24" s="43">
        <v>0</v>
      </c>
      <c r="I24" s="43">
        <v>8.2000000000000003E-2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139.97800000000001</v>
      </c>
      <c r="E25" s="43">
        <v>0</v>
      </c>
      <c r="F25" s="43">
        <v>0</v>
      </c>
      <c r="G25" s="43">
        <v>0</v>
      </c>
      <c r="H25" s="43">
        <v>139.97800000000001</v>
      </c>
      <c r="I25" s="43">
        <v>0.51500000000000001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139.94299999999998</v>
      </c>
      <c r="E26" s="43">
        <v>5.3159999999999998</v>
      </c>
      <c r="F26" s="43">
        <v>24.119</v>
      </c>
      <c r="G26" s="43">
        <v>110.32000000000001</v>
      </c>
      <c r="H26" s="43">
        <v>0.188</v>
      </c>
      <c r="I26" s="43">
        <v>0.55000000000000004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125.82100000000001</v>
      </c>
      <c r="E27" s="43">
        <v>3.7640000000000002</v>
      </c>
      <c r="F27" s="43">
        <v>10.449</v>
      </c>
      <c r="G27" s="43">
        <v>111.42</v>
      </c>
      <c r="H27" s="43">
        <v>0.188</v>
      </c>
      <c r="I27" s="43">
        <v>0.115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124.205</v>
      </c>
      <c r="E28" s="43">
        <v>0</v>
      </c>
      <c r="F28" s="43">
        <v>0</v>
      </c>
      <c r="G28" s="43">
        <v>0</v>
      </c>
      <c r="H28" s="43">
        <v>124.205</v>
      </c>
      <c r="I28" s="43">
        <v>1.7309999999999999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80.207999999999998</v>
      </c>
      <c r="E29" s="43">
        <v>6.4640000000000004</v>
      </c>
      <c r="F29" s="43">
        <v>37.323999999999998</v>
      </c>
      <c r="G29" s="43">
        <v>18.93</v>
      </c>
      <c r="H29" s="43">
        <v>17.489999999999998</v>
      </c>
      <c r="I29" s="43">
        <v>17.511000000000003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66.065999999999974</v>
      </c>
      <c r="E30" s="43">
        <v>3.36</v>
      </c>
      <c r="F30" s="43">
        <v>36.472000000000001</v>
      </c>
      <c r="G30" s="43">
        <v>4.7679999999999936</v>
      </c>
      <c r="H30" s="43">
        <v>21.465999999999998</v>
      </c>
      <c r="I30" s="43">
        <v>31.652999999999999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556.80500000000006</v>
      </c>
      <c r="E31" s="43">
        <f t="shared" si="3"/>
        <v>18.60100000000007</v>
      </c>
      <c r="F31" s="43">
        <f t="shared" si="3"/>
        <v>5.2880000000000109</v>
      </c>
      <c r="G31" s="43">
        <f t="shared" si="3"/>
        <v>125.749</v>
      </c>
      <c r="H31" s="43">
        <f t="shared" si="3"/>
        <v>407.16700000000009</v>
      </c>
      <c r="I31" s="43">
        <f t="shared" si="3"/>
        <v>-41.774000000000008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502.21800000000007</v>
      </c>
      <c r="E32" s="43">
        <v>0</v>
      </c>
      <c r="F32" s="43">
        <v>0</v>
      </c>
      <c r="G32" s="43">
        <v>133.82600000000002</v>
      </c>
      <c r="H32" s="43">
        <v>368.39200000000005</v>
      </c>
      <c r="I32" s="43">
        <v>0</v>
      </c>
      <c r="J32" s="44"/>
      <c r="K32" s="44"/>
    </row>
    <row r="33" spans="1:12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-1.52</v>
      </c>
      <c r="F33" s="43">
        <v>-11.442</v>
      </c>
      <c r="G33" s="43">
        <v>0</v>
      </c>
      <c r="H33" s="43">
        <v>12.962</v>
      </c>
      <c r="I33" s="43">
        <v>0</v>
      </c>
      <c r="J33" s="44"/>
      <c r="K33" s="44"/>
    </row>
    <row r="34" spans="1:12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54.586999999999989</v>
      </c>
      <c r="E34" s="43">
        <f t="shared" si="4"/>
        <v>17.081000000000071</v>
      </c>
      <c r="F34" s="43">
        <f t="shared" si="4"/>
        <v>-6.1539999999999893</v>
      </c>
      <c r="G34" s="43">
        <f t="shared" si="4"/>
        <v>-8.0770000000000266</v>
      </c>
      <c r="H34" s="43">
        <f t="shared" si="4"/>
        <v>51.737000000000037</v>
      </c>
      <c r="I34" s="43">
        <f t="shared" si="4"/>
        <v>-41.774000000000008</v>
      </c>
      <c r="J34" s="44"/>
      <c r="K34" s="44"/>
    </row>
    <row r="35" spans="1:12" ht="12" customHeight="1">
      <c r="A35" s="30">
        <v>28</v>
      </c>
      <c r="B35" s="42" t="s">
        <v>157</v>
      </c>
      <c r="C35" s="5" t="s">
        <v>176</v>
      </c>
      <c r="D35" s="43">
        <v>12.043000000000003</v>
      </c>
      <c r="E35" s="43">
        <v>0.15399999999999997</v>
      </c>
      <c r="F35" s="43">
        <v>1.9630000000000001</v>
      </c>
      <c r="G35" s="43">
        <v>8.1620000000000026</v>
      </c>
      <c r="H35" s="43">
        <v>1.7639999999999998</v>
      </c>
      <c r="I35" s="43">
        <v>0.79999999999999993</v>
      </c>
      <c r="J35" s="44"/>
      <c r="K35" s="44"/>
    </row>
    <row r="36" spans="1:12" ht="12" customHeight="1">
      <c r="A36" s="30">
        <v>29</v>
      </c>
      <c r="B36" s="42" t="s">
        <v>162</v>
      </c>
      <c r="C36" s="5" t="s">
        <v>177</v>
      </c>
      <c r="D36" s="43">
        <v>10.786999999999999</v>
      </c>
      <c r="E36" s="43">
        <v>2.6719999999999997</v>
      </c>
      <c r="F36" s="43">
        <v>1.7689999999999999</v>
      </c>
      <c r="G36" s="43">
        <v>2.1639999999999997</v>
      </c>
      <c r="H36" s="43">
        <v>4.1820000000000004</v>
      </c>
      <c r="I36" s="43">
        <v>2.056</v>
      </c>
      <c r="J36" s="44"/>
      <c r="K36" s="44"/>
    </row>
    <row r="37" spans="1:12" ht="12" customHeight="1">
      <c r="A37" s="30">
        <v>30</v>
      </c>
      <c r="B37" s="42" t="s">
        <v>157</v>
      </c>
      <c r="C37" s="5" t="s">
        <v>36</v>
      </c>
      <c r="D37" s="43">
        <v>138.86500000000001</v>
      </c>
      <c r="E37" s="43">
        <v>85.251000000000005</v>
      </c>
      <c r="F37" s="43">
        <v>2.2539999999999996</v>
      </c>
      <c r="G37" s="43">
        <v>9.9190000000000005</v>
      </c>
      <c r="H37" s="43">
        <v>41.440999999999988</v>
      </c>
      <c r="I37" s="43">
        <v>0</v>
      </c>
      <c r="J37" s="44"/>
      <c r="K37" s="44"/>
    </row>
    <row r="38" spans="1:12" ht="12" customHeight="1">
      <c r="A38" s="30">
        <v>31</v>
      </c>
      <c r="B38" s="42" t="s">
        <v>162</v>
      </c>
      <c r="C38" s="5" t="s">
        <v>45</v>
      </c>
      <c r="D38" s="43">
        <v>126.05200000000005</v>
      </c>
      <c r="E38" s="43">
        <v>71.138000000000005</v>
      </c>
      <c r="F38" s="43">
        <v>2.2719999999999998</v>
      </c>
      <c r="G38" s="43">
        <v>15.702999999999998</v>
      </c>
      <c r="H38" s="43">
        <v>36.939000000000028</v>
      </c>
      <c r="I38" s="43">
        <v>0</v>
      </c>
      <c r="J38" s="44"/>
      <c r="K38" s="44"/>
    </row>
    <row r="39" spans="1:12" ht="12" customHeight="1">
      <c r="A39" s="30">
        <v>32</v>
      </c>
      <c r="B39" s="42" t="s">
        <v>157</v>
      </c>
      <c r="C39" s="5" t="s">
        <v>178</v>
      </c>
      <c r="D39" s="43">
        <v>-0.16700000000000026</v>
      </c>
      <c r="E39" s="43">
        <v>-4.7000000000000264E-2</v>
      </c>
      <c r="F39" s="43">
        <v>0</v>
      </c>
      <c r="G39" s="43">
        <v>-0.373</v>
      </c>
      <c r="H39" s="43">
        <v>0.253</v>
      </c>
      <c r="I39" s="43">
        <v>0.16700000000000026</v>
      </c>
      <c r="J39" s="44"/>
      <c r="K39" s="44"/>
    </row>
    <row r="40" spans="1:12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40.685000000000031</v>
      </c>
      <c r="E40" s="43">
        <f t="shared" si="5"/>
        <v>5.5330000000000759</v>
      </c>
      <c r="F40" s="43">
        <f t="shared" si="5"/>
        <v>-6.3299999999999894</v>
      </c>
      <c r="G40" s="43">
        <f t="shared" si="5"/>
        <v>-7.9180000000000303</v>
      </c>
      <c r="H40" s="43">
        <f t="shared" si="5"/>
        <v>49.400000000000077</v>
      </c>
      <c r="I40" s="43">
        <f t="shared" si="5"/>
        <v>-40.685000000000009</v>
      </c>
      <c r="J40" s="44"/>
      <c r="K40" s="44"/>
    </row>
    <row r="41" spans="1:12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2" ht="18" customHeight="1">
      <c r="A42" s="30">
        <v>34</v>
      </c>
      <c r="C42" s="5" t="s">
        <v>124</v>
      </c>
      <c r="D42" s="43">
        <v>556.80500000000018</v>
      </c>
      <c r="E42" s="43">
        <v>18.601000000000106</v>
      </c>
      <c r="F42" s="43">
        <v>5.2880000000000038</v>
      </c>
      <c r="G42" s="43">
        <v>125.749</v>
      </c>
      <c r="H42" s="43">
        <v>407.16700000000009</v>
      </c>
      <c r="I42" s="43">
        <v>-41.773999999999994</v>
      </c>
      <c r="J42" s="44"/>
      <c r="K42" s="44"/>
    </row>
    <row r="43" spans="1:12" ht="12" customHeight="1">
      <c r="A43" s="30">
        <v>35</v>
      </c>
      <c r="B43" s="42" t="s">
        <v>157</v>
      </c>
      <c r="C43" s="5" t="s">
        <v>281</v>
      </c>
      <c r="D43" s="43">
        <v>85.444000000000003</v>
      </c>
      <c r="E43" s="43">
        <v>0</v>
      </c>
      <c r="F43" s="43">
        <v>0</v>
      </c>
      <c r="G43" s="43">
        <v>85.444000000000003</v>
      </c>
      <c r="H43" s="43">
        <v>0</v>
      </c>
      <c r="I43" s="43">
        <v>0</v>
      </c>
      <c r="J43" s="44"/>
      <c r="K43" s="44"/>
      <c r="L43" s="43"/>
    </row>
    <row r="44" spans="1:12" ht="12" customHeight="1">
      <c r="A44" s="30">
        <v>36</v>
      </c>
      <c r="B44" s="42" t="s">
        <v>162</v>
      </c>
      <c r="C44" s="5" t="s">
        <v>282</v>
      </c>
      <c r="D44" s="43">
        <v>85.444000000000003</v>
      </c>
      <c r="E44" s="43">
        <v>0</v>
      </c>
      <c r="F44" s="43">
        <v>0</v>
      </c>
      <c r="G44" s="43">
        <v>0</v>
      </c>
      <c r="H44" s="43">
        <v>85.444000000000003</v>
      </c>
      <c r="I44" s="43">
        <v>0</v>
      </c>
      <c r="J44" s="44"/>
      <c r="K44" s="44"/>
    </row>
    <row r="45" spans="1:12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556.80500000000018</v>
      </c>
      <c r="E45" s="43">
        <f t="shared" si="6"/>
        <v>18.601000000000106</v>
      </c>
      <c r="F45" s="43">
        <f t="shared" si="6"/>
        <v>5.2880000000000038</v>
      </c>
      <c r="G45" s="43">
        <f t="shared" si="6"/>
        <v>40.304999999999993</v>
      </c>
      <c r="H45" s="43">
        <f t="shared" si="6"/>
        <v>492.6110000000001</v>
      </c>
      <c r="I45" s="43">
        <f t="shared" si="6"/>
        <v>-41.773999999999994</v>
      </c>
      <c r="J45" s="44"/>
      <c r="K45" s="44"/>
    </row>
    <row r="46" spans="1:12" ht="12" customHeight="1">
      <c r="A46" s="30">
        <v>38</v>
      </c>
      <c r="B46" s="42" t="s">
        <v>157</v>
      </c>
      <c r="C46" s="5" t="s">
        <v>283</v>
      </c>
      <c r="D46" s="43">
        <v>502.21800000000002</v>
      </c>
      <c r="E46" s="43">
        <v>0</v>
      </c>
      <c r="F46" s="43">
        <v>0</v>
      </c>
      <c r="G46" s="43">
        <v>48.382000000000005</v>
      </c>
      <c r="H46" s="43">
        <v>453.83600000000001</v>
      </c>
      <c r="I46" s="43">
        <v>0</v>
      </c>
      <c r="J46" s="44"/>
      <c r="K46" s="44"/>
    </row>
    <row r="47" spans="1:12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-1.52</v>
      </c>
      <c r="F47" s="43">
        <v>-11.442</v>
      </c>
      <c r="G47" s="43">
        <v>0</v>
      </c>
      <c r="H47" s="43">
        <v>12.962</v>
      </c>
      <c r="I47" s="43">
        <v>0</v>
      </c>
      <c r="J47" s="44"/>
      <c r="K47" s="44"/>
    </row>
    <row r="48" spans="1:12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54.58700000000016</v>
      </c>
      <c r="E48" s="43">
        <f t="shared" si="7"/>
        <v>17.081000000000106</v>
      </c>
      <c r="F48" s="43">
        <f t="shared" si="7"/>
        <v>-6.1539999999999964</v>
      </c>
      <c r="G48" s="43">
        <f t="shared" si="7"/>
        <v>-8.0770000000000124</v>
      </c>
      <c r="H48" s="43">
        <f t="shared" si="7"/>
        <v>51.737000000000094</v>
      </c>
      <c r="I48" s="43">
        <f t="shared" si="7"/>
        <v>-41.773999999999994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1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246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1294.5319999999999</v>
      </c>
      <c r="E8" s="43">
        <v>918.55099999999993</v>
      </c>
      <c r="F8" s="43">
        <v>59.896000000000001</v>
      </c>
      <c r="G8" s="43">
        <v>101.68900000000001</v>
      </c>
      <c r="H8" s="43">
        <v>214.39599999999996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671.43399999999997</v>
      </c>
      <c r="E9" s="43">
        <v>529.40899999999999</v>
      </c>
      <c r="F9" s="43">
        <v>31.703999999999997</v>
      </c>
      <c r="G9" s="43">
        <v>33.277999999999999</v>
      </c>
      <c r="H9" s="43">
        <v>77.042999999999992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623.09799999999996</v>
      </c>
      <c r="E10" s="43">
        <f t="shared" si="0"/>
        <v>389.14199999999994</v>
      </c>
      <c r="F10" s="43">
        <f t="shared" si="0"/>
        <v>28.192000000000004</v>
      </c>
      <c r="G10" s="43">
        <f t="shared" si="0"/>
        <v>68.411000000000001</v>
      </c>
      <c r="H10" s="43">
        <f t="shared" si="0"/>
        <v>137.35299999999995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126.79500000000002</v>
      </c>
      <c r="E11" s="43">
        <v>71.421000000000006</v>
      </c>
      <c r="F11" s="43">
        <v>2.294</v>
      </c>
      <c r="G11" s="43">
        <v>15.814999999999998</v>
      </c>
      <c r="H11" s="43">
        <v>37.265000000000008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496.30299999999994</v>
      </c>
      <c r="E12" s="43">
        <f>E10-E11</f>
        <v>317.72099999999995</v>
      </c>
      <c r="F12" s="43">
        <f>F10-F11</f>
        <v>25.898000000000003</v>
      </c>
      <c r="G12" s="43">
        <f>G10-G11</f>
        <v>52.596000000000004</v>
      </c>
      <c r="H12" s="43">
        <f>H10-H11</f>
        <v>100.08799999999994</v>
      </c>
      <c r="I12" s="43">
        <v>-42.135000000000048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353.44799999999998</v>
      </c>
      <c r="E13" s="43">
        <v>238.25299999999999</v>
      </c>
      <c r="F13" s="43">
        <v>16.43</v>
      </c>
      <c r="G13" s="43">
        <v>53.019999999999996</v>
      </c>
      <c r="H13" s="43">
        <v>45.744999999999997</v>
      </c>
      <c r="I13" s="43">
        <v>2.798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5.177999999999999</v>
      </c>
      <c r="E14" s="43">
        <v>2.8090000000000002</v>
      </c>
      <c r="F14" s="43">
        <v>0.215</v>
      </c>
      <c r="G14" s="43">
        <v>6.3E-2</v>
      </c>
      <c r="H14" s="43">
        <v>2.0909999999999989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4.3559999999999999</v>
      </c>
      <c r="E15" s="43">
        <v>3.9739999999999998</v>
      </c>
      <c r="F15" s="43">
        <v>0</v>
      </c>
      <c r="G15" s="43">
        <v>7.0000000000000007E-2</v>
      </c>
      <c r="H15" s="43">
        <v>0.312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142.03299999999996</v>
      </c>
      <c r="E16" s="43">
        <f t="shared" si="1"/>
        <v>80.632999999999967</v>
      </c>
      <c r="F16" s="43">
        <f t="shared" si="1"/>
        <v>9.2530000000000037</v>
      </c>
      <c r="G16" s="43">
        <f t="shared" si="1"/>
        <v>-0.41699999999999238</v>
      </c>
      <c r="H16" s="43">
        <f t="shared" si="1"/>
        <v>52.563999999999936</v>
      </c>
      <c r="I16" s="43">
        <f t="shared" si="1"/>
        <v>-44.93300000000005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353.96</v>
      </c>
      <c r="E17" s="43">
        <v>0</v>
      </c>
      <c r="F17" s="43">
        <v>0</v>
      </c>
      <c r="G17" s="43">
        <v>0</v>
      </c>
      <c r="H17" s="43">
        <v>353.96</v>
      </c>
      <c r="I17" s="43">
        <v>2.286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5.7729999999999997</v>
      </c>
      <c r="E18" s="43">
        <v>0</v>
      </c>
      <c r="F18" s="43">
        <v>0</v>
      </c>
      <c r="G18" s="43">
        <v>5.7729999999999997</v>
      </c>
      <c r="H18" s="43">
        <v>0</v>
      </c>
      <c r="I18" s="43">
        <v>0.14699999999999999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75.594000000000008</v>
      </c>
      <c r="E19" s="43">
        <v>0</v>
      </c>
      <c r="F19" s="43">
        <v>0</v>
      </c>
      <c r="G19" s="43">
        <v>75.594000000000008</v>
      </c>
      <c r="H19" s="43">
        <v>0</v>
      </c>
      <c r="I19" s="43">
        <v>0.98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202.22200000000001</v>
      </c>
      <c r="E20" s="43">
        <v>105.25500000000001</v>
      </c>
      <c r="F20" s="43">
        <v>73.412000000000006</v>
      </c>
      <c r="G20" s="43">
        <v>13.811</v>
      </c>
      <c r="H20" s="43">
        <v>9.7439999999999962</v>
      </c>
      <c r="I20" s="43">
        <v>44.726999999999997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211.01000000000002</v>
      </c>
      <c r="E21" s="43">
        <v>42.048999999999999</v>
      </c>
      <c r="F21" s="43">
        <v>65.103000000000009</v>
      </c>
      <c r="G21" s="43">
        <v>7.984</v>
      </c>
      <c r="H21" s="43">
        <v>95.874000000000009</v>
      </c>
      <c r="I21" s="43">
        <v>35.939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574.60199999999998</v>
      </c>
      <c r="E22" s="43">
        <f t="shared" si="2"/>
        <v>17.426999999999957</v>
      </c>
      <c r="F22" s="43">
        <f t="shared" si="2"/>
        <v>0.94400000000000261</v>
      </c>
      <c r="G22" s="43">
        <f t="shared" si="2"/>
        <v>63.577000000000012</v>
      </c>
      <c r="H22" s="43">
        <f t="shared" si="2"/>
        <v>492.65399999999994</v>
      </c>
      <c r="I22" s="43">
        <f t="shared" si="2"/>
        <v>-50.602000000000054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88.344999999999999</v>
      </c>
      <c r="E23" s="43">
        <v>15.734000000000005</v>
      </c>
      <c r="F23" s="43">
        <v>2.5390000000000001</v>
      </c>
      <c r="G23" s="43">
        <v>0</v>
      </c>
      <c r="H23" s="43">
        <v>70.071999999999989</v>
      </c>
      <c r="I23" s="43">
        <v>3.464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91.727000000000004</v>
      </c>
      <c r="E24" s="43">
        <v>0</v>
      </c>
      <c r="F24" s="43">
        <v>0</v>
      </c>
      <c r="G24" s="43">
        <v>91.727000000000004</v>
      </c>
      <c r="H24" s="43">
        <v>0</v>
      </c>
      <c r="I24" s="43">
        <v>8.2000000000000003E-2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145.50299999999999</v>
      </c>
      <c r="E25" s="43">
        <v>0</v>
      </c>
      <c r="F25" s="43">
        <v>0</v>
      </c>
      <c r="G25" s="43">
        <v>0</v>
      </c>
      <c r="H25" s="43">
        <v>145.50299999999999</v>
      </c>
      <c r="I25" s="43">
        <v>0.754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145.68700000000001</v>
      </c>
      <c r="E26" s="43">
        <v>5.3139999999999992</v>
      </c>
      <c r="F26" s="43">
        <v>24.529000000000003</v>
      </c>
      <c r="G26" s="43">
        <v>115.661</v>
      </c>
      <c r="H26" s="43">
        <v>0.183</v>
      </c>
      <c r="I26" s="43">
        <v>0.57000000000000006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124.08199999999999</v>
      </c>
      <c r="E27" s="43">
        <v>4.05</v>
      </c>
      <c r="F27" s="43">
        <v>10.530000000000001</v>
      </c>
      <c r="G27" s="43">
        <v>109.31899999999999</v>
      </c>
      <c r="H27" s="43">
        <v>0.183</v>
      </c>
      <c r="I27" s="43">
        <v>0.13100000000000001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122.217</v>
      </c>
      <c r="E28" s="43">
        <v>0</v>
      </c>
      <c r="F28" s="43">
        <v>0</v>
      </c>
      <c r="G28" s="43">
        <v>0</v>
      </c>
      <c r="H28" s="43">
        <v>122.217</v>
      </c>
      <c r="I28" s="43">
        <v>1.996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72.325999999999993</v>
      </c>
      <c r="E29" s="43">
        <v>6.9489999999999998</v>
      </c>
      <c r="F29" s="43">
        <v>30.885000000000002</v>
      </c>
      <c r="G29" s="43">
        <v>16.347999999999999</v>
      </c>
      <c r="H29" s="43">
        <v>18.143999999999998</v>
      </c>
      <c r="I29" s="43">
        <v>10.924999999999999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63.627999999999986</v>
      </c>
      <c r="E30" s="43">
        <v>3.3329999999999997</v>
      </c>
      <c r="F30" s="43">
        <v>30.902000000000001</v>
      </c>
      <c r="G30" s="43">
        <v>4.8089999999999975</v>
      </c>
      <c r="H30" s="43">
        <v>24.583999999999996</v>
      </c>
      <c r="I30" s="43">
        <v>19.623000000000001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567.60499999999979</v>
      </c>
      <c r="E31" s="43">
        <f t="shared" si="3"/>
        <v>-0.6590000000000491</v>
      </c>
      <c r="F31" s="43">
        <f t="shared" si="3"/>
        <v>12.421000000000003</v>
      </c>
      <c r="G31" s="43">
        <f t="shared" si="3"/>
        <v>150.10700000000006</v>
      </c>
      <c r="H31" s="43">
        <f t="shared" si="3"/>
        <v>405.73599999999993</v>
      </c>
      <c r="I31" s="43">
        <f t="shared" si="3"/>
        <v>-43.605000000000047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514.51</v>
      </c>
      <c r="E32" s="43">
        <v>0</v>
      </c>
      <c r="F32" s="43">
        <v>0</v>
      </c>
      <c r="G32" s="43">
        <v>133.61700000000002</v>
      </c>
      <c r="H32" s="43">
        <v>380.89299999999997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-1.52</v>
      </c>
      <c r="F33" s="43">
        <v>-11.770999999999999</v>
      </c>
      <c r="G33" s="43">
        <v>0</v>
      </c>
      <c r="H33" s="43">
        <v>13.290999999999999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53.0949999999998</v>
      </c>
      <c r="E34" s="43">
        <f t="shared" si="4"/>
        <v>-2.1790000000000491</v>
      </c>
      <c r="F34" s="43">
        <f t="shared" si="4"/>
        <v>0.65000000000000391</v>
      </c>
      <c r="G34" s="43">
        <f t="shared" si="4"/>
        <v>16.490000000000038</v>
      </c>
      <c r="H34" s="43">
        <f t="shared" si="4"/>
        <v>38.133999999999958</v>
      </c>
      <c r="I34" s="43">
        <f t="shared" si="4"/>
        <v>-43.605000000000047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10.862</v>
      </c>
      <c r="E35" s="43">
        <v>0.18299999999999997</v>
      </c>
      <c r="F35" s="43">
        <v>2.0539999999999998</v>
      </c>
      <c r="G35" s="43">
        <v>6.7370000000000001</v>
      </c>
      <c r="H35" s="43">
        <v>1.8880000000000001</v>
      </c>
      <c r="I35" s="43">
        <v>1.0959999999999999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9.8610000000000007</v>
      </c>
      <c r="E36" s="43">
        <v>3.8410000000000002</v>
      </c>
      <c r="F36" s="43">
        <v>0.105</v>
      </c>
      <c r="G36" s="43">
        <v>2.6279999999999997</v>
      </c>
      <c r="H36" s="43">
        <v>3.2869999999999999</v>
      </c>
      <c r="I36" s="43">
        <v>2.097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136.285</v>
      </c>
      <c r="E37" s="43">
        <v>72.435999999999993</v>
      </c>
      <c r="F37" s="43">
        <v>2.5980000000000003</v>
      </c>
      <c r="G37" s="43">
        <v>15.006000000000004</v>
      </c>
      <c r="H37" s="43">
        <v>46.244999999999997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126.79500000000002</v>
      </c>
      <c r="E38" s="43">
        <v>71.421000000000006</v>
      </c>
      <c r="F38" s="43">
        <v>2.294</v>
      </c>
      <c r="G38" s="43">
        <v>15.814999999999998</v>
      </c>
      <c r="H38" s="43">
        <v>37.265000000000008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-0.66700000000000004</v>
      </c>
      <c r="E39" s="43">
        <v>-0.54500000000000004</v>
      </c>
      <c r="F39" s="43">
        <v>0</v>
      </c>
      <c r="G39" s="43">
        <v>-0.375</v>
      </c>
      <c r="H39" s="43">
        <v>0.253</v>
      </c>
      <c r="I39" s="43">
        <v>0.66700000000000004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43.270999999999816</v>
      </c>
      <c r="E40" s="43">
        <f t="shared" si="5"/>
        <v>1.0089999999999701</v>
      </c>
      <c r="F40" s="43">
        <f t="shared" si="5"/>
        <v>-1.6029999999999962</v>
      </c>
      <c r="G40" s="43">
        <f t="shared" si="5"/>
        <v>13.565000000000031</v>
      </c>
      <c r="H40" s="43">
        <f t="shared" si="5"/>
        <v>30.299999999999969</v>
      </c>
      <c r="I40" s="43">
        <f t="shared" si="5"/>
        <v>-43.271000000000043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567.6049999999999</v>
      </c>
      <c r="E42" s="43">
        <v>-0.65900000000008507</v>
      </c>
      <c r="F42" s="43">
        <v>12.42100000000001</v>
      </c>
      <c r="G42" s="43">
        <v>150.10700000000008</v>
      </c>
      <c r="H42" s="43">
        <v>405.73599999999993</v>
      </c>
      <c r="I42" s="43">
        <v>-43.60500000000004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85.679000000000002</v>
      </c>
      <c r="E43" s="43">
        <v>0</v>
      </c>
      <c r="F43" s="43">
        <v>0</v>
      </c>
      <c r="G43" s="43">
        <v>85.679000000000002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85.679000000000002</v>
      </c>
      <c r="E44" s="43">
        <v>0</v>
      </c>
      <c r="F44" s="43">
        <v>0</v>
      </c>
      <c r="G44" s="43">
        <v>0</v>
      </c>
      <c r="H44" s="43">
        <v>85.679000000000002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567.6049999999999</v>
      </c>
      <c r="E45" s="43">
        <f t="shared" si="6"/>
        <v>-0.65900000000008507</v>
      </c>
      <c r="F45" s="43">
        <f t="shared" si="6"/>
        <v>12.42100000000001</v>
      </c>
      <c r="G45" s="43">
        <f t="shared" si="6"/>
        <v>64.428000000000083</v>
      </c>
      <c r="H45" s="43">
        <f t="shared" si="6"/>
        <v>491.41499999999996</v>
      </c>
      <c r="I45" s="43">
        <f t="shared" si="6"/>
        <v>-43.60500000000004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514.51</v>
      </c>
      <c r="E46" s="43">
        <v>0</v>
      </c>
      <c r="F46" s="43">
        <v>0</v>
      </c>
      <c r="G46" s="43">
        <v>47.938000000000002</v>
      </c>
      <c r="H46" s="43">
        <v>466.572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-1.52</v>
      </c>
      <c r="F47" s="43">
        <v>-11.770999999999999</v>
      </c>
      <c r="G47" s="43">
        <v>0</v>
      </c>
      <c r="H47" s="43">
        <v>13.290999999999999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53.094999999999914</v>
      </c>
      <c r="E48" s="43">
        <f t="shared" si="7"/>
        <v>-2.1790000000000851</v>
      </c>
      <c r="F48" s="43">
        <f t="shared" si="7"/>
        <v>0.65000000000001101</v>
      </c>
      <c r="G48" s="43">
        <f t="shared" si="7"/>
        <v>16.49000000000008</v>
      </c>
      <c r="H48" s="43">
        <f t="shared" si="7"/>
        <v>38.133999999999958</v>
      </c>
      <c r="I48" s="43">
        <f t="shared" si="7"/>
        <v>-43.60500000000004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247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1331.326</v>
      </c>
      <c r="E8" s="43">
        <v>945.29300000000012</v>
      </c>
      <c r="F8" s="43">
        <v>59.851000000000006</v>
      </c>
      <c r="G8" s="43">
        <v>103.49999999999999</v>
      </c>
      <c r="H8" s="43">
        <v>222.68199999999999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688.71100000000001</v>
      </c>
      <c r="E9" s="43">
        <v>541.62099999999998</v>
      </c>
      <c r="F9" s="43">
        <v>31.619</v>
      </c>
      <c r="G9" s="43">
        <v>34.823</v>
      </c>
      <c r="H9" s="43">
        <v>80.647999999999982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642.61500000000001</v>
      </c>
      <c r="E10" s="43">
        <f t="shared" si="0"/>
        <v>403.67200000000014</v>
      </c>
      <c r="F10" s="43">
        <f t="shared" si="0"/>
        <v>28.232000000000006</v>
      </c>
      <c r="G10" s="43">
        <f t="shared" si="0"/>
        <v>68.676999999999992</v>
      </c>
      <c r="H10" s="43">
        <f t="shared" si="0"/>
        <v>142.03399999999999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128.14499999999998</v>
      </c>
      <c r="E11" s="43">
        <v>71.903000000000006</v>
      </c>
      <c r="F11" s="43">
        <v>2.33</v>
      </c>
      <c r="G11" s="43">
        <v>15.973999999999997</v>
      </c>
      <c r="H11" s="43">
        <v>37.937999999999995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514.47</v>
      </c>
      <c r="E12" s="43">
        <f>E10-E11</f>
        <v>331.76900000000012</v>
      </c>
      <c r="F12" s="43">
        <f>F10-F11</f>
        <v>25.902000000000008</v>
      </c>
      <c r="G12" s="43">
        <f>G10-G11</f>
        <v>52.702999999999996</v>
      </c>
      <c r="H12" s="43">
        <f>H10-H11</f>
        <v>104.096</v>
      </c>
      <c r="I12" s="43">
        <v>-33.08499999999998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356.875</v>
      </c>
      <c r="E13" s="43">
        <v>239.536</v>
      </c>
      <c r="F13" s="43">
        <v>16.32</v>
      </c>
      <c r="G13" s="43">
        <v>53.228000000000009</v>
      </c>
      <c r="H13" s="43">
        <v>47.791000000000011</v>
      </c>
      <c r="I13" s="43">
        <v>2.7669999999999999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5.1259999999999994</v>
      </c>
      <c r="E14" s="43">
        <v>2.7360000000000002</v>
      </c>
      <c r="F14" s="43">
        <v>0.24199999999999999</v>
      </c>
      <c r="G14" s="43">
        <v>7.6000000000000012E-2</v>
      </c>
      <c r="H14" s="43">
        <v>2.0719999999999992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4.3959999999999999</v>
      </c>
      <c r="E15" s="43">
        <v>3.9979999999999998</v>
      </c>
      <c r="F15" s="43">
        <v>0</v>
      </c>
      <c r="G15" s="43">
        <v>8.0999999999999989E-2</v>
      </c>
      <c r="H15" s="43">
        <v>0.317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156.86500000000001</v>
      </c>
      <c r="E16" s="43">
        <f t="shared" si="1"/>
        <v>93.495000000000118</v>
      </c>
      <c r="F16" s="43">
        <f t="shared" si="1"/>
        <v>9.340000000000007</v>
      </c>
      <c r="G16" s="43">
        <f t="shared" si="1"/>
        <v>-0.5200000000000129</v>
      </c>
      <c r="H16" s="43">
        <f t="shared" si="1"/>
        <v>54.54999999999999</v>
      </c>
      <c r="I16" s="43">
        <f t="shared" si="1"/>
        <v>-35.851999999999983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356.79599999999999</v>
      </c>
      <c r="E17" s="43">
        <v>0</v>
      </c>
      <c r="F17" s="43">
        <v>0</v>
      </c>
      <c r="G17" s="43">
        <v>0</v>
      </c>
      <c r="H17" s="43">
        <v>356.79599999999999</v>
      </c>
      <c r="I17" s="43">
        <v>2.8460000000000001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5.8879999999999999</v>
      </c>
      <c r="E18" s="43">
        <v>0</v>
      </c>
      <c r="F18" s="43">
        <v>0</v>
      </c>
      <c r="G18" s="43">
        <v>5.8879999999999999</v>
      </c>
      <c r="H18" s="43">
        <v>0</v>
      </c>
      <c r="I18" s="43">
        <v>0.10100000000000001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77.680000000000007</v>
      </c>
      <c r="E19" s="43">
        <v>0</v>
      </c>
      <c r="F19" s="43">
        <v>0</v>
      </c>
      <c r="G19" s="43">
        <v>77.680000000000007</v>
      </c>
      <c r="H19" s="43">
        <v>0</v>
      </c>
      <c r="I19" s="43">
        <v>1.0940000000000001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167.01599999999999</v>
      </c>
      <c r="E20" s="43">
        <v>78.806000000000012</v>
      </c>
      <c r="F20" s="43">
        <v>66.771999999999991</v>
      </c>
      <c r="G20" s="43">
        <v>12.134999999999998</v>
      </c>
      <c r="H20" s="43">
        <v>9.302999999999999</v>
      </c>
      <c r="I20" s="43">
        <v>42.771000000000001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184.292</v>
      </c>
      <c r="E21" s="43">
        <v>32.572000000000003</v>
      </c>
      <c r="F21" s="43">
        <v>59.699999999999996</v>
      </c>
      <c r="G21" s="43">
        <v>5.3239999999999998</v>
      </c>
      <c r="H21" s="43">
        <v>86.696000000000012</v>
      </c>
      <c r="I21" s="43">
        <v>25.495000000000001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602.72900000000016</v>
      </c>
      <c r="E22" s="43">
        <f t="shared" si="2"/>
        <v>47.261000000000109</v>
      </c>
      <c r="F22" s="43">
        <f t="shared" si="2"/>
        <v>2.2680000000000078</v>
      </c>
      <c r="G22" s="43">
        <f t="shared" si="2"/>
        <v>64.460999999999999</v>
      </c>
      <c r="H22" s="43">
        <f t="shared" si="2"/>
        <v>488.73900000000003</v>
      </c>
      <c r="I22" s="43">
        <f t="shared" si="2"/>
        <v>-49.288999999999987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75.917000000000016</v>
      </c>
      <c r="E23" s="43">
        <v>12.579000000000001</v>
      </c>
      <c r="F23" s="43">
        <v>2.0310000000000001</v>
      </c>
      <c r="G23" s="43">
        <v>0</v>
      </c>
      <c r="H23" s="43">
        <v>61.307000000000009</v>
      </c>
      <c r="I23" s="43">
        <v>1.0339999999999998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76.87</v>
      </c>
      <c r="E24" s="43">
        <v>0</v>
      </c>
      <c r="F24" s="43">
        <v>0</v>
      </c>
      <c r="G24" s="43">
        <v>76.87</v>
      </c>
      <c r="H24" s="43">
        <v>0</v>
      </c>
      <c r="I24" s="43">
        <v>8.1000000000000003E-2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143.64600000000002</v>
      </c>
      <c r="E25" s="43">
        <v>0</v>
      </c>
      <c r="F25" s="43">
        <v>0</v>
      </c>
      <c r="G25" s="43">
        <v>0</v>
      </c>
      <c r="H25" s="43">
        <v>143.64600000000002</v>
      </c>
      <c r="I25" s="43">
        <v>0.92999999999999994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144.01500000000001</v>
      </c>
      <c r="E26" s="43">
        <v>5.3150000000000004</v>
      </c>
      <c r="F26" s="43">
        <v>24.44</v>
      </c>
      <c r="G26" s="43">
        <v>114.081</v>
      </c>
      <c r="H26" s="43">
        <v>0.17899999999999999</v>
      </c>
      <c r="I26" s="43">
        <v>0.56099999999999994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124.06100000000001</v>
      </c>
      <c r="E27" s="43">
        <v>3.714</v>
      </c>
      <c r="F27" s="43">
        <v>10.562999999999999</v>
      </c>
      <c r="G27" s="43">
        <v>109.605</v>
      </c>
      <c r="H27" s="43">
        <v>0.17899999999999999</v>
      </c>
      <c r="I27" s="43">
        <v>0.122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122.499</v>
      </c>
      <c r="E28" s="43">
        <v>0</v>
      </c>
      <c r="F28" s="43">
        <v>0</v>
      </c>
      <c r="G28" s="43">
        <v>0</v>
      </c>
      <c r="H28" s="43">
        <v>122.499</v>
      </c>
      <c r="I28" s="43">
        <v>1.6839999999999999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71.434000000000012</v>
      </c>
      <c r="E29" s="43">
        <v>6.7940000000000005</v>
      </c>
      <c r="F29" s="43">
        <v>31.244999999999997</v>
      </c>
      <c r="G29" s="43">
        <v>15.161000000000001</v>
      </c>
      <c r="H29" s="43">
        <v>18.234000000000002</v>
      </c>
      <c r="I29" s="43">
        <v>11.196000000000002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62.384999999999991</v>
      </c>
      <c r="E30" s="43">
        <v>3.3120000000000003</v>
      </c>
      <c r="F30" s="43">
        <v>31.296999999999997</v>
      </c>
      <c r="G30" s="43">
        <v>5.0640000000000001</v>
      </c>
      <c r="H30" s="43">
        <v>22.712</v>
      </c>
      <c r="I30" s="43">
        <v>20.244999999999997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593.44000000000017</v>
      </c>
      <c r="E31" s="43">
        <f t="shared" si="3"/>
        <v>32.801000000000109</v>
      </c>
      <c r="F31" s="43">
        <f t="shared" si="3"/>
        <v>14.166000000000011</v>
      </c>
      <c r="G31" s="43">
        <f t="shared" si="3"/>
        <v>135.71</v>
      </c>
      <c r="H31" s="43">
        <f t="shared" si="3"/>
        <v>410.76299999999998</v>
      </c>
      <c r="I31" s="43">
        <f t="shared" si="3"/>
        <v>-39.999999999999993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526.596</v>
      </c>
      <c r="E32" s="43">
        <v>0</v>
      </c>
      <c r="F32" s="43">
        <v>0</v>
      </c>
      <c r="G32" s="43">
        <v>135.751</v>
      </c>
      <c r="H32" s="43">
        <v>390.84500000000003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-1.52</v>
      </c>
      <c r="F33" s="43">
        <v>-11.649999999999999</v>
      </c>
      <c r="G33" s="43">
        <v>0</v>
      </c>
      <c r="H33" s="43">
        <v>13.169999999999998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66.844000000000165</v>
      </c>
      <c r="E34" s="43">
        <f t="shared" si="4"/>
        <v>31.281000000000109</v>
      </c>
      <c r="F34" s="43">
        <f t="shared" si="4"/>
        <v>2.5160000000000124</v>
      </c>
      <c r="G34" s="43">
        <f t="shared" si="4"/>
        <v>-4.0999999999996817E-2</v>
      </c>
      <c r="H34" s="43">
        <f t="shared" si="4"/>
        <v>33.087999999999951</v>
      </c>
      <c r="I34" s="43">
        <f t="shared" si="4"/>
        <v>-39.999999999999993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11.122</v>
      </c>
      <c r="E35" s="43">
        <v>0.35299999999999998</v>
      </c>
      <c r="F35" s="43">
        <v>2.0949999999999998</v>
      </c>
      <c r="G35" s="43">
        <v>6.7129999999999992</v>
      </c>
      <c r="H35" s="43">
        <v>1.9609999999999999</v>
      </c>
      <c r="I35" s="43">
        <v>0.623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10.463999999999999</v>
      </c>
      <c r="E36" s="43">
        <v>4.6239999999999997</v>
      </c>
      <c r="F36" s="43">
        <v>7.6999999999999999E-2</v>
      </c>
      <c r="G36" s="43">
        <v>2.3719999999999999</v>
      </c>
      <c r="H36" s="43">
        <v>3.391</v>
      </c>
      <c r="I36" s="43">
        <v>1.2810000000000001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154.98900000000003</v>
      </c>
      <c r="E37" s="43">
        <v>85.029000000000011</v>
      </c>
      <c r="F37" s="43">
        <v>2.63</v>
      </c>
      <c r="G37" s="43">
        <v>17.019000000000002</v>
      </c>
      <c r="H37" s="43">
        <v>50.311000000000021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128.14499999999998</v>
      </c>
      <c r="E38" s="43">
        <v>71.903000000000006</v>
      </c>
      <c r="F38" s="43">
        <v>2.33</v>
      </c>
      <c r="G38" s="43">
        <v>15.973999999999997</v>
      </c>
      <c r="H38" s="43">
        <v>37.937999999999995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-0.70199999999999996</v>
      </c>
      <c r="E39" s="43">
        <v>-0.58199999999999996</v>
      </c>
      <c r="F39" s="43">
        <v>0</v>
      </c>
      <c r="G39" s="43">
        <v>-0.36499999999999999</v>
      </c>
      <c r="H39" s="43">
        <v>0.245</v>
      </c>
      <c r="I39" s="43">
        <v>0.70199999999999996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40.044000000000111</v>
      </c>
      <c r="E40" s="43">
        <f t="shared" si="5"/>
        <v>23.008000000000102</v>
      </c>
      <c r="F40" s="43">
        <f t="shared" si="5"/>
        <v>0.19800000000001283</v>
      </c>
      <c r="G40" s="43">
        <f t="shared" si="5"/>
        <v>-5.0619999999999994</v>
      </c>
      <c r="H40" s="43">
        <f t="shared" si="5"/>
        <v>21.899999999999924</v>
      </c>
      <c r="I40" s="43">
        <f t="shared" si="5"/>
        <v>-40.04399999999999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593.43999999999994</v>
      </c>
      <c r="E42" s="43">
        <v>32.801000000000116</v>
      </c>
      <c r="F42" s="43">
        <v>14.166000000000004</v>
      </c>
      <c r="G42" s="43">
        <v>135.70999999999992</v>
      </c>
      <c r="H42" s="43">
        <v>410.76299999999992</v>
      </c>
      <c r="I42" s="43">
        <v>-39.999999999999986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86.7</v>
      </c>
      <c r="E43" s="43">
        <v>0</v>
      </c>
      <c r="F43" s="43">
        <v>0</v>
      </c>
      <c r="G43" s="43">
        <v>86.7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86.7</v>
      </c>
      <c r="E44" s="43">
        <v>0</v>
      </c>
      <c r="F44" s="43">
        <v>0</v>
      </c>
      <c r="G44" s="43">
        <v>0</v>
      </c>
      <c r="H44" s="43">
        <v>86.7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593.43999999999994</v>
      </c>
      <c r="E45" s="43">
        <f t="shared" si="6"/>
        <v>32.801000000000116</v>
      </c>
      <c r="F45" s="43">
        <f t="shared" si="6"/>
        <v>14.166000000000004</v>
      </c>
      <c r="G45" s="43">
        <f t="shared" si="6"/>
        <v>49.00999999999992</v>
      </c>
      <c r="H45" s="43">
        <f t="shared" si="6"/>
        <v>497.46299999999991</v>
      </c>
      <c r="I45" s="43">
        <f t="shared" si="6"/>
        <v>-39.999999999999986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526.596</v>
      </c>
      <c r="E46" s="43">
        <v>0</v>
      </c>
      <c r="F46" s="43">
        <v>0</v>
      </c>
      <c r="G46" s="43">
        <v>49.051000000000009</v>
      </c>
      <c r="H46" s="43">
        <v>477.54500000000002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-1.52</v>
      </c>
      <c r="F47" s="43">
        <v>-11.649999999999999</v>
      </c>
      <c r="G47" s="43">
        <v>0</v>
      </c>
      <c r="H47" s="43">
        <v>13.169999999999998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66.843999999999937</v>
      </c>
      <c r="E48" s="43">
        <f t="shared" si="7"/>
        <v>31.281000000000116</v>
      </c>
      <c r="F48" s="43">
        <f t="shared" si="7"/>
        <v>2.5160000000000053</v>
      </c>
      <c r="G48" s="43">
        <f t="shared" si="7"/>
        <v>-4.1000000000089187E-2</v>
      </c>
      <c r="H48" s="43">
        <f t="shared" si="7"/>
        <v>33.087999999999894</v>
      </c>
      <c r="I48" s="43">
        <f t="shared" si="7"/>
        <v>-39.999999999999986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248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1367.2959999999998</v>
      </c>
      <c r="E8" s="43">
        <v>963.59600000000023</v>
      </c>
      <c r="F8" s="43">
        <v>60.590999999999994</v>
      </c>
      <c r="G8" s="43">
        <v>117.764</v>
      </c>
      <c r="H8" s="43">
        <v>225.34499999999974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716.99499999999989</v>
      </c>
      <c r="E9" s="43">
        <v>559.66100000000006</v>
      </c>
      <c r="F9" s="43">
        <v>32.069000000000003</v>
      </c>
      <c r="G9" s="43">
        <v>41.679000000000002</v>
      </c>
      <c r="H9" s="43">
        <v>83.585999999999885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650.30099999999993</v>
      </c>
      <c r="E10" s="43">
        <f t="shared" si="0"/>
        <v>403.93500000000017</v>
      </c>
      <c r="F10" s="43">
        <f t="shared" si="0"/>
        <v>28.521999999999991</v>
      </c>
      <c r="G10" s="43">
        <f t="shared" si="0"/>
        <v>76.084999999999994</v>
      </c>
      <c r="H10" s="43">
        <f t="shared" si="0"/>
        <v>141.75899999999984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128.85000000000005</v>
      </c>
      <c r="E11" s="43">
        <v>72.183000000000007</v>
      </c>
      <c r="F11" s="43">
        <v>2.347</v>
      </c>
      <c r="G11" s="43">
        <v>16.041999999999998</v>
      </c>
      <c r="H11" s="43">
        <v>38.278000000000056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521.45099999999991</v>
      </c>
      <c r="E12" s="43">
        <f>E10-E11</f>
        <v>331.75200000000018</v>
      </c>
      <c r="F12" s="43">
        <f>F10-F11</f>
        <v>26.17499999999999</v>
      </c>
      <c r="G12" s="43">
        <f>G10-G11</f>
        <v>60.042999999999992</v>
      </c>
      <c r="H12" s="43">
        <f>H10-H11</f>
        <v>103.4809999999998</v>
      </c>
      <c r="I12" s="43">
        <v>-45.393999999999949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397.29700000000003</v>
      </c>
      <c r="E13" s="43">
        <v>261.96500000000009</v>
      </c>
      <c r="F13" s="43">
        <v>20.814999999999998</v>
      </c>
      <c r="G13" s="43">
        <v>61.52600000000001</v>
      </c>
      <c r="H13" s="43">
        <v>52.990999999999929</v>
      </c>
      <c r="I13" s="43">
        <v>3.2370000000000001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4.9160000000000004</v>
      </c>
      <c r="E14" s="43">
        <v>2.415</v>
      </c>
      <c r="F14" s="43">
        <v>0.38700000000000001</v>
      </c>
      <c r="G14" s="43">
        <v>6.4000000000000001E-2</v>
      </c>
      <c r="H14" s="43">
        <v>2.0500000000000003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10.653</v>
      </c>
      <c r="E15" s="43">
        <v>10.023</v>
      </c>
      <c r="F15" s="43">
        <v>0</v>
      </c>
      <c r="G15" s="43">
        <v>0.105</v>
      </c>
      <c r="H15" s="43">
        <v>0.52500000000000002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129.89099999999988</v>
      </c>
      <c r="E16" s="43">
        <f t="shared" si="1"/>
        <v>77.395000000000081</v>
      </c>
      <c r="F16" s="43">
        <f t="shared" si="1"/>
        <v>4.9729999999999919</v>
      </c>
      <c r="G16" s="43">
        <f t="shared" si="1"/>
        <v>-1.4420000000000184</v>
      </c>
      <c r="H16" s="43">
        <f t="shared" si="1"/>
        <v>48.964999999999868</v>
      </c>
      <c r="I16" s="43">
        <f t="shared" si="1"/>
        <v>-48.63099999999995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398.15000000000003</v>
      </c>
      <c r="E17" s="43">
        <v>0</v>
      </c>
      <c r="F17" s="43">
        <v>0</v>
      </c>
      <c r="G17" s="43">
        <v>0</v>
      </c>
      <c r="H17" s="43">
        <v>398.15000000000003</v>
      </c>
      <c r="I17" s="43">
        <v>2.3840000000000003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7.4350000000000005</v>
      </c>
      <c r="E18" s="43">
        <v>0</v>
      </c>
      <c r="F18" s="43">
        <v>0</v>
      </c>
      <c r="G18" s="43">
        <v>7.4350000000000005</v>
      </c>
      <c r="H18" s="43">
        <v>0</v>
      </c>
      <c r="I18" s="43">
        <v>5.0979999999999999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76.731999999999999</v>
      </c>
      <c r="E19" s="43">
        <v>0</v>
      </c>
      <c r="F19" s="43">
        <v>0</v>
      </c>
      <c r="G19" s="43">
        <v>76.731999999999999</v>
      </c>
      <c r="H19" s="43">
        <v>0</v>
      </c>
      <c r="I19" s="43">
        <v>1.1529999999999998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159.58799999999999</v>
      </c>
      <c r="E20" s="43">
        <v>59.767000000000003</v>
      </c>
      <c r="F20" s="43">
        <v>78.521999999999991</v>
      </c>
      <c r="G20" s="43">
        <v>12.379000000000001</v>
      </c>
      <c r="H20" s="43">
        <v>8.9199999999999982</v>
      </c>
      <c r="I20" s="43">
        <v>44.378999999999998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179.79900000000004</v>
      </c>
      <c r="E21" s="43">
        <v>35.195000000000007</v>
      </c>
      <c r="F21" s="43">
        <v>59.913999999999994</v>
      </c>
      <c r="G21" s="43">
        <v>5.56</v>
      </c>
      <c r="H21" s="43">
        <v>79.13000000000001</v>
      </c>
      <c r="I21" s="43">
        <v>24.167999999999996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617.54899999999998</v>
      </c>
      <c r="E22" s="43">
        <f t="shared" si="2"/>
        <v>52.823000000000086</v>
      </c>
      <c r="F22" s="43">
        <f t="shared" si="2"/>
        <v>-13.635000000000012</v>
      </c>
      <c r="G22" s="43">
        <f t="shared" si="2"/>
        <v>61.035999999999973</v>
      </c>
      <c r="H22" s="43">
        <f t="shared" si="2"/>
        <v>517.32499999999993</v>
      </c>
      <c r="I22" s="43">
        <f t="shared" si="2"/>
        <v>-70.402999999999949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90.25</v>
      </c>
      <c r="E23" s="43">
        <v>14.382999999999999</v>
      </c>
      <c r="F23" s="43">
        <v>2.3210000000000002</v>
      </c>
      <c r="G23" s="43">
        <v>0</v>
      </c>
      <c r="H23" s="43">
        <v>73.545999999999992</v>
      </c>
      <c r="I23" s="43">
        <v>0.88700000000000001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91.041000000000011</v>
      </c>
      <c r="E24" s="43">
        <v>0</v>
      </c>
      <c r="F24" s="43">
        <v>0</v>
      </c>
      <c r="G24" s="43">
        <v>91.041000000000011</v>
      </c>
      <c r="H24" s="43">
        <v>0</v>
      </c>
      <c r="I24" s="43">
        <v>9.6000000000000002E-2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156.56399999999996</v>
      </c>
      <c r="E25" s="43">
        <v>0</v>
      </c>
      <c r="F25" s="43">
        <v>0</v>
      </c>
      <c r="G25" s="43">
        <v>0</v>
      </c>
      <c r="H25" s="43">
        <v>156.56399999999996</v>
      </c>
      <c r="I25" s="43">
        <v>0.77600000000000002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156.703</v>
      </c>
      <c r="E26" s="43">
        <v>5.3300000000000018</v>
      </c>
      <c r="F26" s="43">
        <v>25.866</v>
      </c>
      <c r="G26" s="43">
        <v>125.30499999999999</v>
      </c>
      <c r="H26" s="43">
        <v>0.20199999999999999</v>
      </c>
      <c r="I26" s="43">
        <v>0.63700000000000001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123.395</v>
      </c>
      <c r="E27" s="43">
        <v>3.9260000000000002</v>
      </c>
      <c r="F27" s="43">
        <v>10.686</v>
      </c>
      <c r="G27" s="43">
        <v>108.581</v>
      </c>
      <c r="H27" s="43">
        <v>0.20199999999999999</v>
      </c>
      <c r="I27" s="43">
        <v>0.17599999999999999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121.69899999999998</v>
      </c>
      <c r="E28" s="43">
        <v>0</v>
      </c>
      <c r="F28" s="43">
        <v>0</v>
      </c>
      <c r="G28" s="43">
        <v>0</v>
      </c>
      <c r="H28" s="43">
        <v>121.69899999999998</v>
      </c>
      <c r="I28" s="43">
        <v>1.8720000000000001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72.533999999999992</v>
      </c>
      <c r="E29" s="43">
        <v>7.7550000000000008</v>
      </c>
      <c r="F29" s="43">
        <v>31.166</v>
      </c>
      <c r="G29" s="43">
        <v>15.43</v>
      </c>
      <c r="H29" s="43">
        <v>18.183</v>
      </c>
      <c r="I29" s="43">
        <v>11.144000000000002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62.308999999999997</v>
      </c>
      <c r="E30" s="43">
        <v>3.3520000000000003</v>
      </c>
      <c r="F30" s="43">
        <v>31.180000000000003</v>
      </c>
      <c r="G30" s="43">
        <v>5.2109999999999985</v>
      </c>
      <c r="H30" s="43">
        <v>22.565999999999999</v>
      </c>
      <c r="I30" s="43">
        <v>21.369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606.55799999999999</v>
      </c>
      <c r="E31" s="43">
        <f t="shared" si="3"/>
        <v>35.441000000000074</v>
      </c>
      <c r="F31" s="43">
        <f t="shared" si="3"/>
        <v>-0.76200000000001111</v>
      </c>
      <c r="G31" s="43">
        <f t="shared" si="3"/>
        <v>158.58199999999999</v>
      </c>
      <c r="H31" s="43">
        <f t="shared" si="3"/>
        <v>413.29699999999997</v>
      </c>
      <c r="I31" s="43">
        <f t="shared" si="3"/>
        <v>-59.411999999999949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542.35400000000004</v>
      </c>
      <c r="E32" s="43">
        <v>0</v>
      </c>
      <c r="F32" s="43">
        <v>0</v>
      </c>
      <c r="G32" s="43">
        <v>148.69999999999999</v>
      </c>
      <c r="H32" s="43">
        <v>393.654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-1.5209999999999999</v>
      </c>
      <c r="F33" s="43">
        <v>-12.939999999999998</v>
      </c>
      <c r="G33" s="43">
        <v>0</v>
      </c>
      <c r="H33" s="43">
        <v>14.460999999999999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64.203999999999951</v>
      </c>
      <c r="E34" s="43">
        <f t="shared" si="4"/>
        <v>33.920000000000073</v>
      </c>
      <c r="F34" s="43">
        <f t="shared" si="4"/>
        <v>-13.702000000000009</v>
      </c>
      <c r="G34" s="43">
        <f t="shared" si="4"/>
        <v>9.882000000000005</v>
      </c>
      <c r="H34" s="43">
        <f t="shared" si="4"/>
        <v>34.103999999999971</v>
      </c>
      <c r="I34" s="43">
        <f t="shared" si="4"/>
        <v>-59.411999999999949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16.317000000000004</v>
      </c>
      <c r="E35" s="43">
        <v>0.29799999999999999</v>
      </c>
      <c r="F35" s="43">
        <v>3.851</v>
      </c>
      <c r="G35" s="43">
        <v>10.106000000000002</v>
      </c>
      <c r="H35" s="43">
        <v>2.0620000000000003</v>
      </c>
      <c r="I35" s="43">
        <v>2.448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15.079000000000001</v>
      </c>
      <c r="E36" s="43">
        <v>6.7830000000000004</v>
      </c>
      <c r="F36" s="43">
        <v>0.54</v>
      </c>
      <c r="G36" s="43">
        <v>3.351</v>
      </c>
      <c r="H36" s="43">
        <v>4.4050000000000002</v>
      </c>
      <c r="I36" s="43">
        <v>3.6859999999999999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133.642</v>
      </c>
      <c r="E37" s="43">
        <v>68.761000000000038</v>
      </c>
      <c r="F37" s="43">
        <v>2.681</v>
      </c>
      <c r="G37" s="43">
        <v>19.048999999999999</v>
      </c>
      <c r="H37" s="43">
        <v>43.150999999999968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128.85000000000005</v>
      </c>
      <c r="E38" s="43">
        <v>72.183000000000007</v>
      </c>
      <c r="F38" s="43">
        <v>2.347</v>
      </c>
      <c r="G38" s="43">
        <v>16.041999999999998</v>
      </c>
      <c r="H38" s="43">
        <v>38.278000000000056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0.43100000000000005</v>
      </c>
      <c r="E39" s="43">
        <v>0.57600000000000007</v>
      </c>
      <c r="F39" s="43">
        <v>0</v>
      </c>
      <c r="G39" s="43">
        <v>-0.41900000000000004</v>
      </c>
      <c r="H39" s="43">
        <v>0.27400000000000002</v>
      </c>
      <c r="I39" s="43">
        <v>-0.43100000000000005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57.743000000000009</v>
      </c>
      <c r="E40" s="43">
        <f t="shared" si="5"/>
        <v>43.25100000000004</v>
      </c>
      <c r="F40" s="43">
        <f t="shared" si="5"/>
        <v>-17.347000000000008</v>
      </c>
      <c r="G40" s="43">
        <f t="shared" si="5"/>
        <v>0.53900000000000103</v>
      </c>
      <c r="H40" s="43">
        <f t="shared" si="5"/>
        <v>31.300000000000061</v>
      </c>
      <c r="I40" s="43">
        <f t="shared" si="5"/>
        <v>-57.742999999999952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606.55799999999999</v>
      </c>
      <c r="E42" s="43">
        <v>35.441000000000123</v>
      </c>
      <c r="F42" s="43">
        <v>-0.76200000000000401</v>
      </c>
      <c r="G42" s="43">
        <v>158.58199999999999</v>
      </c>
      <c r="H42" s="43">
        <v>413.29699999999991</v>
      </c>
      <c r="I42" s="43">
        <v>-59.411999999999949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91.882000000000005</v>
      </c>
      <c r="E43" s="43">
        <v>0</v>
      </c>
      <c r="F43" s="43">
        <v>0</v>
      </c>
      <c r="G43" s="43">
        <v>91.882000000000005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91.882000000000005</v>
      </c>
      <c r="E44" s="43">
        <v>0</v>
      </c>
      <c r="F44" s="43">
        <v>0</v>
      </c>
      <c r="G44" s="43">
        <v>0</v>
      </c>
      <c r="H44" s="43">
        <v>91.882000000000005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606.55799999999999</v>
      </c>
      <c r="E45" s="43">
        <f t="shared" si="6"/>
        <v>35.441000000000123</v>
      </c>
      <c r="F45" s="43">
        <f t="shared" si="6"/>
        <v>-0.76200000000000401</v>
      </c>
      <c r="G45" s="43">
        <f t="shared" si="6"/>
        <v>66.699999999999989</v>
      </c>
      <c r="H45" s="43">
        <f t="shared" si="6"/>
        <v>505.17899999999992</v>
      </c>
      <c r="I45" s="43">
        <f t="shared" si="6"/>
        <v>-59.411999999999949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542.35400000000004</v>
      </c>
      <c r="E46" s="43">
        <v>0</v>
      </c>
      <c r="F46" s="43">
        <v>0</v>
      </c>
      <c r="G46" s="43">
        <v>56.817999999999991</v>
      </c>
      <c r="H46" s="43">
        <v>485.536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-1.5209999999999999</v>
      </c>
      <c r="F47" s="43">
        <v>-12.939999999999998</v>
      </c>
      <c r="G47" s="43">
        <v>0</v>
      </c>
      <c r="H47" s="43">
        <v>14.460999999999999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64.203999999999951</v>
      </c>
      <c r="E48" s="43">
        <f t="shared" si="7"/>
        <v>33.920000000000122</v>
      </c>
      <c r="F48" s="43">
        <f t="shared" si="7"/>
        <v>-13.702000000000002</v>
      </c>
      <c r="G48" s="43">
        <f t="shared" si="7"/>
        <v>9.8819999999999979</v>
      </c>
      <c r="H48" s="43">
        <f t="shared" si="7"/>
        <v>34.103999999999914</v>
      </c>
      <c r="I48" s="43">
        <f t="shared" si="7"/>
        <v>-59.411999999999949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290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1325.4199999999998</v>
      </c>
      <c r="E8" s="43">
        <v>944.7679999999998</v>
      </c>
      <c r="F8" s="43">
        <v>61.285000000000004</v>
      </c>
      <c r="G8" s="43">
        <v>103.24399999999999</v>
      </c>
      <c r="H8" s="43">
        <v>216.12299999999996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681.64699999999993</v>
      </c>
      <c r="E9" s="43">
        <v>538.95000000000005</v>
      </c>
      <c r="F9" s="43">
        <v>32.765999999999998</v>
      </c>
      <c r="G9" s="43">
        <v>33.288999999999994</v>
      </c>
      <c r="H9" s="43">
        <v>76.641999999999982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643.77299999999991</v>
      </c>
      <c r="E10" s="43">
        <f t="shared" si="0"/>
        <v>405.81799999999976</v>
      </c>
      <c r="F10" s="43">
        <f t="shared" si="0"/>
        <v>28.519000000000005</v>
      </c>
      <c r="G10" s="43">
        <f t="shared" si="0"/>
        <v>69.954999999999984</v>
      </c>
      <c r="H10" s="43">
        <f t="shared" si="0"/>
        <v>139.48099999999999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130.14100000000008</v>
      </c>
      <c r="E11" s="43">
        <v>73.02</v>
      </c>
      <c r="F11" s="43">
        <v>2.37</v>
      </c>
      <c r="G11" s="43">
        <v>16.188000000000002</v>
      </c>
      <c r="H11" s="43">
        <v>38.563000000000066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513.63199999999983</v>
      </c>
      <c r="E12" s="43">
        <f>E10-E11</f>
        <v>332.79799999999977</v>
      </c>
      <c r="F12" s="43">
        <f>F10-F11</f>
        <v>26.149000000000004</v>
      </c>
      <c r="G12" s="43">
        <f>G10-G11</f>
        <v>53.766999999999982</v>
      </c>
      <c r="H12" s="43">
        <f>H10-H11</f>
        <v>100.91799999999992</v>
      </c>
      <c r="I12" s="43">
        <v>-47.420000000000016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350.66499999999996</v>
      </c>
      <c r="E13" s="43">
        <v>234.45600000000002</v>
      </c>
      <c r="F13" s="43">
        <v>16.103999999999996</v>
      </c>
      <c r="G13" s="43">
        <v>54.624999999999993</v>
      </c>
      <c r="H13" s="43">
        <v>45.479999999999976</v>
      </c>
      <c r="I13" s="43">
        <v>2.7850000000000001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4.6519999999999992</v>
      </c>
      <c r="E14" s="43">
        <v>2.2360000000000002</v>
      </c>
      <c r="F14" s="43">
        <v>0.25800000000000001</v>
      </c>
      <c r="G14" s="43">
        <v>6.2000000000000006E-2</v>
      </c>
      <c r="H14" s="43">
        <v>2.0959999999999992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5.2969999999999997</v>
      </c>
      <c r="E15" s="43">
        <v>4.8709999999999996</v>
      </c>
      <c r="F15" s="43">
        <v>0</v>
      </c>
      <c r="G15" s="43">
        <v>5.8000000000000003E-2</v>
      </c>
      <c r="H15" s="43">
        <v>0.36799999999999999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163.61199999999988</v>
      </c>
      <c r="E16" s="43">
        <f t="shared" si="1"/>
        <v>100.97699999999975</v>
      </c>
      <c r="F16" s="43">
        <f t="shared" si="1"/>
        <v>9.7870000000000097</v>
      </c>
      <c r="G16" s="43">
        <f t="shared" si="1"/>
        <v>-0.8620000000000112</v>
      </c>
      <c r="H16" s="43">
        <f t="shared" si="1"/>
        <v>53.709999999999951</v>
      </c>
      <c r="I16" s="43">
        <f t="shared" si="1"/>
        <v>-50.205000000000013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351.79500000000007</v>
      </c>
      <c r="E17" s="43">
        <v>0</v>
      </c>
      <c r="F17" s="43">
        <v>0</v>
      </c>
      <c r="G17" s="43">
        <v>0</v>
      </c>
      <c r="H17" s="43">
        <v>351.79500000000007</v>
      </c>
      <c r="I17" s="43">
        <v>1.6549999999999998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6.931</v>
      </c>
      <c r="E18" s="43">
        <v>0</v>
      </c>
      <c r="F18" s="43">
        <v>0</v>
      </c>
      <c r="G18" s="43">
        <v>6.931</v>
      </c>
      <c r="H18" s="43">
        <v>0</v>
      </c>
      <c r="I18" s="43">
        <v>6.5000000000000002E-2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78.186999999999998</v>
      </c>
      <c r="E19" s="43">
        <v>0</v>
      </c>
      <c r="F19" s="43">
        <v>0</v>
      </c>
      <c r="G19" s="43">
        <v>78.186999999999998</v>
      </c>
      <c r="H19" s="43">
        <v>0</v>
      </c>
      <c r="I19" s="43">
        <v>1.091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181.21699999999998</v>
      </c>
      <c r="E20" s="43">
        <v>83.211999999999989</v>
      </c>
      <c r="F20" s="43">
        <v>77.924999999999997</v>
      </c>
      <c r="G20" s="43">
        <v>11.405999999999999</v>
      </c>
      <c r="H20" s="43">
        <v>8.6740000000000013</v>
      </c>
      <c r="I20" s="43">
        <v>42.027999999999999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196.92400000000001</v>
      </c>
      <c r="E21" s="43">
        <v>15.444999999999999</v>
      </c>
      <c r="F21" s="43">
        <v>73.316000000000003</v>
      </c>
      <c r="G21" s="43">
        <v>9.0520000000000014</v>
      </c>
      <c r="H21" s="43">
        <v>99.111000000000004</v>
      </c>
      <c r="I21" s="43">
        <v>26.320999999999998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602.36999999999989</v>
      </c>
      <c r="E22" s="43">
        <f t="shared" si="2"/>
        <v>33.209999999999759</v>
      </c>
      <c r="F22" s="43">
        <f t="shared" si="2"/>
        <v>5.1780000000000115</v>
      </c>
      <c r="G22" s="43">
        <f t="shared" si="2"/>
        <v>68.039999999999992</v>
      </c>
      <c r="H22" s="43">
        <f t="shared" si="2"/>
        <v>495.94200000000001</v>
      </c>
      <c r="I22" s="43">
        <f t="shared" si="2"/>
        <v>-63.231000000000009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82.320999999999998</v>
      </c>
      <c r="E23" s="43">
        <v>15.472999999999999</v>
      </c>
      <c r="F23" s="43">
        <v>2.0710000000000002</v>
      </c>
      <c r="G23" s="43">
        <v>0</v>
      </c>
      <c r="H23" s="43">
        <v>64.777000000000001</v>
      </c>
      <c r="I23" s="43">
        <v>1.286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83.522000000000006</v>
      </c>
      <c r="E24" s="43">
        <v>0</v>
      </c>
      <c r="F24" s="43">
        <v>0</v>
      </c>
      <c r="G24" s="43">
        <v>83.522000000000006</v>
      </c>
      <c r="H24" s="43">
        <v>0</v>
      </c>
      <c r="I24" s="43">
        <v>8.5000000000000006E-2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144.83599999999998</v>
      </c>
      <c r="E25" s="43">
        <v>0</v>
      </c>
      <c r="F25" s="43">
        <v>0</v>
      </c>
      <c r="G25" s="43">
        <v>0</v>
      </c>
      <c r="H25" s="43">
        <v>144.83599999999998</v>
      </c>
      <c r="I25" s="43">
        <v>0.53900000000000003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144.80499999999998</v>
      </c>
      <c r="E26" s="43">
        <v>5.3540000000000001</v>
      </c>
      <c r="F26" s="43">
        <v>24.981999999999999</v>
      </c>
      <c r="G26" s="43">
        <v>114.27799999999999</v>
      </c>
      <c r="H26" s="43">
        <v>0.191</v>
      </c>
      <c r="I26" s="43">
        <v>0.57000000000000006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128.27699999999999</v>
      </c>
      <c r="E27" s="43">
        <v>3.766</v>
      </c>
      <c r="F27" s="43">
        <v>10.725999999999999</v>
      </c>
      <c r="G27" s="43">
        <v>113.59399999999999</v>
      </c>
      <c r="H27" s="43">
        <v>0.191</v>
      </c>
      <c r="I27" s="43">
        <v>0.114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126.72</v>
      </c>
      <c r="E28" s="43">
        <v>0</v>
      </c>
      <c r="F28" s="43">
        <v>0</v>
      </c>
      <c r="G28" s="43">
        <v>0</v>
      </c>
      <c r="H28" s="43">
        <v>126.72</v>
      </c>
      <c r="I28" s="43">
        <v>1.671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79.551000000000016</v>
      </c>
      <c r="E29" s="43">
        <v>6.415</v>
      </c>
      <c r="F29" s="43">
        <v>35.578000000000003</v>
      </c>
      <c r="G29" s="43">
        <v>19.709999999999994</v>
      </c>
      <c r="H29" s="43">
        <v>17.847999999999999</v>
      </c>
      <c r="I29" s="43">
        <v>15.879000000000001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65.94</v>
      </c>
      <c r="E30" s="43">
        <v>3.141</v>
      </c>
      <c r="F30" s="43">
        <v>35.5</v>
      </c>
      <c r="G30" s="43">
        <v>4.911999999999999</v>
      </c>
      <c r="H30" s="43">
        <v>22.387</v>
      </c>
      <c r="I30" s="43">
        <v>29.489999999999995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588.37199999999984</v>
      </c>
      <c r="E31" s="43">
        <f t="shared" si="3"/>
        <v>16.05099999999976</v>
      </c>
      <c r="F31" s="43">
        <f t="shared" si="3"/>
        <v>17.285000000000007</v>
      </c>
      <c r="G31" s="43">
        <f t="shared" si="3"/>
        <v>137.44800000000006</v>
      </c>
      <c r="H31" s="43">
        <f t="shared" si="3"/>
        <v>417.58800000000008</v>
      </c>
      <c r="I31" s="43">
        <f t="shared" si="3"/>
        <v>-49.233000000000033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514.42599999999993</v>
      </c>
      <c r="E32" s="43">
        <v>0</v>
      </c>
      <c r="F32" s="43">
        <v>0</v>
      </c>
      <c r="G32" s="43">
        <v>138.79500000000002</v>
      </c>
      <c r="H32" s="43">
        <v>375.63099999999997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-1.4819999999999998</v>
      </c>
      <c r="F33" s="43">
        <v>-12.061</v>
      </c>
      <c r="G33" s="43">
        <v>0</v>
      </c>
      <c r="H33" s="43">
        <v>13.542999999999999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73.945999999999913</v>
      </c>
      <c r="E34" s="43">
        <f t="shared" si="4"/>
        <v>14.568999999999761</v>
      </c>
      <c r="F34" s="43">
        <f t="shared" si="4"/>
        <v>5.2240000000000073</v>
      </c>
      <c r="G34" s="43">
        <f t="shared" si="4"/>
        <v>-1.3469999999999516</v>
      </c>
      <c r="H34" s="43">
        <f t="shared" si="4"/>
        <v>55.500000000000107</v>
      </c>
      <c r="I34" s="43">
        <f t="shared" si="4"/>
        <v>-49.233000000000033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10.149999999999999</v>
      </c>
      <c r="E35" s="43">
        <v>0.17400000000000002</v>
      </c>
      <c r="F35" s="43">
        <v>2.036</v>
      </c>
      <c r="G35" s="43">
        <v>5.9879999999999987</v>
      </c>
      <c r="H35" s="43">
        <v>1.952</v>
      </c>
      <c r="I35" s="43">
        <v>1.2669999999999999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9.1080000000000005</v>
      </c>
      <c r="E36" s="43">
        <v>3.778</v>
      </c>
      <c r="F36" s="43">
        <v>3.9E-2</v>
      </c>
      <c r="G36" s="43">
        <v>2.2340000000000004</v>
      </c>
      <c r="H36" s="43">
        <v>3.0569999999999999</v>
      </c>
      <c r="I36" s="43">
        <v>2.3090000000000002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154.85400000000001</v>
      </c>
      <c r="E37" s="43">
        <v>95.494</v>
      </c>
      <c r="F37" s="43">
        <v>2.5589999999999997</v>
      </c>
      <c r="G37" s="43">
        <v>11.385</v>
      </c>
      <c r="H37" s="43">
        <v>45.416000000000004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130.14100000000008</v>
      </c>
      <c r="E38" s="43">
        <v>73.02</v>
      </c>
      <c r="F38" s="43">
        <v>2.37</v>
      </c>
      <c r="G38" s="43">
        <v>16.188000000000002</v>
      </c>
      <c r="H38" s="43">
        <v>38.563000000000066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-0.96300000000000008</v>
      </c>
      <c r="E39" s="43">
        <v>-0.84200000000000008</v>
      </c>
      <c r="F39" s="43">
        <v>0</v>
      </c>
      <c r="G39" s="43">
        <v>-0.373</v>
      </c>
      <c r="H39" s="43">
        <v>0.252</v>
      </c>
      <c r="I39" s="43">
        <v>0.96300000000000008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49.153999999999975</v>
      </c>
      <c r="E40" s="43">
        <f t="shared" si="5"/>
        <v>-3.4590000000002434</v>
      </c>
      <c r="F40" s="43">
        <f t="shared" si="5"/>
        <v>3.0380000000000078</v>
      </c>
      <c r="G40" s="43">
        <f t="shared" si="5"/>
        <v>7.5000000000055023E-2</v>
      </c>
      <c r="H40" s="43">
        <f t="shared" si="5"/>
        <v>49.500000000000171</v>
      </c>
      <c r="I40" s="43">
        <f t="shared" si="5"/>
        <v>-49.154000000000039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588.37199999999973</v>
      </c>
      <c r="E42" s="43">
        <v>16.050999999999739</v>
      </c>
      <c r="F42" s="43">
        <v>17.285000000000025</v>
      </c>
      <c r="G42" s="43">
        <v>137.44800000000004</v>
      </c>
      <c r="H42" s="43">
        <v>417.58799999999997</v>
      </c>
      <c r="I42" s="43">
        <v>-49.233000000000018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89.519000000000005</v>
      </c>
      <c r="E43" s="43">
        <v>0</v>
      </c>
      <c r="F43" s="43">
        <v>0</v>
      </c>
      <c r="G43" s="43">
        <v>89.519000000000005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89.519000000000005</v>
      </c>
      <c r="E44" s="43">
        <v>0</v>
      </c>
      <c r="F44" s="43">
        <v>0</v>
      </c>
      <c r="G44" s="43">
        <v>0</v>
      </c>
      <c r="H44" s="43">
        <v>89.519000000000005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588.37199999999973</v>
      </c>
      <c r="E45" s="43">
        <f t="shared" si="6"/>
        <v>16.050999999999739</v>
      </c>
      <c r="F45" s="43">
        <f t="shared" si="6"/>
        <v>17.285000000000025</v>
      </c>
      <c r="G45" s="43">
        <f t="shared" si="6"/>
        <v>47.92900000000003</v>
      </c>
      <c r="H45" s="43">
        <f t="shared" si="6"/>
        <v>507.10699999999997</v>
      </c>
      <c r="I45" s="43">
        <f t="shared" si="6"/>
        <v>-49.233000000000018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514.42599999999993</v>
      </c>
      <c r="E46" s="43">
        <v>0</v>
      </c>
      <c r="F46" s="43">
        <v>0</v>
      </c>
      <c r="G46" s="43">
        <v>49.275999999999996</v>
      </c>
      <c r="H46" s="43">
        <v>465.15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-1.4819999999999998</v>
      </c>
      <c r="F47" s="43">
        <v>-12.061</v>
      </c>
      <c r="G47" s="43">
        <v>0</v>
      </c>
      <c r="H47" s="43">
        <v>13.542999999999999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73.945999999999799</v>
      </c>
      <c r="E48" s="43">
        <f t="shared" si="7"/>
        <v>14.56899999999974</v>
      </c>
      <c r="F48" s="43">
        <f t="shared" si="7"/>
        <v>5.2240000000000251</v>
      </c>
      <c r="G48" s="43">
        <f t="shared" si="7"/>
        <v>-1.3469999999999658</v>
      </c>
      <c r="H48" s="43">
        <f t="shared" si="7"/>
        <v>55.499999999999993</v>
      </c>
      <c r="I48" s="43">
        <f t="shared" si="7"/>
        <v>-49.233000000000018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291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1330.15</v>
      </c>
      <c r="E8" s="43">
        <v>944.90700000000004</v>
      </c>
      <c r="F8" s="43">
        <v>61.853999999999999</v>
      </c>
      <c r="G8" s="43">
        <v>104.99299999999999</v>
      </c>
      <c r="H8" s="43">
        <v>218.39600000000002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684.49900000000014</v>
      </c>
      <c r="E9" s="43">
        <v>539.02700000000016</v>
      </c>
      <c r="F9" s="43">
        <v>33.347000000000001</v>
      </c>
      <c r="G9" s="43">
        <v>34.633999999999993</v>
      </c>
      <c r="H9" s="43">
        <v>77.490999999999943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645.65099999999995</v>
      </c>
      <c r="E10" s="43">
        <f t="shared" si="0"/>
        <v>405.87999999999988</v>
      </c>
      <c r="F10" s="43">
        <f t="shared" si="0"/>
        <v>28.506999999999998</v>
      </c>
      <c r="G10" s="43">
        <f t="shared" si="0"/>
        <v>70.359000000000009</v>
      </c>
      <c r="H10" s="43">
        <f t="shared" si="0"/>
        <v>140.90500000000009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130.79100000000005</v>
      </c>
      <c r="E11" s="43">
        <v>73.263999999999996</v>
      </c>
      <c r="F11" s="43">
        <v>2.3870000000000005</v>
      </c>
      <c r="G11" s="43">
        <v>16.274999999999999</v>
      </c>
      <c r="H11" s="43">
        <v>38.865000000000052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514.8599999999999</v>
      </c>
      <c r="E12" s="43">
        <f>E10-E11</f>
        <v>332.61599999999987</v>
      </c>
      <c r="F12" s="43">
        <f>F10-F11</f>
        <v>26.119999999999997</v>
      </c>
      <c r="G12" s="43">
        <f>G10-G11</f>
        <v>54.08400000000001</v>
      </c>
      <c r="H12" s="43">
        <f>H10-H11</f>
        <v>102.04000000000003</v>
      </c>
      <c r="I12" s="43">
        <v>-47.613999999999976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367.654</v>
      </c>
      <c r="E13" s="43">
        <v>249.137</v>
      </c>
      <c r="F13" s="43">
        <v>17.100000000000001</v>
      </c>
      <c r="G13" s="43">
        <v>54.731000000000002</v>
      </c>
      <c r="H13" s="43">
        <v>46.686000000000007</v>
      </c>
      <c r="I13" s="43">
        <v>2.8470000000000004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4.9179999999999993</v>
      </c>
      <c r="E14" s="43">
        <v>2.4520000000000004</v>
      </c>
      <c r="F14" s="43">
        <v>0.25900000000000001</v>
      </c>
      <c r="G14" s="43">
        <v>6.2000000000000006E-2</v>
      </c>
      <c r="H14" s="43">
        <v>2.1449999999999991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4.3620000000000001</v>
      </c>
      <c r="E15" s="43">
        <v>4.0030000000000001</v>
      </c>
      <c r="F15" s="43">
        <v>0</v>
      </c>
      <c r="G15" s="43">
        <v>6.3E-2</v>
      </c>
      <c r="H15" s="43">
        <v>0.29600000000000004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146.64999999999989</v>
      </c>
      <c r="E16" s="43">
        <f t="shared" si="1"/>
        <v>85.029999999999873</v>
      </c>
      <c r="F16" s="43">
        <f t="shared" si="1"/>
        <v>8.7609999999999957</v>
      </c>
      <c r="G16" s="43">
        <f t="shared" si="1"/>
        <v>-0.64599999999999147</v>
      </c>
      <c r="H16" s="43">
        <f t="shared" si="1"/>
        <v>53.505000000000031</v>
      </c>
      <c r="I16" s="43">
        <f t="shared" si="1"/>
        <v>-50.460999999999977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368.10699999999997</v>
      </c>
      <c r="E17" s="43">
        <v>0</v>
      </c>
      <c r="F17" s="43">
        <v>0</v>
      </c>
      <c r="G17" s="43">
        <v>0</v>
      </c>
      <c r="H17" s="43">
        <v>368.10699999999997</v>
      </c>
      <c r="I17" s="43">
        <v>2.3940000000000001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5.9660000000000002</v>
      </c>
      <c r="E18" s="43">
        <v>0</v>
      </c>
      <c r="F18" s="43">
        <v>0</v>
      </c>
      <c r="G18" s="43">
        <v>5.9660000000000002</v>
      </c>
      <c r="H18" s="43">
        <v>0</v>
      </c>
      <c r="I18" s="43">
        <v>2.3E-2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77.301000000000016</v>
      </c>
      <c r="E19" s="43">
        <v>0</v>
      </c>
      <c r="F19" s="43">
        <v>0</v>
      </c>
      <c r="G19" s="43">
        <v>77.301000000000016</v>
      </c>
      <c r="H19" s="43">
        <v>0</v>
      </c>
      <c r="I19" s="43">
        <v>0.95299999999999996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193.91300000000001</v>
      </c>
      <c r="E20" s="43">
        <v>101.60600000000001</v>
      </c>
      <c r="F20" s="43">
        <v>71.054000000000016</v>
      </c>
      <c r="G20" s="43">
        <v>12.737</v>
      </c>
      <c r="H20" s="43">
        <v>8.5160000000000018</v>
      </c>
      <c r="I20" s="43">
        <v>44.14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197.46299999999997</v>
      </c>
      <c r="E21" s="43">
        <v>24.374999999999996</v>
      </c>
      <c r="F21" s="43">
        <v>74.23299999999999</v>
      </c>
      <c r="G21" s="43">
        <v>7.8550000000000004</v>
      </c>
      <c r="H21" s="43">
        <v>90.999999999999986</v>
      </c>
      <c r="I21" s="43">
        <v>40.589999999999996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589.64199999999983</v>
      </c>
      <c r="E22" s="43">
        <f t="shared" si="2"/>
        <v>7.7989999999998609</v>
      </c>
      <c r="F22" s="43">
        <f t="shared" si="2"/>
        <v>11.939999999999969</v>
      </c>
      <c r="G22" s="43">
        <f t="shared" si="2"/>
        <v>65.807000000000016</v>
      </c>
      <c r="H22" s="43">
        <f t="shared" si="2"/>
        <v>504.096</v>
      </c>
      <c r="I22" s="43">
        <f t="shared" si="2"/>
        <v>-50.686999999999991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88.393999999999977</v>
      </c>
      <c r="E23" s="43">
        <v>15.521999999999998</v>
      </c>
      <c r="F23" s="43">
        <v>2.077</v>
      </c>
      <c r="G23" s="43">
        <v>0</v>
      </c>
      <c r="H23" s="43">
        <v>70.794999999999987</v>
      </c>
      <c r="I23" s="43">
        <v>5.1369999999999996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93.445999999999984</v>
      </c>
      <c r="E24" s="43">
        <v>0</v>
      </c>
      <c r="F24" s="43">
        <v>0</v>
      </c>
      <c r="G24" s="43">
        <v>93.445999999999984</v>
      </c>
      <c r="H24" s="43">
        <v>0</v>
      </c>
      <c r="I24" s="43">
        <v>8.5000000000000006E-2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150.30100000000002</v>
      </c>
      <c r="E25" s="43">
        <v>0</v>
      </c>
      <c r="F25" s="43">
        <v>0</v>
      </c>
      <c r="G25" s="43">
        <v>0</v>
      </c>
      <c r="H25" s="43">
        <v>150.30100000000002</v>
      </c>
      <c r="I25" s="43">
        <v>0.78700000000000003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150.499</v>
      </c>
      <c r="E26" s="43">
        <v>5.3579999999999979</v>
      </c>
      <c r="F26" s="43">
        <v>25.390999999999998</v>
      </c>
      <c r="G26" s="43">
        <v>119.56200000000001</v>
      </c>
      <c r="H26" s="43">
        <v>0.188</v>
      </c>
      <c r="I26" s="43">
        <v>0.58899999999999997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125.40400000000001</v>
      </c>
      <c r="E27" s="43">
        <v>3.7600000000000002</v>
      </c>
      <c r="F27" s="43">
        <v>10.809999999999999</v>
      </c>
      <c r="G27" s="43">
        <v>110.64600000000002</v>
      </c>
      <c r="H27" s="43">
        <v>0.188</v>
      </c>
      <c r="I27" s="43">
        <v>0.152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123.89800000000001</v>
      </c>
      <c r="E28" s="43">
        <v>0</v>
      </c>
      <c r="F28" s="43">
        <v>0</v>
      </c>
      <c r="G28" s="43">
        <v>0</v>
      </c>
      <c r="H28" s="43">
        <v>123.89800000000001</v>
      </c>
      <c r="I28" s="43">
        <v>1.6579999999999997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73.256</v>
      </c>
      <c r="E29" s="43">
        <v>7.7690000000000001</v>
      </c>
      <c r="F29" s="43">
        <v>30.823999999999995</v>
      </c>
      <c r="G29" s="43">
        <v>17.097000000000001</v>
      </c>
      <c r="H29" s="43">
        <v>17.566000000000003</v>
      </c>
      <c r="I29" s="43">
        <v>11.48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63.024999999999991</v>
      </c>
      <c r="E30" s="43">
        <v>2.9910000000000001</v>
      </c>
      <c r="F30" s="43">
        <v>30.840999999999998</v>
      </c>
      <c r="G30" s="43">
        <v>4.7259999999999991</v>
      </c>
      <c r="H30" s="43">
        <v>24.466999999999999</v>
      </c>
      <c r="I30" s="43">
        <v>21.710999999999999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583.15499999999986</v>
      </c>
      <c r="E31" s="43">
        <f t="shared" si="3"/>
        <v>-10.903000000000141</v>
      </c>
      <c r="F31" s="43">
        <f t="shared" si="3"/>
        <v>24.460999999999974</v>
      </c>
      <c r="G31" s="43">
        <f t="shared" si="3"/>
        <v>155.79799999999997</v>
      </c>
      <c r="H31" s="43">
        <f t="shared" si="3"/>
        <v>413.79899999999998</v>
      </c>
      <c r="I31" s="43">
        <f t="shared" si="3"/>
        <v>-44.199999999999989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526.05799999999999</v>
      </c>
      <c r="E32" s="43">
        <v>0</v>
      </c>
      <c r="F32" s="43">
        <v>0</v>
      </c>
      <c r="G32" s="43">
        <v>139.35300000000001</v>
      </c>
      <c r="H32" s="43">
        <v>386.70499999999998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-1.4819999999999998</v>
      </c>
      <c r="F33" s="43">
        <v>-12.384</v>
      </c>
      <c r="G33" s="43">
        <v>0</v>
      </c>
      <c r="H33" s="43">
        <v>13.866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57.096999999999866</v>
      </c>
      <c r="E34" s="43">
        <f t="shared" si="4"/>
        <v>-12.38500000000014</v>
      </c>
      <c r="F34" s="43">
        <f t="shared" si="4"/>
        <v>12.076999999999973</v>
      </c>
      <c r="G34" s="43">
        <f t="shared" si="4"/>
        <v>16.444999999999965</v>
      </c>
      <c r="H34" s="43">
        <f t="shared" si="4"/>
        <v>40.959999999999994</v>
      </c>
      <c r="I34" s="43">
        <f t="shared" si="4"/>
        <v>-44.199999999999989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10.515000000000001</v>
      </c>
      <c r="E35" s="43">
        <v>0.61799999999999999</v>
      </c>
      <c r="F35" s="43">
        <v>1.9910000000000001</v>
      </c>
      <c r="G35" s="43">
        <v>5.7589999999999995</v>
      </c>
      <c r="H35" s="43">
        <v>2.1469999999999998</v>
      </c>
      <c r="I35" s="43">
        <v>0.73299999999999998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9.2629999999999981</v>
      </c>
      <c r="E36" s="43">
        <v>3.59</v>
      </c>
      <c r="F36" s="43">
        <v>3.1E-2</v>
      </c>
      <c r="G36" s="43">
        <v>2.5859999999999999</v>
      </c>
      <c r="H36" s="43">
        <v>3.056</v>
      </c>
      <c r="I36" s="43">
        <v>1.9849999999999999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143.68799999999999</v>
      </c>
      <c r="E37" s="43">
        <v>78.959000000000003</v>
      </c>
      <c r="F37" s="43">
        <v>2.7849999999999997</v>
      </c>
      <c r="G37" s="43">
        <v>14.630999999999997</v>
      </c>
      <c r="H37" s="43">
        <v>47.312999999999981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130.79100000000005</v>
      </c>
      <c r="E38" s="43">
        <v>73.263999999999996</v>
      </c>
      <c r="F38" s="43">
        <v>2.3870000000000005</v>
      </c>
      <c r="G38" s="43">
        <v>16.274999999999999</v>
      </c>
      <c r="H38" s="43">
        <v>38.865000000000052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-0.84</v>
      </c>
      <c r="E39" s="43">
        <v>-0.72700000000000009</v>
      </c>
      <c r="F39" s="43">
        <v>0</v>
      </c>
      <c r="G39" s="43">
        <v>-0.33399999999999996</v>
      </c>
      <c r="H39" s="43">
        <v>0.221</v>
      </c>
      <c r="I39" s="43">
        <v>0.84000000000000008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43.787999999999926</v>
      </c>
      <c r="E40" s="43">
        <f t="shared" si="5"/>
        <v>-14.381000000000146</v>
      </c>
      <c r="F40" s="43">
        <f t="shared" si="5"/>
        <v>9.7189999999999745</v>
      </c>
      <c r="G40" s="43">
        <f t="shared" si="5"/>
        <v>15.249999999999966</v>
      </c>
      <c r="H40" s="43">
        <f t="shared" si="5"/>
        <v>33.200000000000067</v>
      </c>
      <c r="I40" s="43">
        <f t="shared" si="5"/>
        <v>-43.78799999999999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583.15499999999975</v>
      </c>
      <c r="E42" s="43">
        <v>-10.903000000000137</v>
      </c>
      <c r="F42" s="43">
        <v>24.460999999999988</v>
      </c>
      <c r="G42" s="43">
        <v>155.79799999999997</v>
      </c>
      <c r="H42" s="43">
        <v>413.79899999999998</v>
      </c>
      <c r="I42" s="43">
        <v>-44.199999999999989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89.566999999999993</v>
      </c>
      <c r="E43" s="43">
        <v>0</v>
      </c>
      <c r="F43" s="43">
        <v>0</v>
      </c>
      <c r="G43" s="43">
        <v>89.566999999999993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89.566999999999993</v>
      </c>
      <c r="E44" s="43">
        <v>0</v>
      </c>
      <c r="F44" s="43">
        <v>0</v>
      </c>
      <c r="G44" s="43">
        <v>0</v>
      </c>
      <c r="H44" s="43">
        <v>89.566999999999993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583.15499999999975</v>
      </c>
      <c r="E45" s="43">
        <f t="shared" si="6"/>
        <v>-10.903000000000137</v>
      </c>
      <c r="F45" s="43">
        <f t="shared" si="6"/>
        <v>24.460999999999988</v>
      </c>
      <c r="G45" s="43">
        <f t="shared" si="6"/>
        <v>66.23099999999998</v>
      </c>
      <c r="H45" s="43">
        <f t="shared" si="6"/>
        <v>503.36599999999999</v>
      </c>
      <c r="I45" s="43">
        <f t="shared" si="6"/>
        <v>-44.199999999999989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526.05799999999999</v>
      </c>
      <c r="E46" s="43">
        <v>0</v>
      </c>
      <c r="F46" s="43">
        <v>0</v>
      </c>
      <c r="G46" s="43">
        <v>49.786000000000001</v>
      </c>
      <c r="H46" s="43">
        <v>476.27199999999999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-1.4819999999999998</v>
      </c>
      <c r="F47" s="43">
        <v>-12.384</v>
      </c>
      <c r="G47" s="43">
        <v>0</v>
      </c>
      <c r="H47" s="43">
        <v>13.866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57.096999999999753</v>
      </c>
      <c r="E48" s="43">
        <f t="shared" si="7"/>
        <v>-12.385000000000137</v>
      </c>
      <c r="F48" s="43">
        <f t="shared" si="7"/>
        <v>12.076999999999988</v>
      </c>
      <c r="G48" s="43">
        <f t="shared" si="7"/>
        <v>16.444999999999979</v>
      </c>
      <c r="H48" s="43">
        <f t="shared" si="7"/>
        <v>40.959999999999994</v>
      </c>
      <c r="I48" s="43">
        <f t="shared" si="7"/>
        <v>-44.199999999999989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296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1371.3980000000001</v>
      </c>
      <c r="E8" s="43">
        <v>977.11700000000008</v>
      </c>
      <c r="F8" s="43">
        <v>62.555</v>
      </c>
      <c r="G8" s="43">
        <v>106.327</v>
      </c>
      <c r="H8" s="43">
        <v>225.399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703.71600000000001</v>
      </c>
      <c r="E9" s="43">
        <v>553.56799999999998</v>
      </c>
      <c r="F9" s="43">
        <v>33.762999999999998</v>
      </c>
      <c r="G9" s="43">
        <v>35.966000000000001</v>
      </c>
      <c r="H9" s="43">
        <v>80.418999999999997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667.68200000000013</v>
      </c>
      <c r="E10" s="43">
        <f t="shared" si="0"/>
        <v>423.54900000000009</v>
      </c>
      <c r="F10" s="43">
        <f t="shared" si="0"/>
        <v>28.792000000000002</v>
      </c>
      <c r="G10" s="43">
        <f t="shared" si="0"/>
        <v>70.36099999999999</v>
      </c>
      <c r="H10" s="43">
        <f t="shared" si="0"/>
        <v>144.98000000000002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131.62099999999998</v>
      </c>
      <c r="E11" s="43">
        <v>73.626000000000005</v>
      </c>
      <c r="F11" s="43">
        <v>2.4090000000000003</v>
      </c>
      <c r="G11" s="43">
        <v>16.382999999999999</v>
      </c>
      <c r="H11" s="43">
        <v>39.202999999999975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536.06100000000015</v>
      </c>
      <c r="E12" s="43">
        <f>E10-E11</f>
        <v>349.92300000000012</v>
      </c>
      <c r="F12" s="43">
        <f>F10-F11</f>
        <v>26.383000000000003</v>
      </c>
      <c r="G12" s="43">
        <f>G10-G11</f>
        <v>53.977999999999994</v>
      </c>
      <c r="H12" s="43">
        <f>H10-H11</f>
        <v>105.77700000000004</v>
      </c>
      <c r="I12" s="43">
        <v>-44.543000000000006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370.64699999999993</v>
      </c>
      <c r="E13" s="43">
        <v>250.34699999999998</v>
      </c>
      <c r="F13" s="43">
        <v>16.847000000000001</v>
      </c>
      <c r="G13" s="43">
        <v>54.789000000000001</v>
      </c>
      <c r="H13" s="43">
        <v>48.664000000000016</v>
      </c>
      <c r="I13" s="43">
        <v>2.8249999999999997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5.1880000000000006</v>
      </c>
      <c r="E14" s="43">
        <v>2.7340000000000004</v>
      </c>
      <c r="F14" s="43">
        <v>0.25900000000000001</v>
      </c>
      <c r="G14" s="43">
        <v>7.5000000000000011E-2</v>
      </c>
      <c r="H14" s="43">
        <v>2.12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4.2490000000000006</v>
      </c>
      <c r="E15" s="43">
        <v>3.9119999999999999</v>
      </c>
      <c r="F15" s="43">
        <v>0</v>
      </c>
      <c r="G15" s="43">
        <v>6.3E-2</v>
      </c>
      <c r="H15" s="43">
        <v>0.27400000000000002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164.47500000000022</v>
      </c>
      <c r="E16" s="43">
        <f t="shared" si="1"/>
        <v>100.75400000000015</v>
      </c>
      <c r="F16" s="43">
        <f t="shared" si="1"/>
        <v>9.277000000000001</v>
      </c>
      <c r="G16" s="43">
        <f t="shared" si="1"/>
        <v>-0.82300000000000706</v>
      </c>
      <c r="H16" s="43">
        <f t="shared" si="1"/>
        <v>55.267000000000031</v>
      </c>
      <c r="I16" s="43">
        <f t="shared" si="1"/>
        <v>-47.368000000000009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370.48200000000003</v>
      </c>
      <c r="E17" s="43">
        <v>0</v>
      </c>
      <c r="F17" s="43">
        <v>0</v>
      </c>
      <c r="G17" s="43">
        <v>0</v>
      </c>
      <c r="H17" s="43">
        <v>370.48200000000003</v>
      </c>
      <c r="I17" s="43">
        <v>2.99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5.6999999999999993</v>
      </c>
      <c r="E18" s="43">
        <v>0</v>
      </c>
      <c r="F18" s="43">
        <v>0</v>
      </c>
      <c r="G18" s="43">
        <v>5.6999999999999993</v>
      </c>
      <c r="H18" s="43">
        <v>0</v>
      </c>
      <c r="I18" s="43">
        <v>0.12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78.600000000000009</v>
      </c>
      <c r="E19" s="43">
        <v>0</v>
      </c>
      <c r="F19" s="43">
        <v>0</v>
      </c>
      <c r="G19" s="43">
        <v>78.600000000000009</v>
      </c>
      <c r="H19" s="43">
        <v>0</v>
      </c>
      <c r="I19" s="43">
        <v>1.1970000000000001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160.048</v>
      </c>
      <c r="E20" s="43">
        <v>69.685000000000002</v>
      </c>
      <c r="F20" s="43">
        <v>71.317000000000007</v>
      </c>
      <c r="G20" s="43">
        <v>10.914</v>
      </c>
      <c r="H20" s="43">
        <v>8.1319999999999997</v>
      </c>
      <c r="I20" s="43">
        <v>42.986999999999995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177.62100000000001</v>
      </c>
      <c r="E21" s="43">
        <v>18.478999999999999</v>
      </c>
      <c r="F21" s="43">
        <v>69.265000000000015</v>
      </c>
      <c r="G21" s="43">
        <v>4.8419999999999996</v>
      </c>
      <c r="H21" s="43">
        <v>85.035000000000011</v>
      </c>
      <c r="I21" s="43">
        <v>25.414000000000001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625.43000000000018</v>
      </c>
      <c r="E22" s="43">
        <f t="shared" si="2"/>
        <v>49.548000000000144</v>
      </c>
      <c r="F22" s="43">
        <f t="shared" si="2"/>
        <v>7.2250000000000085</v>
      </c>
      <c r="G22" s="43">
        <f t="shared" si="2"/>
        <v>66.004999999999995</v>
      </c>
      <c r="H22" s="43">
        <f t="shared" si="2"/>
        <v>502.6520000000001</v>
      </c>
      <c r="I22" s="43">
        <f t="shared" si="2"/>
        <v>-60.873999999999995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80.197000000000003</v>
      </c>
      <c r="E23" s="43">
        <v>14.475999999999999</v>
      </c>
      <c r="F23" s="43">
        <v>1.9359999999999999</v>
      </c>
      <c r="G23" s="43">
        <v>0</v>
      </c>
      <c r="H23" s="43">
        <v>63.785000000000004</v>
      </c>
      <c r="I23" s="43">
        <v>0.94899999999999995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81.062999999999974</v>
      </c>
      <c r="E24" s="43">
        <v>0</v>
      </c>
      <c r="F24" s="43">
        <v>0</v>
      </c>
      <c r="G24" s="43">
        <v>81.062999999999974</v>
      </c>
      <c r="H24" s="43">
        <v>0</v>
      </c>
      <c r="I24" s="43">
        <v>8.3000000000000004E-2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148.80499999999998</v>
      </c>
      <c r="E25" s="43">
        <v>0</v>
      </c>
      <c r="F25" s="43">
        <v>0</v>
      </c>
      <c r="G25" s="43">
        <v>0</v>
      </c>
      <c r="H25" s="43">
        <v>148.80499999999998</v>
      </c>
      <c r="I25" s="43">
        <v>0.98799999999999999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149.21100000000001</v>
      </c>
      <c r="E26" s="43">
        <v>5.3529999999999998</v>
      </c>
      <c r="F26" s="43">
        <v>25.428999999999998</v>
      </c>
      <c r="G26" s="43">
        <v>118.24600000000001</v>
      </c>
      <c r="H26" s="43">
        <v>0.183</v>
      </c>
      <c r="I26" s="43">
        <v>0.58200000000000007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127.90200000000002</v>
      </c>
      <c r="E27" s="43">
        <v>3.7629999999999999</v>
      </c>
      <c r="F27" s="43">
        <v>10.843</v>
      </c>
      <c r="G27" s="43">
        <v>113.11300000000001</v>
      </c>
      <c r="H27" s="43">
        <v>0.183</v>
      </c>
      <c r="I27" s="43">
        <v>0.13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126.277</v>
      </c>
      <c r="E28" s="43">
        <v>0</v>
      </c>
      <c r="F28" s="43">
        <v>0</v>
      </c>
      <c r="G28" s="43">
        <v>0</v>
      </c>
      <c r="H28" s="43">
        <v>126.277</v>
      </c>
      <c r="I28" s="43">
        <v>1.7550000000000001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69.420999999999992</v>
      </c>
      <c r="E29" s="43">
        <v>6.8229999999999995</v>
      </c>
      <c r="F29" s="43">
        <v>31.248999999999995</v>
      </c>
      <c r="G29" s="43">
        <v>13.428999999999995</v>
      </c>
      <c r="H29" s="43">
        <v>17.920000000000002</v>
      </c>
      <c r="I29" s="43">
        <v>11.818999999999999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62.100999999999985</v>
      </c>
      <c r="E30" s="43">
        <v>3.1219999999999999</v>
      </c>
      <c r="F30" s="43">
        <v>31.302999999999997</v>
      </c>
      <c r="G30" s="43">
        <v>5.3219999999999956</v>
      </c>
      <c r="H30" s="43">
        <v>22.353999999999999</v>
      </c>
      <c r="I30" s="43">
        <v>19.138999999999999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617.75700000000018</v>
      </c>
      <c r="E31" s="43">
        <f t="shared" si="3"/>
        <v>32.961000000000148</v>
      </c>
      <c r="F31" s="43">
        <f t="shared" si="3"/>
        <v>19.929000000000009</v>
      </c>
      <c r="G31" s="43">
        <f t="shared" si="3"/>
        <v>144.09399999999997</v>
      </c>
      <c r="H31" s="43">
        <f t="shared" si="3"/>
        <v>420.77300000000008</v>
      </c>
      <c r="I31" s="43">
        <f t="shared" si="3"/>
        <v>-53.200999999999993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539.16700000000003</v>
      </c>
      <c r="E32" s="43">
        <v>0</v>
      </c>
      <c r="F32" s="43">
        <v>0</v>
      </c>
      <c r="G32" s="43">
        <v>140.75000000000003</v>
      </c>
      <c r="H32" s="43">
        <v>398.41699999999997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-1.4819999999999998</v>
      </c>
      <c r="F33" s="43">
        <v>-12.390999999999998</v>
      </c>
      <c r="G33" s="43">
        <v>0</v>
      </c>
      <c r="H33" s="43">
        <v>13.872999999999998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78.590000000000146</v>
      </c>
      <c r="E34" s="43">
        <f t="shared" si="4"/>
        <v>31.479000000000148</v>
      </c>
      <c r="F34" s="43">
        <f t="shared" si="4"/>
        <v>7.5380000000000109</v>
      </c>
      <c r="G34" s="43">
        <f t="shared" si="4"/>
        <v>3.3439999999999372</v>
      </c>
      <c r="H34" s="43">
        <f t="shared" si="4"/>
        <v>36.229000000000106</v>
      </c>
      <c r="I34" s="43">
        <f t="shared" si="4"/>
        <v>-53.200999999999993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14.177999999999999</v>
      </c>
      <c r="E35" s="43">
        <v>0.32500000000000001</v>
      </c>
      <c r="F35" s="43">
        <v>2.0529999999999999</v>
      </c>
      <c r="G35" s="43">
        <v>9.7219999999999995</v>
      </c>
      <c r="H35" s="43">
        <v>2.0779999999999998</v>
      </c>
      <c r="I35" s="43">
        <v>0.89799999999999991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13.679999999999998</v>
      </c>
      <c r="E36" s="43">
        <v>7.5299999999999994</v>
      </c>
      <c r="F36" s="43">
        <v>3.2000000000000001E-2</v>
      </c>
      <c r="G36" s="43">
        <v>2.8349999999999995</v>
      </c>
      <c r="H36" s="43">
        <v>3.2830000000000004</v>
      </c>
      <c r="I36" s="43">
        <v>1.3960000000000001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157.01</v>
      </c>
      <c r="E37" s="43">
        <v>87.766000000000005</v>
      </c>
      <c r="F37" s="43">
        <v>2.8340000000000001</v>
      </c>
      <c r="G37" s="43">
        <v>16.23</v>
      </c>
      <c r="H37" s="43">
        <v>50.179999999999993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131.62099999999998</v>
      </c>
      <c r="E38" s="43">
        <v>73.626000000000005</v>
      </c>
      <c r="F38" s="43">
        <v>2.4090000000000003</v>
      </c>
      <c r="G38" s="43">
        <v>16.382999999999999</v>
      </c>
      <c r="H38" s="43">
        <v>39.202999999999975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-0.76499999999999979</v>
      </c>
      <c r="E39" s="43">
        <v>-0.6359999999999999</v>
      </c>
      <c r="F39" s="43">
        <v>0</v>
      </c>
      <c r="G39" s="43">
        <v>-0.38600000000000001</v>
      </c>
      <c r="H39" s="43">
        <v>0.25700000000000001</v>
      </c>
      <c r="I39" s="43">
        <v>0.7649999999999999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53.468000000000131</v>
      </c>
      <c r="E40" s="43">
        <f t="shared" si="5"/>
        <v>25.180000000000145</v>
      </c>
      <c r="F40" s="43">
        <f t="shared" si="5"/>
        <v>5.0920000000000112</v>
      </c>
      <c r="G40" s="43">
        <f t="shared" si="5"/>
        <v>-3.0040000000000644</v>
      </c>
      <c r="H40" s="43">
        <f t="shared" si="5"/>
        <v>26.200000000000085</v>
      </c>
      <c r="I40" s="43">
        <f t="shared" si="5"/>
        <v>-53.467999999999996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617.75700000000018</v>
      </c>
      <c r="E42" s="43">
        <v>32.961000000000077</v>
      </c>
      <c r="F42" s="43">
        <v>19.929000000000002</v>
      </c>
      <c r="G42" s="43">
        <v>144.09399999999999</v>
      </c>
      <c r="H42" s="43">
        <v>420.77300000000008</v>
      </c>
      <c r="I42" s="43">
        <v>-53.200999999999993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90.673999999999992</v>
      </c>
      <c r="E43" s="43">
        <v>0</v>
      </c>
      <c r="F43" s="43">
        <v>0</v>
      </c>
      <c r="G43" s="43">
        <v>90.673999999999992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90.673999999999992</v>
      </c>
      <c r="E44" s="43">
        <v>0</v>
      </c>
      <c r="F44" s="43">
        <v>0</v>
      </c>
      <c r="G44" s="43">
        <v>0</v>
      </c>
      <c r="H44" s="43">
        <v>90.673999999999992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617.75700000000018</v>
      </c>
      <c r="E45" s="43">
        <f t="shared" si="6"/>
        <v>32.961000000000077</v>
      </c>
      <c r="F45" s="43">
        <f t="shared" si="6"/>
        <v>19.929000000000002</v>
      </c>
      <c r="G45" s="43">
        <f t="shared" si="6"/>
        <v>53.42</v>
      </c>
      <c r="H45" s="43">
        <f t="shared" si="6"/>
        <v>511.44700000000006</v>
      </c>
      <c r="I45" s="43">
        <f t="shared" si="6"/>
        <v>-53.200999999999993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539.16699999999992</v>
      </c>
      <c r="E46" s="43">
        <v>0</v>
      </c>
      <c r="F46" s="43">
        <v>0</v>
      </c>
      <c r="G46" s="43">
        <v>50.076000000000015</v>
      </c>
      <c r="H46" s="43">
        <v>489.09099999999995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-1.4819999999999998</v>
      </c>
      <c r="F47" s="43">
        <v>-12.390999999999998</v>
      </c>
      <c r="G47" s="43">
        <v>0</v>
      </c>
      <c r="H47" s="43">
        <v>13.872999999999998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78.590000000000259</v>
      </c>
      <c r="E48" s="43">
        <f t="shared" si="7"/>
        <v>31.479000000000077</v>
      </c>
      <c r="F48" s="43">
        <f t="shared" si="7"/>
        <v>7.5380000000000038</v>
      </c>
      <c r="G48" s="43">
        <f t="shared" si="7"/>
        <v>3.343999999999987</v>
      </c>
      <c r="H48" s="43">
        <f t="shared" si="7"/>
        <v>36.229000000000106</v>
      </c>
      <c r="I48" s="43">
        <f t="shared" si="7"/>
        <v>-53.200999999999993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297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1410.0989999999999</v>
      </c>
      <c r="E8" s="43">
        <v>997.79900000000021</v>
      </c>
      <c r="F8" s="43">
        <v>63.066000000000003</v>
      </c>
      <c r="G8" s="43">
        <v>121.39899999999997</v>
      </c>
      <c r="H8" s="43">
        <v>227.83499999999975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731.81200000000001</v>
      </c>
      <c r="E9" s="43">
        <v>571.36299999999983</v>
      </c>
      <c r="F9" s="43">
        <v>34.102000000000004</v>
      </c>
      <c r="G9" s="43">
        <v>43.216999999999999</v>
      </c>
      <c r="H9" s="43">
        <v>83.13000000000018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678.28699999999992</v>
      </c>
      <c r="E10" s="43">
        <f t="shared" si="0"/>
        <v>426.43600000000038</v>
      </c>
      <c r="F10" s="43">
        <f t="shared" si="0"/>
        <v>28.963999999999999</v>
      </c>
      <c r="G10" s="43">
        <f t="shared" si="0"/>
        <v>78.181999999999974</v>
      </c>
      <c r="H10" s="43">
        <f t="shared" si="0"/>
        <v>144.70499999999959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132.29700000000008</v>
      </c>
      <c r="E11" s="43">
        <v>73.971999999999994</v>
      </c>
      <c r="F11" s="43">
        <v>2.4279999999999999</v>
      </c>
      <c r="G11" s="43">
        <v>16.435000000000002</v>
      </c>
      <c r="H11" s="43">
        <v>39.462000000000089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545.98999999999978</v>
      </c>
      <c r="E12" s="43">
        <f>E10-E11</f>
        <v>352.4640000000004</v>
      </c>
      <c r="F12" s="43">
        <f>F10-F11</f>
        <v>26.535999999999998</v>
      </c>
      <c r="G12" s="43">
        <f>G10-G11</f>
        <v>61.746999999999971</v>
      </c>
      <c r="H12" s="43">
        <f>H10-H11</f>
        <v>105.2429999999995</v>
      </c>
      <c r="I12" s="43">
        <v>-54.173000000000002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412.80300000000005</v>
      </c>
      <c r="E13" s="43">
        <v>273.82899999999995</v>
      </c>
      <c r="F13" s="43">
        <v>21.508999999999997</v>
      </c>
      <c r="G13" s="43">
        <v>63.363</v>
      </c>
      <c r="H13" s="43">
        <v>54.102000000000096</v>
      </c>
      <c r="I13" s="43">
        <v>3.298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5.2829999999999995</v>
      </c>
      <c r="E14" s="43">
        <v>2.8330000000000006</v>
      </c>
      <c r="F14" s="43">
        <v>0.29700000000000004</v>
      </c>
      <c r="G14" s="43">
        <v>6.5000000000000002E-2</v>
      </c>
      <c r="H14" s="43">
        <v>2.0879999999999987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10.934000000000001</v>
      </c>
      <c r="E15" s="43">
        <v>10.399000000000001</v>
      </c>
      <c r="F15" s="43">
        <v>0</v>
      </c>
      <c r="G15" s="43">
        <v>7.9000000000000001E-2</v>
      </c>
      <c r="H15" s="43">
        <v>0.45599999999999996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138.83799999999974</v>
      </c>
      <c r="E16" s="43">
        <f t="shared" si="1"/>
        <v>86.201000000000448</v>
      </c>
      <c r="F16" s="43">
        <f t="shared" si="1"/>
        <v>4.7300000000000013</v>
      </c>
      <c r="G16" s="43">
        <f t="shared" si="1"/>
        <v>-1.6020000000000281</v>
      </c>
      <c r="H16" s="43">
        <f t="shared" si="1"/>
        <v>49.508999999999403</v>
      </c>
      <c r="I16" s="43">
        <f t="shared" si="1"/>
        <v>-57.471000000000004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413.565</v>
      </c>
      <c r="E17" s="43">
        <v>0</v>
      </c>
      <c r="F17" s="43">
        <v>0</v>
      </c>
      <c r="G17" s="43">
        <v>0</v>
      </c>
      <c r="H17" s="43">
        <v>413.565</v>
      </c>
      <c r="I17" s="43">
        <v>2.536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7.6499999999999995</v>
      </c>
      <c r="E18" s="43">
        <v>0</v>
      </c>
      <c r="F18" s="43">
        <v>0</v>
      </c>
      <c r="G18" s="43">
        <v>7.6499999999999995</v>
      </c>
      <c r="H18" s="43">
        <v>0</v>
      </c>
      <c r="I18" s="43">
        <v>5.1239999999999997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80.090999999999994</v>
      </c>
      <c r="E19" s="43">
        <v>0</v>
      </c>
      <c r="F19" s="43">
        <v>0</v>
      </c>
      <c r="G19" s="43">
        <v>80.090999999999994</v>
      </c>
      <c r="H19" s="43">
        <v>0</v>
      </c>
      <c r="I19" s="43">
        <v>1.395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161.67099999999999</v>
      </c>
      <c r="E20" s="43">
        <v>61.146999999999998</v>
      </c>
      <c r="F20" s="43">
        <v>80.39100000000002</v>
      </c>
      <c r="G20" s="43">
        <v>12.082000000000003</v>
      </c>
      <c r="H20" s="43">
        <v>8.0509999999999984</v>
      </c>
      <c r="I20" s="43">
        <v>44.283000000000001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180.61700000000002</v>
      </c>
      <c r="E21" s="43">
        <v>22.011000000000003</v>
      </c>
      <c r="F21" s="43">
        <v>73.545000000000002</v>
      </c>
      <c r="G21" s="43">
        <v>6.4720000000000004</v>
      </c>
      <c r="H21" s="43">
        <v>78.588999999999999</v>
      </c>
      <c r="I21" s="43">
        <v>25.337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643.78999999999985</v>
      </c>
      <c r="E22" s="43">
        <f t="shared" si="2"/>
        <v>47.065000000000452</v>
      </c>
      <c r="F22" s="43">
        <f t="shared" si="2"/>
        <v>-2.1160000000000139</v>
      </c>
      <c r="G22" s="43">
        <f t="shared" si="2"/>
        <v>65.228999999999971</v>
      </c>
      <c r="H22" s="43">
        <f t="shared" si="2"/>
        <v>533.6119999999994</v>
      </c>
      <c r="I22" s="43">
        <f t="shared" si="2"/>
        <v>-77.61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94.676000000000002</v>
      </c>
      <c r="E23" s="43">
        <v>15.259999999999998</v>
      </c>
      <c r="F23" s="43">
        <v>2.0429999999999997</v>
      </c>
      <c r="G23" s="43">
        <v>0</v>
      </c>
      <c r="H23" s="43">
        <v>77.373000000000005</v>
      </c>
      <c r="I23" s="43">
        <v>0.77500000000000002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95.352000000000018</v>
      </c>
      <c r="E24" s="43">
        <v>0</v>
      </c>
      <c r="F24" s="43">
        <v>0</v>
      </c>
      <c r="G24" s="43">
        <v>95.352000000000018</v>
      </c>
      <c r="H24" s="43">
        <v>0</v>
      </c>
      <c r="I24" s="43">
        <v>9.9000000000000005E-2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162.54499999999999</v>
      </c>
      <c r="E25" s="43">
        <v>0</v>
      </c>
      <c r="F25" s="43">
        <v>0</v>
      </c>
      <c r="G25" s="43">
        <v>0</v>
      </c>
      <c r="H25" s="43">
        <v>162.54499999999999</v>
      </c>
      <c r="I25" s="43">
        <v>0.83699999999999997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162.726</v>
      </c>
      <c r="E26" s="43">
        <v>5.3759999999999977</v>
      </c>
      <c r="F26" s="43">
        <v>26.887</v>
      </c>
      <c r="G26" s="43">
        <v>130.25700000000001</v>
      </c>
      <c r="H26" s="43">
        <v>0.20599999999999999</v>
      </c>
      <c r="I26" s="43">
        <v>0.65600000000000003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129.09299999999999</v>
      </c>
      <c r="E27" s="43">
        <v>3.7560000000000002</v>
      </c>
      <c r="F27" s="43">
        <v>10.977</v>
      </c>
      <c r="G27" s="43">
        <v>114.154</v>
      </c>
      <c r="H27" s="43">
        <v>0.20599999999999999</v>
      </c>
      <c r="I27" s="43">
        <v>0.161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127.37100000000001</v>
      </c>
      <c r="E28" s="43">
        <v>0</v>
      </c>
      <c r="F28" s="43">
        <v>0</v>
      </c>
      <c r="G28" s="43">
        <v>0</v>
      </c>
      <c r="H28" s="43">
        <v>127.37100000000001</v>
      </c>
      <c r="I28" s="43">
        <v>1.883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72.013000000000005</v>
      </c>
      <c r="E29" s="43">
        <v>6.9480000000000004</v>
      </c>
      <c r="F29" s="43">
        <v>32.238999999999997</v>
      </c>
      <c r="G29" s="43">
        <v>14.146000000000008</v>
      </c>
      <c r="H29" s="43">
        <v>18.68</v>
      </c>
      <c r="I29" s="43">
        <v>12.18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64.849999999999994</v>
      </c>
      <c r="E30" s="43">
        <v>3.2389999999999999</v>
      </c>
      <c r="F30" s="43">
        <v>32.25</v>
      </c>
      <c r="G30" s="43">
        <v>5.8700000000000045</v>
      </c>
      <c r="H30" s="43">
        <v>23.491</v>
      </c>
      <c r="I30" s="43">
        <v>19.343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635.76199999999983</v>
      </c>
      <c r="E31" s="43">
        <f t="shared" si="3"/>
        <v>29.716000000000452</v>
      </c>
      <c r="F31" s="43">
        <f t="shared" si="3"/>
        <v>11.76199999999999</v>
      </c>
      <c r="G31" s="43">
        <f t="shared" si="3"/>
        <v>168.40799999999996</v>
      </c>
      <c r="H31" s="43">
        <f t="shared" si="3"/>
        <v>425.87599999999935</v>
      </c>
      <c r="I31" s="43">
        <f t="shared" si="3"/>
        <v>-69.582000000000008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557.70299999999997</v>
      </c>
      <c r="E32" s="43">
        <v>0</v>
      </c>
      <c r="F32" s="43">
        <v>0</v>
      </c>
      <c r="G32" s="43">
        <v>154.55700000000002</v>
      </c>
      <c r="H32" s="43">
        <v>403.14600000000002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-1.4849999999999999</v>
      </c>
      <c r="F33" s="43">
        <v>-13.706</v>
      </c>
      <c r="G33" s="43">
        <v>0</v>
      </c>
      <c r="H33" s="43">
        <v>15.190999999999999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78.058999999999855</v>
      </c>
      <c r="E34" s="43">
        <f t="shared" si="4"/>
        <v>28.231000000000453</v>
      </c>
      <c r="F34" s="43">
        <f t="shared" si="4"/>
        <v>-1.9440000000000097</v>
      </c>
      <c r="G34" s="43">
        <f t="shared" si="4"/>
        <v>13.850999999999942</v>
      </c>
      <c r="H34" s="43">
        <f t="shared" si="4"/>
        <v>37.920999999999339</v>
      </c>
      <c r="I34" s="43">
        <f t="shared" si="4"/>
        <v>-69.582000000000008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19.380999999999997</v>
      </c>
      <c r="E35" s="43">
        <v>0.29399999999999993</v>
      </c>
      <c r="F35" s="43">
        <v>4.0359999999999996</v>
      </c>
      <c r="G35" s="43">
        <v>12.635999999999999</v>
      </c>
      <c r="H35" s="43">
        <v>2.415</v>
      </c>
      <c r="I35" s="43">
        <v>1.9809999999999999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17.799000000000003</v>
      </c>
      <c r="E36" s="43">
        <v>8.2409999999999997</v>
      </c>
      <c r="F36" s="43">
        <v>0.21600000000000003</v>
      </c>
      <c r="G36" s="43">
        <v>4.7720000000000011</v>
      </c>
      <c r="H36" s="43">
        <v>4.57</v>
      </c>
      <c r="I36" s="43">
        <v>3.5630000000000002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140.77400000000003</v>
      </c>
      <c r="E37" s="43">
        <v>74.84200000000007</v>
      </c>
      <c r="F37" s="43">
        <v>2.8460000000000001</v>
      </c>
      <c r="G37" s="43">
        <v>18.282000000000004</v>
      </c>
      <c r="H37" s="43">
        <v>44.803999999999938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132.29700000000008</v>
      </c>
      <c r="E38" s="43">
        <v>73.971999999999994</v>
      </c>
      <c r="F38" s="43">
        <v>2.4279999999999999</v>
      </c>
      <c r="G38" s="43">
        <v>16.435000000000002</v>
      </c>
      <c r="H38" s="43">
        <v>39.462000000000089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-0.27300000000000052</v>
      </c>
      <c r="E39" s="43">
        <v>-0.10200000000000056</v>
      </c>
      <c r="F39" s="43">
        <v>0</v>
      </c>
      <c r="G39" s="43">
        <v>-0.505</v>
      </c>
      <c r="H39" s="43">
        <v>0.33400000000000002</v>
      </c>
      <c r="I39" s="43">
        <v>0.27300000000000058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68.272999999999911</v>
      </c>
      <c r="E40" s="43">
        <f t="shared" si="5"/>
        <v>35.41000000000038</v>
      </c>
      <c r="F40" s="43">
        <f t="shared" si="5"/>
        <v>-6.1820000000000102</v>
      </c>
      <c r="G40" s="43">
        <f t="shared" si="5"/>
        <v>4.6449999999999436</v>
      </c>
      <c r="H40" s="43">
        <f t="shared" si="5"/>
        <v>34.399999999999487</v>
      </c>
      <c r="I40" s="43">
        <f t="shared" si="5"/>
        <v>-68.272999999999996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635.76199999999972</v>
      </c>
      <c r="E42" s="43">
        <v>29.716000000000442</v>
      </c>
      <c r="F42" s="43">
        <v>11.762000000000008</v>
      </c>
      <c r="G42" s="43">
        <v>168.40799999999996</v>
      </c>
      <c r="H42" s="43">
        <v>425.87599999999935</v>
      </c>
      <c r="I42" s="43">
        <v>-69.581999999999994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96.400999999999996</v>
      </c>
      <c r="E43" s="43">
        <v>0</v>
      </c>
      <c r="F43" s="43">
        <v>0</v>
      </c>
      <c r="G43" s="43">
        <v>96.400999999999996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96.400999999999996</v>
      </c>
      <c r="E44" s="43">
        <v>0</v>
      </c>
      <c r="F44" s="43">
        <v>0</v>
      </c>
      <c r="G44" s="43">
        <v>0</v>
      </c>
      <c r="H44" s="43">
        <v>96.400999999999996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635.76199999999972</v>
      </c>
      <c r="E45" s="43">
        <f t="shared" si="6"/>
        <v>29.716000000000442</v>
      </c>
      <c r="F45" s="43">
        <f t="shared" si="6"/>
        <v>11.762000000000008</v>
      </c>
      <c r="G45" s="43">
        <f t="shared" si="6"/>
        <v>72.006999999999962</v>
      </c>
      <c r="H45" s="43">
        <f t="shared" si="6"/>
        <v>522.27699999999936</v>
      </c>
      <c r="I45" s="43">
        <f t="shared" si="6"/>
        <v>-69.581999999999994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557.70300000000009</v>
      </c>
      <c r="E46" s="43">
        <v>0</v>
      </c>
      <c r="F46" s="43">
        <v>0</v>
      </c>
      <c r="G46" s="43">
        <v>58.156000000000013</v>
      </c>
      <c r="H46" s="43">
        <v>499.54700000000003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-1.4849999999999999</v>
      </c>
      <c r="F47" s="43">
        <v>-13.706</v>
      </c>
      <c r="G47" s="43">
        <v>0</v>
      </c>
      <c r="H47" s="43">
        <v>15.190999999999999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78.058999999999628</v>
      </c>
      <c r="E48" s="43">
        <f t="shared" si="7"/>
        <v>28.231000000000442</v>
      </c>
      <c r="F48" s="43">
        <f t="shared" si="7"/>
        <v>-1.943999999999992</v>
      </c>
      <c r="G48" s="43">
        <f t="shared" si="7"/>
        <v>13.850999999999949</v>
      </c>
      <c r="H48" s="43">
        <f t="shared" si="7"/>
        <v>37.920999999999339</v>
      </c>
      <c r="I48" s="43">
        <f t="shared" si="7"/>
        <v>-69.581999999999994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9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182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875.89800000000002</v>
      </c>
      <c r="E8" s="43">
        <v>585.28800000000001</v>
      </c>
      <c r="F8" s="43">
        <v>43.448000000000008</v>
      </c>
      <c r="G8" s="43">
        <v>70.653000000000006</v>
      </c>
      <c r="H8" s="43">
        <v>176.50900000000004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422.12100000000009</v>
      </c>
      <c r="E9" s="43">
        <v>317.39500000000004</v>
      </c>
      <c r="F9" s="43">
        <v>18.349999999999998</v>
      </c>
      <c r="G9" s="43">
        <v>18.902000000000001</v>
      </c>
      <c r="H9" s="43">
        <v>67.474000000000018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453.77699999999993</v>
      </c>
      <c r="E10" s="43">
        <f t="shared" si="0"/>
        <v>267.89299999999997</v>
      </c>
      <c r="F10" s="43">
        <f t="shared" si="0"/>
        <v>25.09800000000001</v>
      </c>
      <c r="G10" s="43">
        <f t="shared" si="0"/>
        <v>51.751000000000005</v>
      </c>
      <c r="H10" s="43">
        <f t="shared" si="0"/>
        <v>109.03500000000003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84.941000000000031</v>
      </c>
      <c r="E11" s="43">
        <v>48.219000000000001</v>
      </c>
      <c r="F11" s="43">
        <v>1.988</v>
      </c>
      <c r="G11" s="43">
        <v>11.338000000000001</v>
      </c>
      <c r="H11" s="43">
        <v>23.396000000000022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368.8359999999999</v>
      </c>
      <c r="E12" s="43">
        <f>E10-E11</f>
        <v>219.67399999999998</v>
      </c>
      <c r="F12" s="43">
        <f>F10-F11</f>
        <v>23.11000000000001</v>
      </c>
      <c r="G12" s="43">
        <f>G10-G11</f>
        <v>40.413000000000004</v>
      </c>
      <c r="H12" s="43">
        <f>H10-H11</f>
        <v>85.63900000000001</v>
      </c>
      <c r="I12" s="43">
        <v>-4.5069999999999766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259.51499999999999</v>
      </c>
      <c r="E13" s="43">
        <v>166.52199999999999</v>
      </c>
      <c r="F13" s="43">
        <v>12.88</v>
      </c>
      <c r="G13" s="43">
        <v>40.912999999999997</v>
      </c>
      <c r="H13" s="43">
        <v>39.20000000000001</v>
      </c>
      <c r="I13" s="43">
        <v>0.95499999999999996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3.407</v>
      </c>
      <c r="E14" s="43">
        <v>1.615</v>
      </c>
      <c r="F14" s="43">
        <v>8.2000000000000003E-2</v>
      </c>
      <c r="G14" s="43">
        <v>0.05</v>
      </c>
      <c r="H14" s="43">
        <v>1.66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7.3380000000000001</v>
      </c>
      <c r="E15" s="43">
        <v>6.0339999999999998</v>
      </c>
      <c r="F15" s="43">
        <v>0</v>
      </c>
      <c r="G15" s="43">
        <v>0.24299999999999999</v>
      </c>
      <c r="H15" s="43">
        <v>1.0609999999999999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113.25199999999991</v>
      </c>
      <c r="E16" s="43">
        <f t="shared" si="1"/>
        <v>57.570999999999984</v>
      </c>
      <c r="F16" s="43">
        <f t="shared" si="1"/>
        <v>10.148000000000009</v>
      </c>
      <c r="G16" s="43">
        <f t="shared" si="1"/>
        <v>-0.30699999999999295</v>
      </c>
      <c r="H16" s="43">
        <f t="shared" si="1"/>
        <v>45.84</v>
      </c>
      <c r="I16" s="43">
        <f t="shared" si="1"/>
        <v>-5.4619999999999767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258.86999999999995</v>
      </c>
      <c r="E17" s="43">
        <v>0</v>
      </c>
      <c r="F17" s="43">
        <v>0</v>
      </c>
      <c r="G17" s="43">
        <v>0</v>
      </c>
      <c r="H17" s="43">
        <v>258.86999999999995</v>
      </c>
      <c r="I17" s="43">
        <v>1.6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8.379999999999999</v>
      </c>
      <c r="E18" s="43">
        <v>0</v>
      </c>
      <c r="F18" s="43">
        <v>0</v>
      </c>
      <c r="G18" s="43">
        <v>8.379999999999999</v>
      </c>
      <c r="H18" s="43">
        <v>0</v>
      </c>
      <c r="I18" s="43">
        <v>0.58600000000000008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54.587999999999994</v>
      </c>
      <c r="E19" s="43">
        <v>0</v>
      </c>
      <c r="F19" s="43">
        <v>0</v>
      </c>
      <c r="G19" s="43">
        <v>54.587999999999994</v>
      </c>
      <c r="H19" s="43">
        <v>0</v>
      </c>
      <c r="I19" s="43">
        <v>0.92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181.048</v>
      </c>
      <c r="E20" s="43">
        <v>65.914999999999992</v>
      </c>
      <c r="F20" s="43">
        <v>83.786000000000016</v>
      </c>
      <c r="G20" s="43">
        <v>15.790999999999999</v>
      </c>
      <c r="H20" s="43">
        <v>15.555999999999997</v>
      </c>
      <c r="I20" s="43">
        <v>21.64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178.066</v>
      </c>
      <c r="E21" s="43">
        <v>9.5860000000000003</v>
      </c>
      <c r="F21" s="43">
        <v>82.913999999999987</v>
      </c>
      <c r="G21" s="43">
        <v>8.1620000000000008</v>
      </c>
      <c r="H21" s="43">
        <v>77.404000000000011</v>
      </c>
      <c r="I21" s="43">
        <v>24.622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415.34799999999984</v>
      </c>
      <c r="E22" s="43">
        <f t="shared" si="2"/>
        <v>1.241999999999992</v>
      </c>
      <c r="F22" s="43">
        <f t="shared" si="2"/>
        <v>9.275999999999982</v>
      </c>
      <c r="G22" s="43">
        <f t="shared" si="2"/>
        <v>38.272000000000006</v>
      </c>
      <c r="H22" s="43">
        <f t="shared" si="2"/>
        <v>366.55799999999994</v>
      </c>
      <c r="I22" s="43">
        <f t="shared" si="2"/>
        <v>-0.54599999999997806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63.39500000000001</v>
      </c>
      <c r="E23" s="43">
        <v>10.287999999999998</v>
      </c>
      <c r="F23" s="43">
        <v>3.6869999999999998</v>
      </c>
      <c r="G23" s="43">
        <v>0</v>
      </c>
      <c r="H23" s="43">
        <v>49.420000000000009</v>
      </c>
      <c r="I23" s="43">
        <v>1.0590000000000002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64.439000000000007</v>
      </c>
      <c r="E24" s="43">
        <v>0</v>
      </c>
      <c r="F24" s="43">
        <v>0</v>
      </c>
      <c r="G24" s="43">
        <v>64.439000000000007</v>
      </c>
      <c r="H24" s="43">
        <v>0</v>
      </c>
      <c r="I24" s="43">
        <v>1.4999999999999999E-2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105.807</v>
      </c>
      <c r="E25" s="43">
        <v>0</v>
      </c>
      <c r="F25" s="43">
        <v>0</v>
      </c>
      <c r="G25" s="43">
        <v>0</v>
      </c>
      <c r="H25" s="43">
        <v>105.807</v>
      </c>
      <c r="I25" s="43">
        <v>0.55099999999999993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106.21400000000001</v>
      </c>
      <c r="E26" s="43">
        <v>3.7189999999999985</v>
      </c>
      <c r="F26" s="43">
        <v>7.9729999999999999</v>
      </c>
      <c r="G26" s="43">
        <v>94.375000000000014</v>
      </c>
      <c r="H26" s="43">
        <v>0.14700000000000002</v>
      </c>
      <c r="I26" s="43">
        <v>0.14400000000000002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97.985000000000014</v>
      </c>
      <c r="E27" s="43">
        <v>2.4509999999999996</v>
      </c>
      <c r="F27" s="43">
        <v>3.702</v>
      </c>
      <c r="G27" s="43">
        <v>91.685000000000002</v>
      </c>
      <c r="H27" s="43">
        <v>0.14700000000000002</v>
      </c>
      <c r="I27" s="43">
        <v>0.114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96.919999999999987</v>
      </c>
      <c r="E28" s="43">
        <v>0</v>
      </c>
      <c r="F28" s="43">
        <v>0</v>
      </c>
      <c r="G28" s="43">
        <v>0</v>
      </c>
      <c r="H28" s="43">
        <v>96.919999999999987</v>
      </c>
      <c r="I28" s="43">
        <v>1.179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56.310999999999986</v>
      </c>
      <c r="E29" s="43">
        <v>4.117</v>
      </c>
      <c r="F29" s="43">
        <v>27.831999999999997</v>
      </c>
      <c r="G29" s="43">
        <v>8.3799999999999955</v>
      </c>
      <c r="H29" s="43">
        <v>15.981999999999999</v>
      </c>
      <c r="I29" s="43">
        <v>6.4909999999999997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51.163999999999987</v>
      </c>
      <c r="E30" s="43">
        <v>2.3050000000000002</v>
      </c>
      <c r="F30" s="43">
        <v>27.843999999999998</v>
      </c>
      <c r="G30" s="43">
        <v>3.857999999999997</v>
      </c>
      <c r="H30" s="43">
        <v>17.157</v>
      </c>
      <c r="I30" s="43">
        <v>11.638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410.58699999999982</v>
      </c>
      <c r="E31" s="43">
        <f t="shared" si="3"/>
        <v>-9.590000000000007</v>
      </c>
      <c r="F31" s="43">
        <f t="shared" si="3"/>
        <v>9.8719999999999821</v>
      </c>
      <c r="G31" s="43">
        <f t="shared" si="3"/>
        <v>100.87900000000002</v>
      </c>
      <c r="H31" s="43">
        <f t="shared" si="3"/>
        <v>309.42599999999987</v>
      </c>
      <c r="I31" s="43">
        <f t="shared" si="3"/>
        <v>4.2150000000000221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380.37</v>
      </c>
      <c r="E32" s="43">
        <v>0</v>
      </c>
      <c r="F32" s="43">
        <v>0</v>
      </c>
      <c r="G32" s="43">
        <v>94.835999999999999</v>
      </c>
      <c r="H32" s="43">
        <v>285.53399999999999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-1.0449999999999999</v>
      </c>
      <c r="F33" s="43">
        <v>-3.8599999999999994</v>
      </c>
      <c r="G33" s="43">
        <v>0</v>
      </c>
      <c r="H33" s="43">
        <v>4.9049999999999994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30.216999999999814</v>
      </c>
      <c r="E34" s="43">
        <f t="shared" si="4"/>
        <v>-10.635000000000007</v>
      </c>
      <c r="F34" s="43">
        <f t="shared" si="4"/>
        <v>6.0119999999999827</v>
      </c>
      <c r="G34" s="43">
        <f t="shared" si="4"/>
        <v>6.0430000000000206</v>
      </c>
      <c r="H34" s="43">
        <f t="shared" si="4"/>
        <v>28.796999999999883</v>
      </c>
      <c r="I34" s="43">
        <f t="shared" si="4"/>
        <v>4.2150000000000221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9.1439999999999984</v>
      </c>
      <c r="E35" s="43">
        <v>0.22500000000000001</v>
      </c>
      <c r="F35" s="43">
        <v>1.978</v>
      </c>
      <c r="G35" s="43">
        <v>5.4519999999999991</v>
      </c>
      <c r="H35" s="43">
        <v>1.4889999999999999</v>
      </c>
      <c r="I35" s="43">
        <v>0.47799999999999998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8.958000000000002</v>
      </c>
      <c r="E36" s="43">
        <v>2.859</v>
      </c>
      <c r="F36" s="43">
        <v>0</v>
      </c>
      <c r="G36" s="43">
        <v>1.8740000000000006</v>
      </c>
      <c r="H36" s="43">
        <v>4.2250000000000005</v>
      </c>
      <c r="I36" s="43">
        <v>0.66399999999999992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119.37300000000005</v>
      </c>
      <c r="E37" s="43">
        <v>62.88600000000001</v>
      </c>
      <c r="F37" s="43">
        <v>2.625</v>
      </c>
      <c r="G37" s="43">
        <v>12.138</v>
      </c>
      <c r="H37" s="43">
        <v>41.724000000000025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84.941000000000031</v>
      </c>
      <c r="E38" s="43">
        <v>48.219000000000001</v>
      </c>
      <c r="F38" s="43">
        <v>1.988</v>
      </c>
      <c r="G38" s="43">
        <v>11.338000000000001</v>
      </c>
      <c r="H38" s="43">
        <v>23.396000000000022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4.9999999999999989E-2</v>
      </c>
      <c r="E39" s="43">
        <v>0.15599999999999997</v>
      </c>
      <c r="F39" s="43">
        <v>0</v>
      </c>
      <c r="G39" s="43">
        <v>-0.371</v>
      </c>
      <c r="H39" s="43">
        <v>0.26500000000000001</v>
      </c>
      <c r="I39" s="43">
        <v>-4.9999999999999989E-2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-4.451000000000195</v>
      </c>
      <c r="E40" s="43">
        <f t="shared" si="5"/>
        <v>-22.824000000000012</v>
      </c>
      <c r="F40" s="43">
        <f t="shared" si="5"/>
        <v>3.3969999999999829</v>
      </c>
      <c r="G40" s="43">
        <f t="shared" si="5"/>
        <v>2.036000000000024</v>
      </c>
      <c r="H40" s="43">
        <f t="shared" si="5"/>
        <v>12.93999999999988</v>
      </c>
      <c r="I40" s="43">
        <f t="shared" si="5"/>
        <v>4.4510000000000218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410.58699999999982</v>
      </c>
      <c r="E42" s="43">
        <v>-9.5900000000000158</v>
      </c>
      <c r="F42" s="43">
        <v>9.8719999999999821</v>
      </c>
      <c r="G42" s="43">
        <v>100.87900000000002</v>
      </c>
      <c r="H42" s="43">
        <v>309.42599999999982</v>
      </c>
      <c r="I42" s="43">
        <v>4.2150000000000194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57.084999999999994</v>
      </c>
      <c r="E43" s="43">
        <v>0</v>
      </c>
      <c r="F43" s="43">
        <v>0</v>
      </c>
      <c r="G43" s="43">
        <v>57.084999999999994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57.084999999999994</v>
      </c>
      <c r="E44" s="43">
        <v>0</v>
      </c>
      <c r="F44" s="43">
        <v>0</v>
      </c>
      <c r="G44" s="43">
        <v>0</v>
      </c>
      <c r="H44" s="43">
        <v>57.084999999999994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410.58699999999982</v>
      </c>
      <c r="E45" s="43">
        <f t="shared" si="6"/>
        <v>-9.5900000000000158</v>
      </c>
      <c r="F45" s="43">
        <f t="shared" si="6"/>
        <v>9.8719999999999821</v>
      </c>
      <c r="G45" s="43">
        <f t="shared" si="6"/>
        <v>43.794000000000025</v>
      </c>
      <c r="H45" s="43">
        <f t="shared" si="6"/>
        <v>366.5109999999998</v>
      </c>
      <c r="I45" s="43">
        <f t="shared" si="6"/>
        <v>4.2150000000000194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380.37</v>
      </c>
      <c r="E46" s="43">
        <v>0</v>
      </c>
      <c r="F46" s="43">
        <v>0</v>
      </c>
      <c r="G46" s="43">
        <v>37.750999999999998</v>
      </c>
      <c r="H46" s="43">
        <v>342.61900000000003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-1.0449999999999999</v>
      </c>
      <c r="F47" s="43">
        <v>-3.8599999999999994</v>
      </c>
      <c r="G47" s="43">
        <v>0</v>
      </c>
      <c r="H47" s="43">
        <v>4.9049999999999994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30.216999999999814</v>
      </c>
      <c r="E48" s="43">
        <f t="shared" si="7"/>
        <v>-10.635000000000016</v>
      </c>
      <c r="F48" s="43">
        <f t="shared" si="7"/>
        <v>6.0119999999999827</v>
      </c>
      <c r="G48" s="43">
        <f t="shared" si="7"/>
        <v>6.0430000000000277</v>
      </c>
      <c r="H48" s="43">
        <f t="shared" si="7"/>
        <v>28.79699999999977</v>
      </c>
      <c r="I48" s="43">
        <f t="shared" si="7"/>
        <v>4.2150000000000194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3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3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3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3" ht="12" customHeight="1">
      <c r="A4" s="33" t="s">
        <v>298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3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3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3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3" ht="24" customHeight="1">
      <c r="A8" s="30">
        <v>1</v>
      </c>
      <c r="C8" s="4" t="s">
        <v>156</v>
      </c>
      <c r="D8" s="43">
        <v>1346.9370000000001</v>
      </c>
      <c r="E8" s="43">
        <v>961.73199999999997</v>
      </c>
      <c r="F8" s="43">
        <v>63.756999999999998</v>
      </c>
      <c r="G8" s="43">
        <v>105.01600000000001</v>
      </c>
      <c r="H8" s="43">
        <v>216.43199999999999</v>
      </c>
      <c r="I8" s="43">
        <v>0</v>
      </c>
      <c r="J8" s="44"/>
      <c r="K8" s="44"/>
    </row>
    <row r="9" spans="1:13" ht="12" customHeight="1">
      <c r="A9" s="30">
        <v>2</v>
      </c>
      <c r="B9" s="42" t="s">
        <v>157</v>
      </c>
      <c r="C9" s="5" t="s">
        <v>31</v>
      </c>
      <c r="D9" s="43">
        <v>684.69499999999994</v>
      </c>
      <c r="E9" s="43">
        <v>541.44999999999993</v>
      </c>
      <c r="F9" s="43">
        <v>34.585999999999999</v>
      </c>
      <c r="G9" s="43">
        <v>33.256999999999998</v>
      </c>
      <c r="H9" s="43">
        <v>75.402000000000058</v>
      </c>
      <c r="I9" s="43">
        <v>0</v>
      </c>
      <c r="J9" s="44"/>
      <c r="K9" s="44"/>
      <c r="M9" s="43"/>
    </row>
    <row r="10" spans="1:13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662.24200000000019</v>
      </c>
      <c r="E10" s="43">
        <f t="shared" si="0"/>
        <v>420.28200000000004</v>
      </c>
      <c r="F10" s="43">
        <f t="shared" si="0"/>
        <v>29.170999999999999</v>
      </c>
      <c r="G10" s="43">
        <f t="shared" si="0"/>
        <v>71.759000000000015</v>
      </c>
      <c r="H10" s="43">
        <f t="shared" si="0"/>
        <v>141.02999999999992</v>
      </c>
      <c r="I10" s="43">
        <f t="shared" si="0"/>
        <v>0</v>
      </c>
      <c r="J10" s="44"/>
      <c r="K10" s="44"/>
    </row>
    <row r="11" spans="1:13" ht="12" customHeight="1">
      <c r="A11" s="30">
        <v>4</v>
      </c>
      <c r="B11" s="42" t="s">
        <v>157</v>
      </c>
      <c r="C11" s="5" t="s">
        <v>45</v>
      </c>
      <c r="D11" s="43">
        <v>134.17499999999995</v>
      </c>
      <c r="E11" s="43">
        <v>75.176000000000002</v>
      </c>
      <c r="F11" s="43">
        <v>2.4790000000000001</v>
      </c>
      <c r="G11" s="43">
        <v>16.613</v>
      </c>
      <c r="H11" s="43">
        <v>39.906999999999968</v>
      </c>
      <c r="I11" s="43">
        <v>0</v>
      </c>
      <c r="J11" s="44"/>
      <c r="K11" s="44"/>
    </row>
    <row r="12" spans="1:13" ht="18" customHeight="1">
      <c r="A12" s="30">
        <v>5</v>
      </c>
      <c r="B12" s="42" t="s">
        <v>158</v>
      </c>
      <c r="C12" s="5" t="s">
        <v>159</v>
      </c>
      <c r="D12" s="43">
        <f>D10-D11</f>
        <v>528.06700000000023</v>
      </c>
      <c r="E12" s="43">
        <f>E10-E11</f>
        <v>345.10600000000005</v>
      </c>
      <c r="F12" s="43">
        <f>F10-F11</f>
        <v>26.692</v>
      </c>
      <c r="G12" s="43">
        <f>G10-G11</f>
        <v>55.146000000000015</v>
      </c>
      <c r="H12" s="43">
        <f>H10-H11</f>
        <v>101.12299999999995</v>
      </c>
      <c r="I12" s="43">
        <v>-57.629000000000019</v>
      </c>
      <c r="J12" s="44"/>
      <c r="K12" s="44"/>
    </row>
    <row r="13" spans="1:13" ht="12" customHeight="1">
      <c r="A13" s="30">
        <v>6</v>
      </c>
      <c r="B13" s="42" t="s">
        <v>157</v>
      </c>
      <c r="C13" s="5" t="s">
        <v>160</v>
      </c>
      <c r="D13" s="43">
        <v>362.84300000000002</v>
      </c>
      <c r="E13" s="43">
        <v>244.09399999999999</v>
      </c>
      <c r="F13" s="43">
        <v>16.268999999999998</v>
      </c>
      <c r="G13" s="43">
        <v>55.811999999999991</v>
      </c>
      <c r="H13" s="43">
        <v>46.667999999999999</v>
      </c>
      <c r="I13" s="43">
        <v>3.0880000000000001</v>
      </c>
      <c r="J13" s="44"/>
      <c r="K13" s="44"/>
    </row>
    <row r="14" spans="1:13" ht="12" customHeight="1">
      <c r="A14" s="30">
        <v>7</v>
      </c>
      <c r="B14" s="42" t="s">
        <v>157</v>
      </c>
      <c r="C14" s="5" t="s">
        <v>161</v>
      </c>
      <c r="D14" s="43">
        <v>4.8330000000000002</v>
      </c>
      <c r="E14" s="43">
        <v>2.3689999999999998</v>
      </c>
      <c r="F14" s="43">
        <v>0.18099999999999999</v>
      </c>
      <c r="G14" s="43">
        <v>5.9000000000000004E-2</v>
      </c>
      <c r="H14" s="43">
        <v>2.2240000000000002</v>
      </c>
      <c r="I14" s="43">
        <v>0</v>
      </c>
      <c r="J14" s="44"/>
      <c r="K14" s="44"/>
    </row>
    <row r="15" spans="1:13" ht="12" customHeight="1">
      <c r="A15" s="30">
        <v>8</v>
      </c>
      <c r="B15" s="42" t="s">
        <v>162</v>
      </c>
      <c r="C15" s="5" t="s">
        <v>163</v>
      </c>
      <c r="D15" s="43">
        <v>5.4740000000000002</v>
      </c>
      <c r="E15" s="43">
        <v>5.0540000000000003</v>
      </c>
      <c r="F15" s="43">
        <v>0</v>
      </c>
      <c r="G15" s="43">
        <v>0.04</v>
      </c>
      <c r="H15" s="43">
        <v>0.38</v>
      </c>
      <c r="I15" s="43">
        <v>0</v>
      </c>
      <c r="J15" s="44"/>
      <c r="K15" s="44"/>
    </row>
    <row r="16" spans="1:13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165.86500000000021</v>
      </c>
      <c r="E16" s="43">
        <f t="shared" si="1"/>
        <v>103.69700000000006</v>
      </c>
      <c r="F16" s="43">
        <f t="shared" si="1"/>
        <v>10.242000000000003</v>
      </c>
      <c r="G16" s="43">
        <f t="shared" si="1"/>
        <v>-0.68499999999997552</v>
      </c>
      <c r="H16" s="43">
        <f t="shared" si="1"/>
        <v>52.610999999999954</v>
      </c>
      <c r="I16" s="43">
        <f t="shared" si="1"/>
        <v>-60.71700000000002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364.17700000000002</v>
      </c>
      <c r="E17" s="43">
        <v>0</v>
      </c>
      <c r="F17" s="43">
        <v>0</v>
      </c>
      <c r="G17" s="43">
        <v>0</v>
      </c>
      <c r="H17" s="43">
        <v>364.17700000000002</v>
      </c>
      <c r="I17" s="43">
        <v>1.754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7.0229999999999988</v>
      </c>
      <c r="E18" s="43">
        <v>0</v>
      </c>
      <c r="F18" s="43">
        <v>0</v>
      </c>
      <c r="G18" s="43">
        <v>7.0229999999999988</v>
      </c>
      <c r="H18" s="43">
        <v>0</v>
      </c>
      <c r="I18" s="43">
        <v>0.08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80.692000000000007</v>
      </c>
      <c r="E19" s="43">
        <v>0</v>
      </c>
      <c r="F19" s="43">
        <v>0</v>
      </c>
      <c r="G19" s="43">
        <v>80.692000000000007</v>
      </c>
      <c r="H19" s="43">
        <v>0</v>
      </c>
      <c r="I19" s="43">
        <v>1.5580000000000001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175.03800000000001</v>
      </c>
      <c r="E20" s="43">
        <v>84.479000000000013</v>
      </c>
      <c r="F20" s="43">
        <v>73.284999999999997</v>
      </c>
      <c r="G20" s="43">
        <v>9.6720000000000006</v>
      </c>
      <c r="H20" s="43">
        <v>7.6020000000000021</v>
      </c>
      <c r="I20" s="43">
        <v>44.897000000000006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194.70999999999998</v>
      </c>
      <c r="E21" s="43">
        <v>20.083000000000002</v>
      </c>
      <c r="F21" s="43">
        <v>66.703000000000003</v>
      </c>
      <c r="G21" s="43">
        <v>6.5549999999999988</v>
      </c>
      <c r="H21" s="43">
        <v>101.369</v>
      </c>
      <c r="I21" s="43">
        <v>25.225000000000001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623.38300000000027</v>
      </c>
      <c r="E22" s="43">
        <f t="shared" si="2"/>
        <v>39.301000000000045</v>
      </c>
      <c r="F22" s="43">
        <f t="shared" si="2"/>
        <v>3.6600000000000108</v>
      </c>
      <c r="G22" s="43">
        <f t="shared" si="2"/>
        <v>69.867000000000033</v>
      </c>
      <c r="H22" s="43">
        <f t="shared" si="2"/>
        <v>510.55499999999995</v>
      </c>
      <c r="I22" s="43">
        <f t="shared" si="2"/>
        <v>-77.157000000000039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88.77600000000001</v>
      </c>
      <c r="E23" s="43">
        <v>16.068000000000001</v>
      </c>
      <c r="F23" s="43">
        <v>2.7169999999999996</v>
      </c>
      <c r="G23" s="43">
        <v>0</v>
      </c>
      <c r="H23" s="43">
        <v>69.991000000000014</v>
      </c>
      <c r="I23" s="43">
        <v>1.335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90.016000000000005</v>
      </c>
      <c r="E24" s="43">
        <v>0</v>
      </c>
      <c r="F24" s="43">
        <v>0</v>
      </c>
      <c r="G24" s="43">
        <v>90.016000000000005</v>
      </c>
      <c r="H24" s="43">
        <v>0</v>
      </c>
      <c r="I24" s="43">
        <v>9.5000000000000001E-2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149.994</v>
      </c>
      <c r="E25" s="43">
        <v>0</v>
      </c>
      <c r="F25" s="43">
        <v>0</v>
      </c>
      <c r="G25" s="43">
        <v>0</v>
      </c>
      <c r="H25" s="43">
        <v>149.994</v>
      </c>
      <c r="I25" s="43">
        <v>0.57199999999999995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149.934</v>
      </c>
      <c r="E26" s="43">
        <v>5.202</v>
      </c>
      <c r="F26" s="43">
        <v>25.867000000000004</v>
      </c>
      <c r="G26" s="43">
        <v>118.672</v>
      </c>
      <c r="H26" s="43">
        <v>0.193</v>
      </c>
      <c r="I26" s="43">
        <v>0.63200000000000001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134.02800000000002</v>
      </c>
      <c r="E27" s="43">
        <v>3.8069999999999999</v>
      </c>
      <c r="F27" s="43">
        <v>11.195</v>
      </c>
      <c r="G27" s="43">
        <v>118.833</v>
      </c>
      <c r="H27" s="43">
        <v>0.193</v>
      </c>
      <c r="I27" s="43">
        <v>0.124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132.32299999999998</v>
      </c>
      <c r="E28" s="43">
        <v>0</v>
      </c>
      <c r="F28" s="43">
        <v>0</v>
      </c>
      <c r="G28" s="43">
        <v>0</v>
      </c>
      <c r="H28" s="43">
        <v>132.32299999999998</v>
      </c>
      <c r="I28" s="43">
        <v>1.829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82.191999999999993</v>
      </c>
      <c r="E29" s="43">
        <v>7.7629999999999999</v>
      </c>
      <c r="F29" s="43">
        <v>36.064999999999998</v>
      </c>
      <c r="G29" s="43">
        <v>20.067000000000007</v>
      </c>
      <c r="H29" s="43">
        <v>18.296999999999997</v>
      </c>
      <c r="I29" s="43">
        <v>15.859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66.61999999999999</v>
      </c>
      <c r="E30" s="43">
        <v>3.2829999999999999</v>
      </c>
      <c r="F30" s="43">
        <v>35.655999999999999</v>
      </c>
      <c r="G30" s="43">
        <v>4.6439999999999912</v>
      </c>
      <c r="H30" s="43">
        <v>23.036999999999999</v>
      </c>
      <c r="I30" s="43">
        <v>31.430999999999997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607.28600000000006</v>
      </c>
      <c r="E31" s="43">
        <f t="shared" si="3"/>
        <v>20.148000000000046</v>
      </c>
      <c r="F31" s="43">
        <f t="shared" si="3"/>
        <v>15.206000000000017</v>
      </c>
      <c r="G31" s="43">
        <f t="shared" si="3"/>
        <v>144.29900000000004</v>
      </c>
      <c r="H31" s="43">
        <f t="shared" si="3"/>
        <v>427.63299999999987</v>
      </c>
      <c r="I31" s="43">
        <f t="shared" si="3"/>
        <v>-61.060000000000031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526.87</v>
      </c>
      <c r="E32" s="43">
        <v>0</v>
      </c>
      <c r="F32" s="43">
        <v>0</v>
      </c>
      <c r="G32" s="43">
        <v>142.60300000000001</v>
      </c>
      <c r="H32" s="43">
        <v>384.267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-12.502000000000001</v>
      </c>
      <c r="G33" s="43">
        <v>0</v>
      </c>
      <c r="H33" s="43">
        <v>13.795000000000002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80.416000000000054</v>
      </c>
      <c r="E34" s="43">
        <f t="shared" si="4"/>
        <v>18.855000000000047</v>
      </c>
      <c r="F34" s="43">
        <f t="shared" si="4"/>
        <v>2.7040000000000166</v>
      </c>
      <c r="G34" s="43">
        <f t="shared" si="4"/>
        <v>1.6960000000000264</v>
      </c>
      <c r="H34" s="43">
        <f t="shared" si="4"/>
        <v>57.160999999999873</v>
      </c>
      <c r="I34" s="43">
        <f t="shared" si="4"/>
        <v>-61.060000000000031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11.242999999999999</v>
      </c>
      <c r="E35" s="43">
        <v>0.19</v>
      </c>
      <c r="F35" s="43">
        <v>2.3319999999999999</v>
      </c>
      <c r="G35" s="43">
        <v>6.363999999999999</v>
      </c>
      <c r="H35" s="43">
        <v>2.3570000000000002</v>
      </c>
      <c r="I35" s="43">
        <v>0.52900000000000003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9.1009999999999991</v>
      </c>
      <c r="E36" s="43">
        <v>3.153</v>
      </c>
      <c r="F36" s="43">
        <v>0.17699999999999999</v>
      </c>
      <c r="G36" s="43">
        <v>2.5369999999999999</v>
      </c>
      <c r="H36" s="43">
        <v>3.234</v>
      </c>
      <c r="I36" s="43">
        <v>2.6709999999999998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153.53100000000001</v>
      </c>
      <c r="E37" s="43">
        <v>95.876000000000005</v>
      </c>
      <c r="F37" s="43">
        <v>2.6890000000000001</v>
      </c>
      <c r="G37" s="43">
        <v>11.435999999999998</v>
      </c>
      <c r="H37" s="43">
        <v>43.53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134.17499999999995</v>
      </c>
      <c r="E38" s="43">
        <v>75.176000000000002</v>
      </c>
      <c r="F38" s="43">
        <v>2.4790000000000001</v>
      </c>
      <c r="G38" s="43">
        <v>16.613</v>
      </c>
      <c r="H38" s="43">
        <v>39.906999999999968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6.3999999999999974E-2</v>
      </c>
      <c r="E39" s="43">
        <v>0.17200000000000004</v>
      </c>
      <c r="F39" s="43">
        <v>0</v>
      </c>
      <c r="G39" s="43">
        <v>-0.32300000000000006</v>
      </c>
      <c r="H39" s="43">
        <v>0.215</v>
      </c>
      <c r="I39" s="43">
        <v>-6.4000000000000057E-2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58.854000000000006</v>
      </c>
      <c r="E40" s="43">
        <f t="shared" si="5"/>
        <v>0.94600000000003759</v>
      </c>
      <c r="F40" s="43">
        <f t="shared" si="5"/>
        <v>0.33900000000001684</v>
      </c>
      <c r="G40" s="43">
        <f t="shared" si="5"/>
        <v>3.3690000000000278</v>
      </c>
      <c r="H40" s="43">
        <f t="shared" si="5"/>
        <v>54.199999999999839</v>
      </c>
      <c r="I40" s="43">
        <f t="shared" si="5"/>
        <v>-58.854000000000035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607.28599999999994</v>
      </c>
      <c r="E42" s="43">
        <v>20.148000000000003</v>
      </c>
      <c r="F42" s="43">
        <v>15.20600000000001</v>
      </c>
      <c r="G42" s="43">
        <v>144.29900000000004</v>
      </c>
      <c r="H42" s="43">
        <v>427.63299999999992</v>
      </c>
      <c r="I42" s="43">
        <v>-61.060000000000038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92.509999999999991</v>
      </c>
      <c r="E43" s="43">
        <v>0</v>
      </c>
      <c r="F43" s="43">
        <v>0</v>
      </c>
      <c r="G43" s="43">
        <v>92.509999999999991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92.509999999999991</v>
      </c>
      <c r="E44" s="43">
        <v>0</v>
      </c>
      <c r="F44" s="43">
        <v>0</v>
      </c>
      <c r="G44" s="43">
        <v>0</v>
      </c>
      <c r="H44" s="43">
        <v>92.509999999999991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607.28599999999994</v>
      </c>
      <c r="E45" s="43">
        <f t="shared" si="6"/>
        <v>20.148000000000003</v>
      </c>
      <c r="F45" s="43">
        <f t="shared" si="6"/>
        <v>15.20600000000001</v>
      </c>
      <c r="G45" s="43">
        <f t="shared" si="6"/>
        <v>51.789000000000044</v>
      </c>
      <c r="H45" s="43">
        <f t="shared" si="6"/>
        <v>520.14299999999992</v>
      </c>
      <c r="I45" s="43">
        <f t="shared" si="6"/>
        <v>-61.060000000000038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526.87</v>
      </c>
      <c r="E46" s="43">
        <v>0</v>
      </c>
      <c r="F46" s="43">
        <v>0</v>
      </c>
      <c r="G46" s="43">
        <v>50.093000000000011</v>
      </c>
      <c r="H46" s="43">
        <v>476.77699999999999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-12.502000000000001</v>
      </c>
      <c r="G47" s="43">
        <v>0</v>
      </c>
      <c r="H47" s="43">
        <v>13.795000000000002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80.41599999999994</v>
      </c>
      <c r="E48" s="43">
        <f t="shared" si="7"/>
        <v>18.855000000000004</v>
      </c>
      <c r="F48" s="43">
        <f t="shared" si="7"/>
        <v>2.7040000000000095</v>
      </c>
      <c r="G48" s="43">
        <f t="shared" si="7"/>
        <v>1.6960000000000335</v>
      </c>
      <c r="H48" s="43">
        <f t="shared" si="7"/>
        <v>57.16099999999993</v>
      </c>
      <c r="I48" s="43">
        <f t="shared" si="7"/>
        <v>-61.060000000000038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299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1365.299</v>
      </c>
      <c r="E8" s="43">
        <v>973.47900000000016</v>
      </c>
      <c r="F8" s="43">
        <v>64.518000000000001</v>
      </c>
      <c r="G8" s="43">
        <v>107.27000000000001</v>
      </c>
      <c r="H8" s="43">
        <v>220.03199999999998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695.57499999999993</v>
      </c>
      <c r="E9" s="43">
        <v>548.88499999999999</v>
      </c>
      <c r="F9" s="43">
        <v>35.151000000000003</v>
      </c>
      <c r="G9" s="43">
        <v>35.061999999999998</v>
      </c>
      <c r="H9" s="43">
        <v>76.47699999999999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669.72400000000005</v>
      </c>
      <c r="E10" s="43">
        <f t="shared" si="0"/>
        <v>424.59400000000016</v>
      </c>
      <c r="F10" s="43">
        <f t="shared" si="0"/>
        <v>29.366999999999997</v>
      </c>
      <c r="G10" s="43">
        <f t="shared" si="0"/>
        <v>72.208000000000013</v>
      </c>
      <c r="H10" s="43">
        <f t="shared" si="0"/>
        <v>143.55500000000001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134.86400000000003</v>
      </c>
      <c r="E11" s="43">
        <v>75.489000000000004</v>
      </c>
      <c r="F11" s="43">
        <v>2.504</v>
      </c>
      <c r="G11" s="43">
        <v>16.693999999999999</v>
      </c>
      <c r="H11" s="43">
        <v>40.177000000000007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534.86</v>
      </c>
      <c r="E12" s="43">
        <f>E10-E11</f>
        <v>349.10500000000013</v>
      </c>
      <c r="F12" s="43">
        <f>F10-F11</f>
        <v>26.862999999999996</v>
      </c>
      <c r="G12" s="43">
        <f>G10-G11</f>
        <v>55.51400000000001</v>
      </c>
      <c r="H12" s="43">
        <f>H10-H11</f>
        <v>103.378</v>
      </c>
      <c r="I12" s="43">
        <v>-61.76400000000001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382.94199999999995</v>
      </c>
      <c r="E13" s="43">
        <v>261.20799999999997</v>
      </c>
      <c r="F13" s="43">
        <v>17.340999999999998</v>
      </c>
      <c r="G13" s="43">
        <v>56.09899999999999</v>
      </c>
      <c r="H13" s="43">
        <v>48.293999999999997</v>
      </c>
      <c r="I13" s="43">
        <v>3.1579999999999999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5.2970000000000006</v>
      </c>
      <c r="E14" s="43">
        <v>2.8299999999999992</v>
      </c>
      <c r="F14" s="43">
        <v>0.18</v>
      </c>
      <c r="G14" s="43">
        <v>6.0000000000000005E-2</v>
      </c>
      <c r="H14" s="43">
        <v>2.2270000000000012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5.0510000000000002</v>
      </c>
      <c r="E15" s="43">
        <v>4.7270000000000003</v>
      </c>
      <c r="F15" s="43">
        <v>0</v>
      </c>
      <c r="G15" s="43">
        <v>4.3999999999999997E-2</v>
      </c>
      <c r="H15" s="43">
        <v>0.28000000000000003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151.67200000000005</v>
      </c>
      <c r="E16" s="43">
        <f t="shared" si="1"/>
        <v>89.794000000000167</v>
      </c>
      <c r="F16" s="43">
        <f t="shared" si="1"/>
        <v>9.3419999999999987</v>
      </c>
      <c r="G16" s="43">
        <f t="shared" si="1"/>
        <v>-0.60099999999997955</v>
      </c>
      <c r="H16" s="43">
        <f t="shared" si="1"/>
        <v>53.137</v>
      </c>
      <c r="I16" s="43">
        <f t="shared" si="1"/>
        <v>-64.922000000000011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383.54700000000003</v>
      </c>
      <c r="E17" s="43">
        <v>0</v>
      </c>
      <c r="F17" s="43">
        <v>0</v>
      </c>
      <c r="G17" s="43">
        <v>0</v>
      </c>
      <c r="H17" s="43">
        <v>383.54700000000003</v>
      </c>
      <c r="I17" s="43">
        <v>2.5529999999999999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6.6399999999999988</v>
      </c>
      <c r="E18" s="43">
        <v>0</v>
      </c>
      <c r="F18" s="43">
        <v>0</v>
      </c>
      <c r="G18" s="43">
        <v>6.6399999999999988</v>
      </c>
      <c r="H18" s="43">
        <v>0</v>
      </c>
      <c r="I18" s="43">
        <v>3.9E-2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79.596000000000004</v>
      </c>
      <c r="E19" s="43">
        <v>0</v>
      </c>
      <c r="F19" s="43">
        <v>0</v>
      </c>
      <c r="G19" s="43">
        <v>79.596000000000004</v>
      </c>
      <c r="H19" s="43">
        <v>0</v>
      </c>
      <c r="I19" s="43">
        <v>1.2050000000000001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191.49699999999999</v>
      </c>
      <c r="E20" s="43">
        <v>99.706999999999994</v>
      </c>
      <c r="F20" s="43">
        <v>72.054000000000002</v>
      </c>
      <c r="G20" s="43">
        <v>12.222999999999999</v>
      </c>
      <c r="H20" s="43">
        <v>7.5130000000000017</v>
      </c>
      <c r="I20" s="43">
        <v>46.738000000000007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193.96599999999995</v>
      </c>
      <c r="E21" s="43">
        <v>28.893999999999998</v>
      </c>
      <c r="F21" s="43">
        <v>68.716999999999999</v>
      </c>
      <c r="G21" s="43">
        <v>7.7560000000000002</v>
      </c>
      <c r="H21" s="43">
        <v>88.59899999999999</v>
      </c>
      <c r="I21" s="43">
        <v>44.269000000000005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610.64400000000001</v>
      </c>
      <c r="E22" s="43">
        <f t="shared" si="2"/>
        <v>18.981000000000172</v>
      </c>
      <c r="F22" s="43">
        <f t="shared" si="2"/>
        <v>6.0049999999999955</v>
      </c>
      <c r="G22" s="43">
        <f t="shared" si="2"/>
        <v>67.888000000000019</v>
      </c>
      <c r="H22" s="43">
        <f t="shared" si="2"/>
        <v>517.77</v>
      </c>
      <c r="I22" s="43">
        <f t="shared" si="2"/>
        <v>-63.672000000000025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91.143000000000001</v>
      </c>
      <c r="E23" s="43">
        <v>15.543000000000003</v>
      </c>
      <c r="F23" s="43">
        <v>2.629</v>
      </c>
      <c r="G23" s="43">
        <v>0</v>
      </c>
      <c r="H23" s="43">
        <v>72.971000000000004</v>
      </c>
      <c r="I23" s="43">
        <v>6.9790000000000001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98.027000000000001</v>
      </c>
      <c r="E24" s="43">
        <v>0</v>
      </c>
      <c r="F24" s="43">
        <v>0</v>
      </c>
      <c r="G24" s="43">
        <v>98.027000000000001</v>
      </c>
      <c r="H24" s="43">
        <v>0</v>
      </c>
      <c r="I24" s="43">
        <v>9.5000000000000001E-2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156.02099999999996</v>
      </c>
      <c r="E25" s="43">
        <v>0</v>
      </c>
      <c r="F25" s="43">
        <v>0</v>
      </c>
      <c r="G25" s="43">
        <v>0</v>
      </c>
      <c r="H25" s="43">
        <v>156.02099999999996</v>
      </c>
      <c r="I25" s="43">
        <v>0.84299999999999997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156.21199999999999</v>
      </c>
      <c r="E26" s="43">
        <v>5.203999999999998</v>
      </c>
      <c r="F26" s="43">
        <v>26.550000000000004</v>
      </c>
      <c r="G26" s="43">
        <v>124.267</v>
      </c>
      <c r="H26" s="43">
        <v>0.191</v>
      </c>
      <c r="I26" s="43">
        <v>0.65200000000000002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131.00900000000001</v>
      </c>
      <c r="E27" s="43">
        <v>3.8010000000000002</v>
      </c>
      <c r="F27" s="43">
        <v>11.290000000000001</v>
      </c>
      <c r="G27" s="43">
        <v>115.727</v>
      </c>
      <c r="H27" s="43">
        <v>0.191</v>
      </c>
      <c r="I27" s="43">
        <v>0.154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129.392</v>
      </c>
      <c r="E28" s="43">
        <v>0</v>
      </c>
      <c r="F28" s="43">
        <v>0</v>
      </c>
      <c r="G28" s="43">
        <v>0</v>
      </c>
      <c r="H28" s="43">
        <v>129.392</v>
      </c>
      <c r="I28" s="43">
        <v>1.7709999999999999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77.73599999999999</v>
      </c>
      <c r="E29" s="43">
        <v>7.4080000000000004</v>
      </c>
      <c r="F29" s="43">
        <v>34.195</v>
      </c>
      <c r="G29" s="43">
        <v>17.470999999999997</v>
      </c>
      <c r="H29" s="43">
        <v>18.661999999999999</v>
      </c>
      <c r="I29" s="43">
        <v>13.856000000000002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68.785000000000011</v>
      </c>
      <c r="E30" s="43">
        <v>3.3410000000000002</v>
      </c>
      <c r="F30" s="43">
        <v>34.221000000000004</v>
      </c>
      <c r="G30" s="43">
        <v>4.9369999999999976</v>
      </c>
      <c r="H30" s="43">
        <v>26.285999999999998</v>
      </c>
      <c r="I30" s="43">
        <v>22.806999999999999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607.15100000000007</v>
      </c>
      <c r="E31" s="43">
        <f t="shared" si="3"/>
        <v>0.77400000000016611</v>
      </c>
      <c r="F31" s="43">
        <f t="shared" si="3"/>
        <v>18.661999999999999</v>
      </c>
      <c r="G31" s="43">
        <f t="shared" si="3"/>
        <v>161.92099999999999</v>
      </c>
      <c r="H31" s="43">
        <f t="shared" si="3"/>
        <v>425.79400000000004</v>
      </c>
      <c r="I31" s="43">
        <f t="shared" si="3"/>
        <v>-60.179000000000016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540.2829999999999</v>
      </c>
      <c r="E32" s="43">
        <v>0</v>
      </c>
      <c r="F32" s="43">
        <v>0</v>
      </c>
      <c r="G32" s="43">
        <v>143.774</v>
      </c>
      <c r="H32" s="43">
        <v>396.50899999999996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-13.088999999999999</v>
      </c>
      <c r="G33" s="43">
        <v>0</v>
      </c>
      <c r="H33" s="43">
        <v>14.382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66.868000000000166</v>
      </c>
      <c r="E34" s="43">
        <f t="shared" si="4"/>
        <v>-0.51899999999983404</v>
      </c>
      <c r="F34" s="43">
        <f t="shared" si="4"/>
        <v>5.5730000000000004</v>
      </c>
      <c r="G34" s="43">
        <f t="shared" si="4"/>
        <v>18.146999999999991</v>
      </c>
      <c r="H34" s="43">
        <f t="shared" si="4"/>
        <v>43.66700000000008</v>
      </c>
      <c r="I34" s="43">
        <f t="shared" si="4"/>
        <v>-60.179000000000016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11.375999999999998</v>
      </c>
      <c r="E35" s="43">
        <v>0.245</v>
      </c>
      <c r="F35" s="43">
        <v>2.4279999999999999</v>
      </c>
      <c r="G35" s="43">
        <v>6.3219999999999983</v>
      </c>
      <c r="H35" s="43">
        <v>2.3809999999999998</v>
      </c>
      <c r="I35" s="43">
        <v>0.76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10.351000000000001</v>
      </c>
      <c r="E36" s="43">
        <v>3.8369999999999997</v>
      </c>
      <c r="F36" s="43">
        <v>0.115</v>
      </c>
      <c r="G36" s="43">
        <v>2.7870000000000004</v>
      </c>
      <c r="H36" s="43">
        <v>3.6120000000000001</v>
      </c>
      <c r="I36" s="43">
        <v>1.7850000000000001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141.553</v>
      </c>
      <c r="E37" s="43">
        <v>76.304999999999993</v>
      </c>
      <c r="F37" s="43">
        <v>2.9590000000000005</v>
      </c>
      <c r="G37" s="43">
        <v>15.249000000000001</v>
      </c>
      <c r="H37" s="43">
        <v>47.04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134.86400000000003</v>
      </c>
      <c r="E38" s="43">
        <v>75.489000000000004</v>
      </c>
      <c r="F38" s="43">
        <v>2.504</v>
      </c>
      <c r="G38" s="43">
        <v>16.693999999999999</v>
      </c>
      <c r="H38" s="43">
        <v>40.177000000000007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-1.0269999999999997</v>
      </c>
      <c r="E39" s="43">
        <v>-0.9099999999999997</v>
      </c>
      <c r="F39" s="43">
        <v>0</v>
      </c>
      <c r="G39" s="43">
        <v>-0.35199999999999998</v>
      </c>
      <c r="H39" s="43">
        <v>0.23499999999999999</v>
      </c>
      <c r="I39" s="43">
        <v>1.0269999999999997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60.181000000000211</v>
      </c>
      <c r="E40" s="43">
        <f t="shared" si="5"/>
        <v>3.1670000000001752</v>
      </c>
      <c r="F40" s="43">
        <f t="shared" si="5"/>
        <v>2.8050000000000002</v>
      </c>
      <c r="G40" s="43">
        <f t="shared" si="5"/>
        <v>16.408999999999992</v>
      </c>
      <c r="H40" s="43">
        <f t="shared" si="5"/>
        <v>37.80000000000009</v>
      </c>
      <c r="I40" s="43">
        <f t="shared" si="5"/>
        <v>-60.181000000000012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607.15100000000029</v>
      </c>
      <c r="E42" s="43">
        <v>0.77400000000015989</v>
      </c>
      <c r="F42" s="43">
        <v>18.662000000000006</v>
      </c>
      <c r="G42" s="43">
        <v>161.92100000000005</v>
      </c>
      <c r="H42" s="43">
        <v>425.7940000000001</v>
      </c>
      <c r="I42" s="43">
        <v>-60.17900000000003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93.138999999999982</v>
      </c>
      <c r="E43" s="43">
        <v>0</v>
      </c>
      <c r="F43" s="43">
        <v>0</v>
      </c>
      <c r="G43" s="43">
        <v>93.138999999999982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93.138999999999982</v>
      </c>
      <c r="E44" s="43">
        <v>0</v>
      </c>
      <c r="F44" s="43">
        <v>0</v>
      </c>
      <c r="G44" s="43">
        <v>0</v>
      </c>
      <c r="H44" s="43">
        <v>93.138999999999982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607.15100000000029</v>
      </c>
      <c r="E45" s="43">
        <f t="shared" si="6"/>
        <v>0.77400000000015989</v>
      </c>
      <c r="F45" s="43">
        <f t="shared" si="6"/>
        <v>18.662000000000006</v>
      </c>
      <c r="G45" s="43">
        <f t="shared" si="6"/>
        <v>68.782000000000068</v>
      </c>
      <c r="H45" s="43">
        <f t="shared" si="6"/>
        <v>518.93300000000011</v>
      </c>
      <c r="I45" s="43">
        <f t="shared" si="6"/>
        <v>-60.17900000000003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540.28300000000002</v>
      </c>
      <c r="E46" s="43">
        <v>0</v>
      </c>
      <c r="F46" s="43">
        <v>0</v>
      </c>
      <c r="G46" s="43">
        <v>50.635000000000012</v>
      </c>
      <c r="H46" s="43">
        <v>489.64799999999997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-13.088999999999999</v>
      </c>
      <c r="G47" s="43">
        <v>0</v>
      </c>
      <c r="H47" s="43">
        <v>14.382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66.868000000000279</v>
      </c>
      <c r="E48" s="43">
        <f t="shared" si="7"/>
        <v>-0.51899999999984026</v>
      </c>
      <c r="F48" s="43">
        <f t="shared" si="7"/>
        <v>5.5730000000000075</v>
      </c>
      <c r="G48" s="43">
        <f t="shared" si="7"/>
        <v>18.147000000000055</v>
      </c>
      <c r="H48" s="43">
        <f t="shared" si="7"/>
        <v>43.667000000000137</v>
      </c>
      <c r="I48" s="43">
        <f t="shared" si="7"/>
        <v>-60.17900000000003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300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1404.5619999999999</v>
      </c>
      <c r="E8" s="43">
        <v>1003.236</v>
      </c>
      <c r="F8" s="43">
        <v>64.517999999999986</v>
      </c>
      <c r="G8" s="43">
        <v>108.914</v>
      </c>
      <c r="H8" s="43">
        <v>227.89399999999995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713.94800000000009</v>
      </c>
      <c r="E9" s="43">
        <v>562.54300000000012</v>
      </c>
      <c r="F9" s="43">
        <v>35.338999999999999</v>
      </c>
      <c r="G9" s="43">
        <v>36.585999999999999</v>
      </c>
      <c r="H9" s="43">
        <v>79.47999999999999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690.61399999999981</v>
      </c>
      <c r="E10" s="43">
        <f t="shared" si="0"/>
        <v>440.69299999999987</v>
      </c>
      <c r="F10" s="43">
        <f t="shared" si="0"/>
        <v>29.178999999999988</v>
      </c>
      <c r="G10" s="43">
        <f t="shared" si="0"/>
        <v>72.328000000000003</v>
      </c>
      <c r="H10" s="43">
        <f t="shared" si="0"/>
        <v>148.41399999999996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135.69299999999993</v>
      </c>
      <c r="E11" s="43">
        <v>75.885000000000005</v>
      </c>
      <c r="F11" s="43">
        <v>2.524</v>
      </c>
      <c r="G11" s="43">
        <v>16.777999999999999</v>
      </c>
      <c r="H11" s="43">
        <v>40.505999999999929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554.92099999999982</v>
      </c>
      <c r="E12" s="43">
        <f>E10-E11</f>
        <v>364.80799999999988</v>
      </c>
      <c r="F12" s="43">
        <f>F10-F11</f>
        <v>26.654999999999987</v>
      </c>
      <c r="G12" s="43">
        <f>G10-G11</f>
        <v>55.550000000000004</v>
      </c>
      <c r="H12" s="43">
        <f>H10-H11</f>
        <v>107.90800000000003</v>
      </c>
      <c r="I12" s="43">
        <v>-52.165999999999997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385.85499999999996</v>
      </c>
      <c r="E13" s="43">
        <v>262.19499999999999</v>
      </c>
      <c r="F13" s="43">
        <v>16.933</v>
      </c>
      <c r="G13" s="43">
        <v>56.176000000000002</v>
      </c>
      <c r="H13" s="43">
        <v>50.551000000000002</v>
      </c>
      <c r="I13" s="43">
        <v>3.13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5.3550000000000004</v>
      </c>
      <c r="E14" s="43">
        <v>2.9009999999999998</v>
      </c>
      <c r="F14" s="43">
        <v>0.18</v>
      </c>
      <c r="G14" s="43">
        <v>7.3000000000000009E-2</v>
      </c>
      <c r="H14" s="43">
        <v>2.2010000000000005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4.3229999999999995</v>
      </c>
      <c r="E15" s="43">
        <v>3.9959999999999996</v>
      </c>
      <c r="F15" s="43">
        <v>0</v>
      </c>
      <c r="G15" s="43">
        <v>5.3999999999999999E-2</v>
      </c>
      <c r="H15" s="43">
        <v>0.27300000000000002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168.03399999999988</v>
      </c>
      <c r="E16" s="43">
        <f t="shared" si="1"/>
        <v>103.70799999999988</v>
      </c>
      <c r="F16" s="43">
        <f t="shared" si="1"/>
        <v>9.5419999999999874</v>
      </c>
      <c r="G16" s="43">
        <f t="shared" si="1"/>
        <v>-0.64499999999999758</v>
      </c>
      <c r="H16" s="43">
        <f t="shared" si="1"/>
        <v>55.42900000000003</v>
      </c>
      <c r="I16" s="43">
        <f t="shared" si="1"/>
        <v>-55.295999999999999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385.82299999999998</v>
      </c>
      <c r="E17" s="43">
        <v>0</v>
      </c>
      <c r="F17" s="43">
        <v>0</v>
      </c>
      <c r="G17" s="43">
        <v>0</v>
      </c>
      <c r="H17" s="43">
        <v>385.82299999999998</v>
      </c>
      <c r="I17" s="43">
        <v>3.1619999999999999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5.9669999999999987</v>
      </c>
      <c r="E18" s="43">
        <v>0</v>
      </c>
      <c r="F18" s="43">
        <v>0</v>
      </c>
      <c r="G18" s="43">
        <v>5.9669999999999987</v>
      </c>
      <c r="H18" s="43">
        <v>0</v>
      </c>
      <c r="I18" s="43">
        <v>3.5000000000000003E-2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81.814000000000007</v>
      </c>
      <c r="E19" s="43">
        <v>0</v>
      </c>
      <c r="F19" s="43">
        <v>0</v>
      </c>
      <c r="G19" s="43">
        <v>81.814000000000007</v>
      </c>
      <c r="H19" s="43">
        <v>0</v>
      </c>
      <c r="I19" s="43">
        <v>1.3559999999999999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157.86600000000001</v>
      </c>
      <c r="E20" s="43">
        <v>72.608000000000004</v>
      </c>
      <c r="F20" s="43">
        <v>67.842000000000013</v>
      </c>
      <c r="G20" s="43">
        <v>9.9740000000000002</v>
      </c>
      <c r="H20" s="43">
        <v>7.4420000000000002</v>
      </c>
      <c r="I20" s="43">
        <v>45.811999999999991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180.55499999999998</v>
      </c>
      <c r="E21" s="43">
        <v>19.565000000000001</v>
      </c>
      <c r="F21" s="43">
        <v>71.782999999999987</v>
      </c>
      <c r="G21" s="43">
        <v>4.8690000000000007</v>
      </c>
      <c r="H21" s="43">
        <v>84.338000000000008</v>
      </c>
      <c r="I21" s="43">
        <v>23.123000000000001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652.3929999999998</v>
      </c>
      <c r="E22" s="43">
        <f t="shared" si="2"/>
        <v>50.664999999999878</v>
      </c>
      <c r="F22" s="43">
        <f t="shared" si="2"/>
        <v>13.482999999999961</v>
      </c>
      <c r="G22" s="43">
        <f t="shared" si="2"/>
        <v>70.097000000000008</v>
      </c>
      <c r="H22" s="43">
        <f t="shared" si="2"/>
        <v>518.14800000000002</v>
      </c>
      <c r="I22" s="43">
        <f t="shared" si="2"/>
        <v>-73.501999999999981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85.294000000000011</v>
      </c>
      <c r="E23" s="43">
        <v>15.058</v>
      </c>
      <c r="F23" s="43">
        <v>2.5459999999999998</v>
      </c>
      <c r="G23" s="43">
        <v>0</v>
      </c>
      <c r="H23" s="43">
        <v>67.690000000000012</v>
      </c>
      <c r="I23" s="43">
        <v>1.2189999999999999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86.42</v>
      </c>
      <c r="E24" s="43">
        <v>0</v>
      </c>
      <c r="F24" s="43">
        <v>0</v>
      </c>
      <c r="G24" s="43">
        <v>86.42</v>
      </c>
      <c r="H24" s="43">
        <v>0</v>
      </c>
      <c r="I24" s="43">
        <v>9.2999999999999999E-2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154.52499999999998</v>
      </c>
      <c r="E25" s="43">
        <v>0</v>
      </c>
      <c r="F25" s="43">
        <v>0</v>
      </c>
      <c r="G25" s="43">
        <v>0</v>
      </c>
      <c r="H25" s="43">
        <v>154.52499999999998</v>
      </c>
      <c r="I25" s="43">
        <v>1.0470000000000002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154.929</v>
      </c>
      <c r="E26" s="43">
        <v>5.2039999999999997</v>
      </c>
      <c r="F26" s="43">
        <v>26.487000000000002</v>
      </c>
      <c r="G26" s="43">
        <v>123.053</v>
      </c>
      <c r="H26" s="43">
        <v>0.185</v>
      </c>
      <c r="I26" s="43">
        <v>0.64300000000000002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132.64500000000001</v>
      </c>
      <c r="E27" s="43">
        <v>3.8000000000000003</v>
      </c>
      <c r="F27" s="43">
        <v>11.325000000000001</v>
      </c>
      <c r="G27" s="43">
        <v>117.33499999999999</v>
      </c>
      <c r="H27" s="43">
        <v>0.185</v>
      </c>
      <c r="I27" s="43">
        <v>0.127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130.97800000000001</v>
      </c>
      <c r="E28" s="43">
        <v>0</v>
      </c>
      <c r="F28" s="43">
        <v>0</v>
      </c>
      <c r="G28" s="43">
        <v>0</v>
      </c>
      <c r="H28" s="43">
        <v>130.97800000000001</v>
      </c>
      <c r="I28" s="43">
        <v>1.7939999999999998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73.174999999999997</v>
      </c>
      <c r="E29" s="43">
        <v>7.383</v>
      </c>
      <c r="F29" s="43">
        <v>34.295000000000002</v>
      </c>
      <c r="G29" s="43">
        <v>12.546000000000006</v>
      </c>
      <c r="H29" s="43">
        <v>18.951000000000001</v>
      </c>
      <c r="I29" s="43">
        <v>13.317999999999998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66.56</v>
      </c>
      <c r="E30" s="43">
        <v>3.254</v>
      </c>
      <c r="F30" s="43">
        <v>34.339999999999996</v>
      </c>
      <c r="G30" s="43">
        <v>5.1630000000000109</v>
      </c>
      <c r="H30" s="43">
        <v>23.803000000000001</v>
      </c>
      <c r="I30" s="43">
        <v>19.933000000000003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645.64099999999985</v>
      </c>
      <c r="E31" s="43">
        <f t="shared" si="3"/>
        <v>32.881999999999884</v>
      </c>
      <c r="F31" s="43">
        <f t="shared" si="3"/>
        <v>26.143999999999956</v>
      </c>
      <c r="G31" s="43">
        <f t="shared" si="3"/>
        <v>154.85200000000003</v>
      </c>
      <c r="H31" s="43">
        <f t="shared" si="3"/>
        <v>431.76300000000003</v>
      </c>
      <c r="I31" s="43">
        <f t="shared" si="3"/>
        <v>-66.749999999999957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553.05500000000006</v>
      </c>
      <c r="E32" s="43">
        <v>0</v>
      </c>
      <c r="F32" s="43">
        <v>0</v>
      </c>
      <c r="G32" s="43">
        <v>145.053</v>
      </c>
      <c r="H32" s="43">
        <v>408.00200000000001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-12.992999999999999</v>
      </c>
      <c r="G33" s="43">
        <v>0</v>
      </c>
      <c r="H33" s="43">
        <v>14.286000000000001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92.585999999999785</v>
      </c>
      <c r="E34" s="43">
        <f t="shared" si="4"/>
        <v>31.588999999999885</v>
      </c>
      <c r="F34" s="43">
        <f t="shared" si="4"/>
        <v>13.150999999999957</v>
      </c>
      <c r="G34" s="43">
        <f t="shared" si="4"/>
        <v>9.799000000000035</v>
      </c>
      <c r="H34" s="43">
        <f t="shared" si="4"/>
        <v>38.047000000000025</v>
      </c>
      <c r="I34" s="43">
        <f t="shared" si="4"/>
        <v>-66.749999999999957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11.352</v>
      </c>
      <c r="E35" s="43">
        <v>0.376</v>
      </c>
      <c r="F35" s="43">
        <v>2.5460000000000003</v>
      </c>
      <c r="G35" s="43">
        <v>6.2880000000000003</v>
      </c>
      <c r="H35" s="43">
        <v>2.1419999999999999</v>
      </c>
      <c r="I35" s="43">
        <v>0.86999999999999988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10.715999999999999</v>
      </c>
      <c r="E36" s="43">
        <v>4.1030000000000006</v>
      </c>
      <c r="F36" s="43">
        <v>0.11700000000000001</v>
      </c>
      <c r="G36" s="43">
        <v>2.8359999999999999</v>
      </c>
      <c r="H36" s="43">
        <v>3.6600000000000006</v>
      </c>
      <c r="I36" s="43">
        <v>1.5059999999999998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161.529</v>
      </c>
      <c r="E37" s="43">
        <v>91.676000000000002</v>
      </c>
      <c r="F37" s="43">
        <v>3.016</v>
      </c>
      <c r="G37" s="43">
        <v>16.974999999999998</v>
      </c>
      <c r="H37" s="43">
        <v>49.862000000000002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135.69299999999993</v>
      </c>
      <c r="E38" s="43">
        <v>75.885000000000005</v>
      </c>
      <c r="F38" s="43">
        <v>2.524</v>
      </c>
      <c r="G38" s="43">
        <v>16.777999999999999</v>
      </c>
      <c r="H38" s="43">
        <v>40.505999999999929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-0.72300000000000031</v>
      </c>
      <c r="E39" s="43">
        <v>-0.61600000000000033</v>
      </c>
      <c r="F39" s="43">
        <v>0</v>
      </c>
      <c r="G39" s="43">
        <v>-0.31599999999999995</v>
      </c>
      <c r="H39" s="43">
        <v>0.20899999999999999</v>
      </c>
      <c r="I39" s="43">
        <v>0.72300000000000031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66.836999999999705</v>
      </c>
      <c r="E40" s="43">
        <f t="shared" si="5"/>
        <v>20.140999999999885</v>
      </c>
      <c r="F40" s="43">
        <f t="shared" si="5"/>
        <v>10.229999999999958</v>
      </c>
      <c r="G40" s="43">
        <f t="shared" si="5"/>
        <v>6.4660000000000357</v>
      </c>
      <c r="H40" s="43">
        <f t="shared" si="5"/>
        <v>29.999999999999954</v>
      </c>
      <c r="I40" s="43">
        <f t="shared" si="5"/>
        <v>-66.836999999999961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645.64099999999962</v>
      </c>
      <c r="E42" s="43">
        <v>32.881999999999834</v>
      </c>
      <c r="F42" s="43">
        <v>26.143999999999963</v>
      </c>
      <c r="G42" s="43">
        <v>154.85200000000003</v>
      </c>
      <c r="H42" s="43">
        <v>431.76299999999986</v>
      </c>
      <c r="I42" s="43">
        <v>-66.749999999999986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93.634999999999991</v>
      </c>
      <c r="E43" s="43">
        <v>0</v>
      </c>
      <c r="F43" s="43">
        <v>0</v>
      </c>
      <c r="G43" s="43">
        <v>93.634999999999991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93.634999999999991</v>
      </c>
      <c r="E44" s="43">
        <v>0</v>
      </c>
      <c r="F44" s="43">
        <v>0</v>
      </c>
      <c r="G44" s="43">
        <v>0</v>
      </c>
      <c r="H44" s="43">
        <v>93.634999999999991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645.64099999999962</v>
      </c>
      <c r="E45" s="43">
        <f t="shared" si="6"/>
        <v>32.881999999999834</v>
      </c>
      <c r="F45" s="43">
        <f t="shared" si="6"/>
        <v>26.143999999999963</v>
      </c>
      <c r="G45" s="43">
        <f t="shared" si="6"/>
        <v>61.217000000000041</v>
      </c>
      <c r="H45" s="43">
        <f t="shared" si="6"/>
        <v>525.39799999999991</v>
      </c>
      <c r="I45" s="43">
        <f t="shared" si="6"/>
        <v>-66.749999999999986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553.05499999999995</v>
      </c>
      <c r="E46" s="43">
        <v>0</v>
      </c>
      <c r="F46" s="43">
        <v>0</v>
      </c>
      <c r="G46" s="43">
        <v>51.417999999999999</v>
      </c>
      <c r="H46" s="43">
        <v>501.637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-12.992999999999999</v>
      </c>
      <c r="G47" s="43">
        <v>0</v>
      </c>
      <c r="H47" s="43">
        <v>14.286000000000001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92.585999999999672</v>
      </c>
      <c r="E48" s="43">
        <f t="shared" si="7"/>
        <v>31.588999999999835</v>
      </c>
      <c r="F48" s="43">
        <f t="shared" si="7"/>
        <v>13.150999999999964</v>
      </c>
      <c r="G48" s="43">
        <f t="shared" si="7"/>
        <v>9.7990000000000421</v>
      </c>
      <c r="H48" s="43">
        <f t="shared" si="7"/>
        <v>38.046999999999912</v>
      </c>
      <c r="I48" s="43">
        <f t="shared" si="7"/>
        <v>-66.749999999999986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301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1451.9499999999998</v>
      </c>
      <c r="E8" s="43">
        <v>1029.7139999999997</v>
      </c>
      <c r="F8" s="43">
        <v>64.350000000000009</v>
      </c>
      <c r="G8" s="43">
        <v>125.19499999999999</v>
      </c>
      <c r="H8" s="43">
        <v>232.69100000000029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748.60599999999999</v>
      </c>
      <c r="E9" s="43">
        <v>584.96100000000013</v>
      </c>
      <c r="F9" s="43">
        <v>35.144999999999996</v>
      </c>
      <c r="G9" s="43">
        <v>44.788000000000004</v>
      </c>
      <c r="H9" s="43">
        <v>83.71199999999989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703.34399999999982</v>
      </c>
      <c r="E10" s="43">
        <f t="shared" si="0"/>
        <v>444.75299999999959</v>
      </c>
      <c r="F10" s="43">
        <f t="shared" si="0"/>
        <v>29.205000000000013</v>
      </c>
      <c r="G10" s="43">
        <f t="shared" si="0"/>
        <v>80.406999999999982</v>
      </c>
      <c r="H10" s="43">
        <f t="shared" si="0"/>
        <v>148.97900000000038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136.44199999999998</v>
      </c>
      <c r="E11" s="43">
        <v>76.292000000000002</v>
      </c>
      <c r="F11" s="43">
        <v>2.5390000000000001</v>
      </c>
      <c r="G11" s="43">
        <v>16.864000000000004</v>
      </c>
      <c r="H11" s="43">
        <v>40.746999999999964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566.90199999999982</v>
      </c>
      <c r="E12" s="43">
        <f>E10-E11</f>
        <v>368.46099999999956</v>
      </c>
      <c r="F12" s="43">
        <f>F10-F11</f>
        <v>26.666000000000011</v>
      </c>
      <c r="G12" s="43">
        <f>G10-G11</f>
        <v>63.542999999999978</v>
      </c>
      <c r="H12" s="43">
        <f>H10-H11</f>
        <v>108.23200000000043</v>
      </c>
      <c r="I12" s="43">
        <v>-57.576000000000022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430.36500000000007</v>
      </c>
      <c r="E13" s="43">
        <v>287.15899999999999</v>
      </c>
      <c r="F13" s="43">
        <v>21.835000000000001</v>
      </c>
      <c r="G13" s="43">
        <v>64.905000000000001</v>
      </c>
      <c r="H13" s="43">
        <v>56.466000000000044</v>
      </c>
      <c r="I13" s="43">
        <v>3.6520000000000001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6.3269999999999991</v>
      </c>
      <c r="E14" s="43">
        <v>2.327</v>
      </c>
      <c r="F14" s="43">
        <v>1.7569999999999999</v>
      </c>
      <c r="G14" s="43">
        <v>6.3E-2</v>
      </c>
      <c r="H14" s="43">
        <v>2.1799999999999997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10.253</v>
      </c>
      <c r="E15" s="43">
        <v>9.7710000000000008</v>
      </c>
      <c r="F15" s="43">
        <v>0</v>
      </c>
      <c r="G15" s="43">
        <v>6.7000000000000004E-2</v>
      </c>
      <c r="H15" s="43">
        <v>0.41499999999999998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140.46299999999974</v>
      </c>
      <c r="E16" s="43">
        <f t="shared" si="1"/>
        <v>88.745999999999569</v>
      </c>
      <c r="F16" s="43">
        <f t="shared" si="1"/>
        <v>3.0740000000000105</v>
      </c>
      <c r="G16" s="43">
        <f t="shared" si="1"/>
        <v>-1.3580000000000232</v>
      </c>
      <c r="H16" s="43">
        <f t="shared" si="1"/>
        <v>50.001000000000381</v>
      </c>
      <c r="I16" s="43">
        <f t="shared" si="1"/>
        <v>-61.228000000000023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431.29599999999999</v>
      </c>
      <c r="E17" s="43">
        <v>0</v>
      </c>
      <c r="F17" s="43">
        <v>0</v>
      </c>
      <c r="G17" s="43">
        <v>0</v>
      </c>
      <c r="H17" s="43">
        <v>431.29599999999999</v>
      </c>
      <c r="I17" s="43">
        <v>2.7210000000000001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7.596000000000001</v>
      </c>
      <c r="E18" s="43">
        <v>0</v>
      </c>
      <c r="F18" s="43">
        <v>0</v>
      </c>
      <c r="G18" s="43">
        <v>7.596000000000001</v>
      </c>
      <c r="H18" s="43">
        <v>0</v>
      </c>
      <c r="I18" s="43">
        <v>4.5170000000000003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83.597999999999999</v>
      </c>
      <c r="E19" s="43">
        <v>0</v>
      </c>
      <c r="F19" s="43">
        <v>0</v>
      </c>
      <c r="G19" s="43">
        <v>83.597999999999999</v>
      </c>
      <c r="H19" s="43">
        <v>0</v>
      </c>
      <c r="I19" s="43">
        <v>2.9350000000000001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153.03800000000001</v>
      </c>
      <c r="E20" s="43">
        <v>56.776999999999987</v>
      </c>
      <c r="F20" s="43">
        <v>78.186000000000007</v>
      </c>
      <c r="G20" s="43">
        <v>10.852</v>
      </c>
      <c r="H20" s="43">
        <v>7.2230000000000016</v>
      </c>
      <c r="I20" s="43">
        <v>46.753000000000007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176.70599999999999</v>
      </c>
      <c r="E21" s="43">
        <v>27.382999999999999</v>
      </c>
      <c r="F21" s="43">
        <v>67.546999999999997</v>
      </c>
      <c r="G21" s="43">
        <v>5.8360000000000003</v>
      </c>
      <c r="H21" s="43">
        <v>75.939999999999984</v>
      </c>
      <c r="I21" s="43">
        <v>23.085000000000001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671.42899999999975</v>
      </c>
      <c r="E22" s="43">
        <f t="shared" si="2"/>
        <v>59.351999999999578</v>
      </c>
      <c r="F22" s="43">
        <f t="shared" si="2"/>
        <v>-7.5649999999999977</v>
      </c>
      <c r="G22" s="43">
        <f t="shared" si="2"/>
        <v>69.627999999999972</v>
      </c>
      <c r="H22" s="43">
        <f t="shared" si="2"/>
        <v>550.01400000000035</v>
      </c>
      <c r="I22" s="43">
        <f t="shared" si="2"/>
        <v>-83.757000000000033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96.829000000000008</v>
      </c>
      <c r="E23" s="43">
        <v>14.370999999999999</v>
      </c>
      <c r="F23" s="43">
        <v>2.431</v>
      </c>
      <c r="G23" s="43">
        <v>0</v>
      </c>
      <c r="H23" s="43">
        <v>80.027000000000001</v>
      </c>
      <c r="I23" s="43">
        <v>1.0149999999999999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97.73399999999998</v>
      </c>
      <c r="E24" s="43">
        <v>0</v>
      </c>
      <c r="F24" s="43">
        <v>0</v>
      </c>
      <c r="G24" s="43">
        <v>97.73399999999998</v>
      </c>
      <c r="H24" s="43">
        <v>0</v>
      </c>
      <c r="I24" s="43">
        <v>0.11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168.131</v>
      </c>
      <c r="E25" s="43">
        <v>0</v>
      </c>
      <c r="F25" s="43">
        <v>0</v>
      </c>
      <c r="G25" s="43">
        <v>0</v>
      </c>
      <c r="H25" s="43">
        <v>168.131</v>
      </c>
      <c r="I25" s="43">
        <v>0.9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168.30899999999997</v>
      </c>
      <c r="E26" s="43">
        <v>5.2239999999999993</v>
      </c>
      <c r="F26" s="43">
        <v>27.702999999999999</v>
      </c>
      <c r="G26" s="43">
        <v>135.17399999999998</v>
      </c>
      <c r="H26" s="43">
        <v>0.20799999999999999</v>
      </c>
      <c r="I26" s="43">
        <v>0.72199999999999998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133.84499999999997</v>
      </c>
      <c r="E27" s="43">
        <v>4.3359999999999994</v>
      </c>
      <c r="F27" s="43">
        <v>11.465999999999998</v>
      </c>
      <c r="G27" s="43">
        <v>117.83499999999998</v>
      </c>
      <c r="H27" s="43">
        <v>0.20799999999999999</v>
      </c>
      <c r="I27" s="43">
        <v>0.156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131.71099999999998</v>
      </c>
      <c r="E28" s="43">
        <v>0</v>
      </c>
      <c r="F28" s="43">
        <v>0</v>
      </c>
      <c r="G28" s="43">
        <v>0</v>
      </c>
      <c r="H28" s="43">
        <v>131.71099999999998</v>
      </c>
      <c r="I28" s="43">
        <v>2.29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76.097999999999985</v>
      </c>
      <c r="E29" s="43">
        <v>7.6150000000000002</v>
      </c>
      <c r="F29" s="43">
        <v>33.181999999999995</v>
      </c>
      <c r="G29" s="43">
        <v>16.17499999999999</v>
      </c>
      <c r="H29" s="43">
        <v>19.125999999999998</v>
      </c>
      <c r="I29" s="43">
        <v>13.85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66.593000000000018</v>
      </c>
      <c r="E30" s="43">
        <v>3.4790000000000001</v>
      </c>
      <c r="F30" s="43">
        <v>33.19400000000001</v>
      </c>
      <c r="G30" s="43">
        <v>5.8539999999999992</v>
      </c>
      <c r="H30" s="43">
        <v>24.066000000000003</v>
      </c>
      <c r="I30" s="43">
        <v>23.355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660.87299999999982</v>
      </c>
      <c r="E31" s="43">
        <f t="shared" si="3"/>
        <v>41.732999999999578</v>
      </c>
      <c r="F31" s="43">
        <f t="shared" si="3"/>
        <v>6.2530000000000179</v>
      </c>
      <c r="G31" s="43">
        <f t="shared" si="3"/>
        <v>174.38</v>
      </c>
      <c r="H31" s="43">
        <f t="shared" si="3"/>
        <v>438.5070000000004</v>
      </c>
      <c r="I31" s="43">
        <f t="shared" si="3"/>
        <v>-73.201000000000036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574.73</v>
      </c>
      <c r="E32" s="43">
        <v>0</v>
      </c>
      <c r="F32" s="43">
        <v>0</v>
      </c>
      <c r="G32" s="43">
        <v>161.25800000000001</v>
      </c>
      <c r="H32" s="43">
        <v>413.47199999999998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-1.2929999999999997</v>
      </c>
      <c r="F33" s="43">
        <v>-14.049999999999997</v>
      </c>
      <c r="G33" s="43">
        <v>0</v>
      </c>
      <c r="H33" s="43">
        <v>15.342999999999998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86.142999999999802</v>
      </c>
      <c r="E34" s="43">
        <f t="shared" si="4"/>
        <v>40.439999999999579</v>
      </c>
      <c r="F34" s="43">
        <f t="shared" si="4"/>
        <v>-7.7969999999999793</v>
      </c>
      <c r="G34" s="43">
        <f t="shared" si="4"/>
        <v>13.121999999999986</v>
      </c>
      <c r="H34" s="43">
        <f t="shared" si="4"/>
        <v>40.378000000000419</v>
      </c>
      <c r="I34" s="43">
        <f t="shared" si="4"/>
        <v>-73.201000000000036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16.729999999999997</v>
      </c>
      <c r="E35" s="43">
        <v>0.36499999999999999</v>
      </c>
      <c r="F35" s="43">
        <v>2.4500000000000002</v>
      </c>
      <c r="G35" s="43">
        <v>11.159999999999998</v>
      </c>
      <c r="H35" s="43">
        <v>2.7549999999999999</v>
      </c>
      <c r="I35" s="43">
        <v>1.9259999999999999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16.224</v>
      </c>
      <c r="E36" s="43">
        <v>6.8040000000000003</v>
      </c>
      <c r="F36" s="43">
        <v>0.34099999999999997</v>
      </c>
      <c r="G36" s="43">
        <v>4.0629999999999997</v>
      </c>
      <c r="H36" s="43">
        <v>5.016</v>
      </c>
      <c r="I36" s="43">
        <v>2.4320000000000004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149.38399999999999</v>
      </c>
      <c r="E37" s="43">
        <v>79.499999999999972</v>
      </c>
      <c r="F37" s="43">
        <v>3.0999999999999996</v>
      </c>
      <c r="G37" s="43">
        <v>20.935000000000002</v>
      </c>
      <c r="H37" s="43">
        <v>45.849000000000011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136.44199999999998</v>
      </c>
      <c r="E38" s="43">
        <v>76.292000000000002</v>
      </c>
      <c r="F38" s="43">
        <v>2.5390000000000001</v>
      </c>
      <c r="G38" s="43">
        <v>16.864000000000004</v>
      </c>
      <c r="H38" s="43">
        <v>40.746999999999964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-0.10799999999999976</v>
      </c>
      <c r="E39" s="43">
        <v>3.7000000000000338E-2</v>
      </c>
      <c r="F39" s="43">
        <v>0</v>
      </c>
      <c r="G39" s="43">
        <v>-0.38200000000000006</v>
      </c>
      <c r="H39" s="43">
        <v>0.23699999999999999</v>
      </c>
      <c r="I39" s="43">
        <v>0.10799999999999965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72.802999999999813</v>
      </c>
      <c r="E40" s="43">
        <f t="shared" si="5"/>
        <v>43.63399999999961</v>
      </c>
      <c r="F40" s="43">
        <f t="shared" si="5"/>
        <v>-10.466999999999979</v>
      </c>
      <c r="G40" s="43">
        <f t="shared" si="5"/>
        <v>2.3359999999999901</v>
      </c>
      <c r="H40" s="43">
        <f t="shared" si="5"/>
        <v>37.300000000000367</v>
      </c>
      <c r="I40" s="43">
        <f t="shared" si="5"/>
        <v>-72.80300000000004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660.87300000000005</v>
      </c>
      <c r="E42" s="43">
        <v>41.732999999999613</v>
      </c>
      <c r="F42" s="43">
        <v>6.2530000000000356</v>
      </c>
      <c r="G42" s="43">
        <v>174.38</v>
      </c>
      <c r="H42" s="43">
        <v>438.50700000000035</v>
      </c>
      <c r="I42" s="43">
        <v>-73.201000000000008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101.244</v>
      </c>
      <c r="E43" s="43">
        <v>0</v>
      </c>
      <c r="F43" s="43">
        <v>0</v>
      </c>
      <c r="G43" s="43">
        <v>101.244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101.244</v>
      </c>
      <c r="E44" s="43">
        <v>0</v>
      </c>
      <c r="F44" s="43">
        <v>0</v>
      </c>
      <c r="G44" s="43">
        <v>0</v>
      </c>
      <c r="H44" s="43">
        <v>101.244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660.87300000000005</v>
      </c>
      <c r="E45" s="43">
        <f t="shared" si="6"/>
        <v>41.732999999999613</v>
      </c>
      <c r="F45" s="43">
        <f t="shared" si="6"/>
        <v>6.2530000000000356</v>
      </c>
      <c r="G45" s="43">
        <f t="shared" si="6"/>
        <v>73.135999999999996</v>
      </c>
      <c r="H45" s="43">
        <f t="shared" si="6"/>
        <v>539.75100000000032</v>
      </c>
      <c r="I45" s="43">
        <f t="shared" si="6"/>
        <v>-73.201000000000008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574.73</v>
      </c>
      <c r="E46" s="43">
        <v>0</v>
      </c>
      <c r="F46" s="43">
        <v>0</v>
      </c>
      <c r="G46" s="43">
        <v>60.014000000000003</v>
      </c>
      <c r="H46" s="43">
        <v>514.71600000000001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-1.2929999999999997</v>
      </c>
      <c r="F47" s="43">
        <v>-14.049999999999997</v>
      </c>
      <c r="G47" s="43">
        <v>0</v>
      </c>
      <c r="H47" s="43">
        <v>15.342999999999998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86.143000000000029</v>
      </c>
      <c r="E48" s="43">
        <f t="shared" si="7"/>
        <v>40.439999999999614</v>
      </c>
      <c r="F48" s="43">
        <f t="shared" si="7"/>
        <v>-7.7969999999999615</v>
      </c>
      <c r="G48" s="43">
        <f t="shared" si="7"/>
        <v>13.121999999999993</v>
      </c>
      <c r="H48" s="43">
        <f t="shared" si="7"/>
        <v>40.378000000000306</v>
      </c>
      <c r="I48" s="43">
        <f t="shared" si="7"/>
        <v>-73.201000000000008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3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302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1381.424</v>
      </c>
      <c r="E8" s="43">
        <v>985.78599999999983</v>
      </c>
      <c r="F8" s="43">
        <v>63.942000000000007</v>
      </c>
      <c r="G8" s="43">
        <v>109.64</v>
      </c>
      <c r="H8" s="43">
        <v>222.05600000000004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698.33</v>
      </c>
      <c r="E9" s="43">
        <v>549.13800000000003</v>
      </c>
      <c r="F9" s="43">
        <v>35.082999999999998</v>
      </c>
      <c r="G9" s="43">
        <v>35.726999999999997</v>
      </c>
      <c r="H9" s="43">
        <v>78.382000000000048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683.09399999999994</v>
      </c>
      <c r="E10" s="43">
        <f t="shared" si="0"/>
        <v>436.6479999999998</v>
      </c>
      <c r="F10" s="43">
        <f t="shared" si="0"/>
        <v>28.859000000000009</v>
      </c>
      <c r="G10" s="43">
        <f t="shared" si="0"/>
        <v>73.913000000000011</v>
      </c>
      <c r="H10" s="43">
        <f t="shared" si="0"/>
        <v>143.67399999999998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137.82899999999987</v>
      </c>
      <c r="E11" s="43">
        <v>77.188000000000002</v>
      </c>
      <c r="F11" s="43">
        <v>2.5589999999999997</v>
      </c>
      <c r="G11" s="43">
        <v>17.004000000000001</v>
      </c>
      <c r="H11" s="43">
        <v>41.077999999999854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545.2650000000001</v>
      </c>
      <c r="E12" s="43">
        <f>E10-E11</f>
        <v>359.45999999999981</v>
      </c>
      <c r="F12" s="43">
        <f>F10-F11</f>
        <v>26.300000000000008</v>
      </c>
      <c r="G12" s="43">
        <f>G10-G11</f>
        <v>56.909000000000006</v>
      </c>
      <c r="H12" s="43">
        <f>H10-H11</f>
        <v>102.59600000000012</v>
      </c>
      <c r="I12" s="43">
        <v>-57.425000000000011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378.68600000000004</v>
      </c>
      <c r="E13" s="43">
        <v>254.78800000000001</v>
      </c>
      <c r="F13" s="43">
        <v>16.965000000000003</v>
      </c>
      <c r="G13" s="43">
        <v>57.758999999999986</v>
      </c>
      <c r="H13" s="43">
        <v>49.173999999999992</v>
      </c>
      <c r="I13" s="43">
        <v>3.1819999999999999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5.0410000000000004</v>
      </c>
      <c r="E14" s="43">
        <v>2.4989999999999997</v>
      </c>
      <c r="F14" s="43">
        <v>0.19600000000000001</v>
      </c>
      <c r="G14" s="43">
        <v>5.9000000000000004E-2</v>
      </c>
      <c r="H14" s="43">
        <v>2.2870000000000004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6.0070000000000006</v>
      </c>
      <c r="E15" s="43">
        <v>5.5760000000000005</v>
      </c>
      <c r="F15" s="43">
        <v>0</v>
      </c>
      <c r="G15" s="43">
        <v>3.6999999999999998E-2</v>
      </c>
      <c r="H15" s="43">
        <v>0.39400000000000002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167.54500000000007</v>
      </c>
      <c r="E16" s="43">
        <f t="shared" si="1"/>
        <v>107.7489999999998</v>
      </c>
      <c r="F16" s="43">
        <f t="shared" si="1"/>
        <v>9.1390000000000047</v>
      </c>
      <c r="G16" s="43">
        <f t="shared" si="1"/>
        <v>-0.87199999999998012</v>
      </c>
      <c r="H16" s="43">
        <f t="shared" si="1"/>
        <v>51.529000000000124</v>
      </c>
      <c r="I16" s="43">
        <f t="shared" si="1"/>
        <v>-60.607000000000014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379.92900000000003</v>
      </c>
      <c r="E17" s="43">
        <v>0</v>
      </c>
      <c r="F17" s="43">
        <v>0</v>
      </c>
      <c r="G17" s="43">
        <v>0</v>
      </c>
      <c r="H17" s="43">
        <v>379.92900000000003</v>
      </c>
      <c r="I17" s="43">
        <v>1.9390000000000001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6.9359999999999999</v>
      </c>
      <c r="E18" s="43">
        <v>0</v>
      </c>
      <c r="F18" s="43">
        <v>0</v>
      </c>
      <c r="G18" s="43">
        <v>6.9359999999999999</v>
      </c>
      <c r="H18" s="43">
        <v>0</v>
      </c>
      <c r="I18" s="43">
        <v>0.67300000000000004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84.334000000000003</v>
      </c>
      <c r="E19" s="43">
        <v>0</v>
      </c>
      <c r="F19" s="43">
        <v>0</v>
      </c>
      <c r="G19" s="43">
        <v>84.334000000000003</v>
      </c>
      <c r="H19" s="43">
        <v>0</v>
      </c>
      <c r="I19" s="43">
        <v>1.335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175.04099999999997</v>
      </c>
      <c r="E20" s="43">
        <v>93.550999999999988</v>
      </c>
      <c r="F20" s="43">
        <v>65.959999999999994</v>
      </c>
      <c r="G20" s="43">
        <v>8.5109999999999992</v>
      </c>
      <c r="H20" s="43">
        <v>7.0190000000000019</v>
      </c>
      <c r="I20" s="43">
        <v>47.688999999999993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197.39099999999999</v>
      </c>
      <c r="E21" s="43">
        <v>25.277999999999999</v>
      </c>
      <c r="F21" s="43">
        <v>61.271000000000015</v>
      </c>
      <c r="G21" s="43">
        <v>5.2029999999999994</v>
      </c>
      <c r="H21" s="43">
        <v>105.639</v>
      </c>
      <c r="I21" s="43">
        <v>25.339000000000002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647.22200000000009</v>
      </c>
      <c r="E22" s="43">
        <f t="shared" si="2"/>
        <v>39.475999999999807</v>
      </c>
      <c r="F22" s="43">
        <f t="shared" si="2"/>
        <v>4.4500000000000242</v>
      </c>
      <c r="G22" s="43">
        <f t="shared" si="2"/>
        <v>73.218000000000032</v>
      </c>
      <c r="H22" s="43">
        <f t="shared" si="2"/>
        <v>530.07800000000009</v>
      </c>
      <c r="I22" s="43">
        <f t="shared" si="2"/>
        <v>-80.356000000000009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93.984999999999999</v>
      </c>
      <c r="E23" s="43">
        <v>18.669</v>
      </c>
      <c r="F23" s="43">
        <v>2.7809999999999997</v>
      </c>
      <c r="G23" s="43">
        <v>0</v>
      </c>
      <c r="H23" s="43">
        <v>72.534999999999997</v>
      </c>
      <c r="I23" s="43">
        <v>1.3210000000000002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95.204999999999998</v>
      </c>
      <c r="E24" s="43">
        <v>0</v>
      </c>
      <c r="F24" s="43">
        <v>0</v>
      </c>
      <c r="G24" s="43">
        <v>95.204999999999998</v>
      </c>
      <c r="H24" s="43">
        <v>0</v>
      </c>
      <c r="I24" s="43">
        <v>0.10100000000000001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155.572</v>
      </c>
      <c r="E25" s="43">
        <v>0</v>
      </c>
      <c r="F25" s="43">
        <v>0</v>
      </c>
      <c r="G25" s="43">
        <v>0</v>
      </c>
      <c r="H25" s="43">
        <v>155.572</v>
      </c>
      <c r="I25" s="43">
        <v>0.63700000000000001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155.55799999999999</v>
      </c>
      <c r="E26" s="43">
        <v>4.7850000000000019</v>
      </c>
      <c r="F26" s="43">
        <v>26.495000000000001</v>
      </c>
      <c r="G26" s="43">
        <v>124.078</v>
      </c>
      <c r="H26" s="43">
        <v>0.19999999999999998</v>
      </c>
      <c r="I26" s="43">
        <v>0.65100000000000002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137.21599999999998</v>
      </c>
      <c r="E27" s="43">
        <v>3.9</v>
      </c>
      <c r="F27" s="43">
        <v>11.645</v>
      </c>
      <c r="G27" s="43">
        <v>121.47099999999999</v>
      </c>
      <c r="H27" s="43">
        <v>0.19999999999999998</v>
      </c>
      <c r="I27" s="43">
        <v>0.126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135.52499999999998</v>
      </c>
      <c r="E28" s="43">
        <v>0</v>
      </c>
      <c r="F28" s="43">
        <v>0</v>
      </c>
      <c r="G28" s="43">
        <v>0</v>
      </c>
      <c r="H28" s="43">
        <v>135.52499999999998</v>
      </c>
      <c r="I28" s="43">
        <v>1.8169999999999999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79.251000000000005</v>
      </c>
      <c r="E29" s="43">
        <v>7.1050000000000004</v>
      </c>
      <c r="F29" s="43">
        <v>34.495000000000005</v>
      </c>
      <c r="G29" s="43">
        <v>19.692999999999998</v>
      </c>
      <c r="H29" s="43">
        <v>17.957999999999998</v>
      </c>
      <c r="I29" s="43">
        <v>14.398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65.670999999999992</v>
      </c>
      <c r="E30" s="43">
        <v>3.2549999999999999</v>
      </c>
      <c r="F30" s="43">
        <v>34.652000000000001</v>
      </c>
      <c r="G30" s="43">
        <v>4.6149999999999949</v>
      </c>
      <c r="H30" s="43">
        <v>23.149000000000001</v>
      </c>
      <c r="I30" s="43">
        <v>27.978000000000002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633.15700000000015</v>
      </c>
      <c r="E31" s="43">
        <f t="shared" si="3"/>
        <v>17.841999999999807</v>
      </c>
      <c r="F31" s="43">
        <f t="shared" si="3"/>
        <v>16.676000000000023</v>
      </c>
      <c r="G31" s="43">
        <f t="shared" si="3"/>
        <v>155.95200000000006</v>
      </c>
      <c r="H31" s="43">
        <f t="shared" si="3"/>
        <v>442.68700000000013</v>
      </c>
      <c r="I31" s="43">
        <f t="shared" si="3"/>
        <v>-66.291000000000025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545.197</v>
      </c>
      <c r="E32" s="43">
        <v>0</v>
      </c>
      <c r="F32" s="43">
        <v>0</v>
      </c>
      <c r="G32" s="43">
        <v>150.096</v>
      </c>
      <c r="H32" s="43">
        <v>395.101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-12.795000000000002</v>
      </c>
      <c r="G33" s="43">
        <v>0</v>
      </c>
      <c r="H33" s="43">
        <v>13.599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87.96000000000015</v>
      </c>
      <c r="E34" s="43">
        <f t="shared" si="4"/>
        <v>17.037999999999808</v>
      </c>
      <c r="F34" s="43">
        <f t="shared" si="4"/>
        <v>3.8810000000000215</v>
      </c>
      <c r="G34" s="43">
        <f t="shared" si="4"/>
        <v>5.8560000000000514</v>
      </c>
      <c r="H34" s="43">
        <f t="shared" si="4"/>
        <v>61.18500000000013</v>
      </c>
      <c r="I34" s="43">
        <f t="shared" si="4"/>
        <v>-66.291000000000025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12.059999999999999</v>
      </c>
      <c r="E35" s="43">
        <v>0.188</v>
      </c>
      <c r="F35" s="43">
        <v>2.8410000000000002</v>
      </c>
      <c r="G35" s="43">
        <v>6.6489999999999991</v>
      </c>
      <c r="H35" s="43">
        <v>2.3819999999999997</v>
      </c>
      <c r="I35" s="43">
        <v>0.90900000000000003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10.228000000000002</v>
      </c>
      <c r="E36" s="43">
        <v>3.5919999999999996</v>
      </c>
      <c r="F36" s="43">
        <v>2.3E-2</v>
      </c>
      <c r="G36" s="43">
        <v>2.9409999999999998</v>
      </c>
      <c r="H36" s="43">
        <v>3.6720000000000006</v>
      </c>
      <c r="I36" s="43">
        <v>2.7410000000000001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159.49800000000002</v>
      </c>
      <c r="E37" s="43">
        <v>97.374000000000009</v>
      </c>
      <c r="F37" s="43">
        <v>2.3889999999999998</v>
      </c>
      <c r="G37" s="43">
        <v>13.152000000000001</v>
      </c>
      <c r="H37" s="43">
        <v>46.583000000000013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137.82899999999987</v>
      </c>
      <c r="E38" s="43">
        <v>77.188000000000002</v>
      </c>
      <c r="F38" s="43">
        <v>2.5589999999999997</v>
      </c>
      <c r="G38" s="43">
        <v>17.004000000000001</v>
      </c>
      <c r="H38" s="43">
        <v>41.077999999999854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0.63700000000000045</v>
      </c>
      <c r="E39" s="43">
        <v>0.73500000000000043</v>
      </c>
      <c r="F39" s="43">
        <v>0</v>
      </c>
      <c r="G39" s="43">
        <v>-0.26800000000000002</v>
      </c>
      <c r="H39" s="43">
        <v>0.17</v>
      </c>
      <c r="I39" s="43">
        <v>-0.63700000000000045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63.822000000000003</v>
      </c>
      <c r="E40" s="43">
        <f t="shared" si="5"/>
        <v>-0.47900000000019916</v>
      </c>
      <c r="F40" s="43">
        <f t="shared" si="5"/>
        <v>1.2330000000000212</v>
      </c>
      <c r="G40" s="43">
        <f t="shared" si="5"/>
        <v>6.2680000000000531</v>
      </c>
      <c r="H40" s="43">
        <f t="shared" si="5"/>
        <v>56.799999999999976</v>
      </c>
      <c r="I40" s="43">
        <f t="shared" si="5"/>
        <v>-63.822000000000031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633.15700000000004</v>
      </c>
      <c r="E42" s="43">
        <v>17.841999999999835</v>
      </c>
      <c r="F42" s="43">
        <v>16.676000000000002</v>
      </c>
      <c r="G42" s="43">
        <v>155.952</v>
      </c>
      <c r="H42" s="43">
        <v>442.68700000000024</v>
      </c>
      <c r="I42" s="43">
        <v>-66.290999999999997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98.257000000000005</v>
      </c>
      <c r="E43" s="43">
        <v>0</v>
      </c>
      <c r="F43" s="43">
        <v>0</v>
      </c>
      <c r="G43" s="43">
        <v>98.257000000000005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98.257000000000005</v>
      </c>
      <c r="E44" s="43">
        <v>0</v>
      </c>
      <c r="F44" s="43">
        <v>0</v>
      </c>
      <c r="G44" s="43">
        <v>0</v>
      </c>
      <c r="H44" s="43">
        <v>98.257000000000005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633.15700000000015</v>
      </c>
      <c r="E45" s="43">
        <f t="shared" si="6"/>
        <v>17.841999999999835</v>
      </c>
      <c r="F45" s="43">
        <f t="shared" si="6"/>
        <v>16.676000000000002</v>
      </c>
      <c r="G45" s="43">
        <f t="shared" si="6"/>
        <v>57.694999999999993</v>
      </c>
      <c r="H45" s="43">
        <f t="shared" si="6"/>
        <v>540.94400000000019</v>
      </c>
      <c r="I45" s="43">
        <f t="shared" si="6"/>
        <v>-66.290999999999997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545.197</v>
      </c>
      <c r="E46" s="43">
        <v>0</v>
      </c>
      <c r="F46" s="43">
        <v>0</v>
      </c>
      <c r="G46" s="43">
        <v>51.838999999999984</v>
      </c>
      <c r="H46" s="43">
        <v>493.35800000000006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-12.795000000000002</v>
      </c>
      <c r="G47" s="43">
        <v>0</v>
      </c>
      <c r="H47" s="43">
        <v>13.599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87.96000000000015</v>
      </c>
      <c r="E48" s="43">
        <f t="shared" si="7"/>
        <v>17.037999999999837</v>
      </c>
      <c r="F48" s="43">
        <f t="shared" si="7"/>
        <v>3.8810000000000002</v>
      </c>
      <c r="G48" s="43">
        <f t="shared" si="7"/>
        <v>5.8560000000000088</v>
      </c>
      <c r="H48" s="43">
        <f t="shared" si="7"/>
        <v>61.18500000000013</v>
      </c>
      <c r="I48" s="43">
        <f t="shared" si="7"/>
        <v>-66.290999999999997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303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1419.991</v>
      </c>
      <c r="E8" s="43">
        <v>1016.2</v>
      </c>
      <c r="F8" s="43">
        <v>63.982999999999997</v>
      </c>
      <c r="G8" s="43">
        <v>112.02300000000001</v>
      </c>
      <c r="H8" s="43">
        <v>227.78500000000003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716.23300000000017</v>
      </c>
      <c r="E9" s="43">
        <v>563.97500000000002</v>
      </c>
      <c r="F9" s="43">
        <v>35.132999999999996</v>
      </c>
      <c r="G9" s="43">
        <v>37.787999999999997</v>
      </c>
      <c r="H9" s="43">
        <v>79.337000000000046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703.75799999999981</v>
      </c>
      <c r="E10" s="43">
        <f t="shared" si="0"/>
        <v>452.22500000000002</v>
      </c>
      <c r="F10" s="43">
        <f t="shared" si="0"/>
        <v>28.85</v>
      </c>
      <c r="G10" s="43">
        <f t="shared" si="0"/>
        <v>74.235000000000014</v>
      </c>
      <c r="H10" s="43">
        <f t="shared" si="0"/>
        <v>148.44799999999998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138.84699999999987</v>
      </c>
      <c r="E11" s="43">
        <v>77.662999999999997</v>
      </c>
      <c r="F11" s="43">
        <v>2.5860000000000003</v>
      </c>
      <c r="G11" s="43">
        <v>17.111000000000004</v>
      </c>
      <c r="H11" s="43">
        <v>41.486999999999853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564.91099999999994</v>
      </c>
      <c r="E12" s="43">
        <f>E10-E11</f>
        <v>374.56200000000001</v>
      </c>
      <c r="F12" s="43">
        <f>F10-F11</f>
        <v>26.264000000000003</v>
      </c>
      <c r="G12" s="43">
        <f>G10-G11</f>
        <v>57.124000000000009</v>
      </c>
      <c r="H12" s="43">
        <f>H10-H11</f>
        <v>106.96100000000013</v>
      </c>
      <c r="I12" s="43">
        <v>-68.034000000000049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396.35</v>
      </c>
      <c r="E13" s="43">
        <v>270.31799999999998</v>
      </c>
      <c r="F13" s="43">
        <v>17.614999999999998</v>
      </c>
      <c r="G13" s="43">
        <v>57.733000000000004</v>
      </c>
      <c r="H13" s="43">
        <v>50.683999999999997</v>
      </c>
      <c r="I13" s="43">
        <v>3.2320000000000002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7.0940000000000003</v>
      </c>
      <c r="E14" s="43">
        <v>2.7999999999999994</v>
      </c>
      <c r="F14" s="43">
        <v>1.9429999999999998</v>
      </c>
      <c r="G14" s="43">
        <v>5.9000000000000004E-2</v>
      </c>
      <c r="H14" s="43">
        <v>2.2920000000000007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4.5529999999999999</v>
      </c>
      <c r="E15" s="43">
        <v>4.1950000000000003</v>
      </c>
      <c r="F15" s="43">
        <v>0</v>
      </c>
      <c r="G15" s="43">
        <v>0.04</v>
      </c>
      <c r="H15" s="43">
        <v>0.318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166.01999999999992</v>
      </c>
      <c r="E16" s="43">
        <f t="shared" si="1"/>
        <v>105.63900000000004</v>
      </c>
      <c r="F16" s="43">
        <f t="shared" si="1"/>
        <v>6.7060000000000048</v>
      </c>
      <c r="G16" s="43">
        <f t="shared" si="1"/>
        <v>-0.62799999999999467</v>
      </c>
      <c r="H16" s="43">
        <f t="shared" si="1"/>
        <v>54.303000000000125</v>
      </c>
      <c r="I16" s="43">
        <f t="shared" si="1"/>
        <v>-71.266000000000048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396.82800000000003</v>
      </c>
      <c r="E17" s="43">
        <v>0</v>
      </c>
      <c r="F17" s="43">
        <v>0</v>
      </c>
      <c r="G17" s="43">
        <v>0</v>
      </c>
      <c r="H17" s="43">
        <v>396.82800000000003</v>
      </c>
      <c r="I17" s="43">
        <v>2.754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6.0849999999999991</v>
      </c>
      <c r="E18" s="43">
        <v>0</v>
      </c>
      <c r="F18" s="43">
        <v>0</v>
      </c>
      <c r="G18" s="43">
        <v>6.0849999999999991</v>
      </c>
      <c r="H18" s="43">
        <v>0</v>
      </c>
      <c r="I18" s="43">
        <v>0.14399999999999999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81.754000000000005</v>
      </c>
      <c r="E19" s="43">
        <v>0</v>
      </c>
      <c r="F19" s="43">
        <v>0</v>
      </c>
      <c r="G19" s="43">
        <v>81.754000000000005</v>
      </c>
      <c r="H19" s="43">
        <v>0</v>
      </c>
      <c r="I19" s="43">
        <v>2.968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195.17699999999999</v>
      </c>
      <c r="E20" s="43">
        <v>113.705</v>
      </c>
      <c r="F20" s="43">
        <v>64.302000000000007</v>
      </c>
      <c r="G20" s="43">
        <v>10.343</v>
      </c>
      <c r="H20" s="43">
        <v>6.8270000000000017</v>
      </c>
      <c r="I20" s="43">
        <v>49.125999999999991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201.94799999999998</v>
      </c>
      <c r="E21" s="43">
        <v>36.051999999999992</v>
      </c>
      <c r="F21" s="43">
        <v>66.76700000000001</v>
      </c>
      <c r="G21" s="43">
        <v>6.4370000000000003</v>
      </c>
      <c r="H21" s="43">
        <v>92.691999999999979</v>
      </c>
      <c r="I21" s="43">
        <v>42.355000000000004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645.2879999999999</v>
      </c>
      <c r="E22" s="43">
        <f t="shared" si="2"/>
        <v>27.986000000000033</v>
      </c>
      <c r="F22" s="43">
        <f t="shared" si="2"/>
        <v>9.1710000000000065</v>
      </c>
      <c r="G22" s="43">
        <f t="shared" si="2"/>
        <v>71.135000000000005</v>
      </c>
      <c r="H22" s="43">
        <f t="shared" si="2"/>
        <v>536.99600000000009</v>
      </c>
      <c r="I22" s="43">
        <f t="shared" si="2"/>
        <v>-72.459000000000032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97.291000000000011</v>
      </c>
      <c r="E23" s="43">
        <v>18.115000000000002</v>
      </c>
      <c r="F23" s="43">
        <v>2.6979999999999995</v>
      </c>
      <c r="G23" s="43">
        <v>0</v>
      </c>
      <c r="H23" s="43">
        <v>76.478000000000009</v>
      </c>
      <c r="I23" s="43">
        <v>6.4160000000000004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103.60900000000002</v>
      </c>
      <c r="E24" s="43">
        <v>0</v>
      </c>
      <c r="F24" s="43">
        <v>0</v>
      </c>
      <c r="G24" s="43">
        <v>103.60900000000002</v>
      </c>
      <c r="H24" s="43">
        <v>0</v>
      </c>
      <c r="I24" s="43">
        <v>9.8000000000000004E-2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161.291</v>
      </c>
      <c r="E25" s="43">
        <v>0</v>
      </c>
      <c r="F25" s="43">
        <v>0</v>
      </c>
      <c r="G25" s="43">
        <v>0</v>
      </c>
      <c r="H25" s="43">
        <v>161.291</v>
      </c>
      <c r="I25" s="43">
        <v>0.91400000000000003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161.53799999999998</v>
      </c>
      <c r="E26" s="43">
        <v>4.7879999999999994</v>
      </c>
      <c r="F26" s="43">
        <v>26.866000000000003</v>
      </c>
      <c r="G26" s="43">
        <v>129.68799999999999</v>
      </c>
      <c r="H26" s="43">
        <v>0.19599999999999998</v>
      </c>
      <c r="I26" s="43">
        <v>0.66700000000000004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135.48599999999999</v>
      </c>
      <c r="E27" s="43">
        <v>3.8789999999999996</v>
      </c>
      <c r="F27" s="43">
        <v>11.736000000000001</v>
      </c>
      <c r="G27" s="43">
        <v>119.67499999999998</v>
      </c>
      <c r="H27" s="43">
        <v>0.19599999999999998</v>
      </c>
      <c r="I27" s="43">
        <v>0.151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133.82999999999998</v>
      </c>
      <c r="E28" s="43">
        <v>0</v>
      </c>
      <c r="F28" s="43">
        <v>0</v>
      </c>
      <c r="G28" s="43">
        <v>0</v>
      </c>
      <c r="H28" s="43">
        <v>133.82999999999998</v>
      </c>
      <c r="I28" s="43">
        <v>1.8070000000000002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72.527999999999992</v>
      </c>
      <c r="E29" s="43">
        <v>7.4049999999999994</v>
      </c>
      <c r="F29" s="43">
        <v>31.194000000000003</v>
      </c>
      <c r="G29" s="43">
        <v>16.280999999999999</v>
      </c>
      <c r="H29" s="43">
        <v>17.648</v>
      </c>
      <c r="I29" s="43">
        <v>12.212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64.672999999999988</v>
      </c>
      <c r="E30" s="43">
        <v>3.266</v>
      </c>
      <c r="F30" s="43">
        <v>31.220999999999993</v>
      </c>
      <c r="G30" s="43">
        <v>4.7279999999999944</v>
      </c>
      <c r="H30" s="43">
        <v>25.457999999999998</v>
      </c>
      <c r="I30" s="43">
        <v>20.066999999999997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642.34199999999987</v>
      </c>
      <c r="E31" s="43">
        <f t="shared" si="3"/>
        <v>6.641000000000032</v>
      </c>
      <c r="F31" s="43">
        <f t="shared" si="3"/>
        <v>21.630000000000003</v>
      </c>
      <c r="G31" s="43">
        <f t="shared" si="3"/>
        <v>173.20400000000001</v>
      </c>
      <c r="H31" s="43">
        <f t="shared" si="3"/>
        <v>440.86700000000008</v>
      </c>
      <c r="I31" s="43">
        <f t="shared" si="3"/>
        <v>-69.513000000000034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561.48500000000001</v>
      </c>
      <c r="E32" s="43">
        <v>0</v>
      </c>
      <c r="F32" s="43">
        <v>0</v>
      </c>
      <c r="G32" s="43">
        <v>151.059</v>
      </c>
      <c r="H32" s="43">
        <v>410.42599999999999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-13.074</v>
      </c>
      <c r="G33" s="43">
        <v>0</v>
      </c>
      <c r="H33" s="43">
        <v>13.878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80.856999999999857</v>
      </c>
      <c r="E34" s="43">
        <f t="shared" si="4"/>
        <v>5.8370000000000317</v>
      </c>
      <c r="F34" s="43">
        <f t="shared" si="4"/>
        <v>8.5560000000000027</v>
      </c>
      <c r="G34" s="43">
        <f t="shared" si="4"/>
        <v>22.14500000000001</v>
      </c>
      <c r="H34" s="43">
        <f t="shared" si="4"/>
        <v>44.319000000000088</v>
      </c>
      <c r="I34" s="43">
        <f t="shared" si="4"/>
        <v>-69.513000000000034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16.116999999999997</v>
      </c>
      <c r="E35" s="43">
        <v>0.1509999999999998</v>
      </c>
      <c r="F35" s="43">
        <v>4.2379999999999995</v>
      </c>
      <c r="G35" s="43">
        <v>8.6909999999999989</v>
      </c>
      <c r="H35" s="43">
        <v>3.0369999999999999</v>
      </c>
      <c r="I35" s="43">
        <v>0.33899999999999997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14.745000000000001</v>
      </c>
      <c r="E36" s="43">
        <v>4.9039999999999999</v>
      </c>
      <c r="F36" s="43">
        <v>1.5009999999999999</v>
      </c>
      <c r="G36" s="43">
        <v>4.1829999999999998</v>
      </c>
      <c r="H36" s="43">
        <v>4.157</v>
      </c>
      <c r="I36" s="43">
        <v>1.7110000000000001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150.191</v>
      </c>
      <c r="E37" s="43">
        <v>81.827000000000012</v>
      </c>
      <c r="F37" s="43">
        <v>2.6850000000000001</v>
      </c>
      <c r="G37" s="43">
        <v>16.364000000000001</v>
      </c>
      <c r="H37" s="43">
        <v>49.314999999999984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138.84699999999987</v>
      </c>
      <c r="E38" s="43">
        <v>77.662999999999997</v>
      </c>
      <c r="F38" s="43">
        <v>2.5860000000000003</v>
      </c>
      <c r="G38" s="43">
        <v>17.111000000000004</v>
      </c>
      <c r="H38" s="43">
        <v>41.486999999999853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-2.0810000000000004</v>
      </c>
      <c r="E39" s="43">
        <v>-1.9630000000000001</v>
      </c>
      <c r="F39" s="43">
        <v>0</v>
      </c>
      <c r="G39" s="43">
        <v>-0.32900000000000001</v>
      </c>
      <c r="H39" s="43">
        <v>0.21099999999999999</v>
      </c>
      <c r="I39" s="43">
        <v>2.081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70.221999999999738</v>
      </c>
      <c r="E40" s="43">
        <f t="shared" si="5"/>
        <v>8.3890000000000171</v>
      </c>
      <c r="F40" s="43">
        <f t="shared" si="5"/>
        <v>5.7200000000000024</v>
      </c>
      <c r="G40" s="43">
        <f t="shared" si="5"/>
        <v>18.713000000000015</v>
      </c>
      <c r="H40" s="43">
        <f t="shared" si="5"/>
        <v>37.399999999999963</v>
      </c>
      <c r="I40" s="43">
        <f t="shared" si="5"/>
        <v>-70.222000000000037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642.34200000000021</v>
      </c>
      <c r="E42" s="43">
        <v>6.6410000000000409</v>
      </c>
      <c r="F42" s="43">
        <v>21.63000000000001</v>
      </c>
      <c r="G42" s="43">
        <v>173.20400000000001</v>
      </c>
      <c r="H42" s="43">
        <v>440.86700000000013</v>
      </c>
      <c r="I42" s="43">
        <v>-69.513000000000034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98.650999999999996</v>
      </c>
      <c r="E43" s="43">
        <v>0</v>
      </c>
      <c r="F43" s="43">
        <v>0</v>
      </c>
      <c r="G43" s="43">
        <v>98.650999999999996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98.650999999999996</v>
      </c>
      <c r="E44" s="43">
        <v>0</v>
      </c>
      <c r="F44" s="43">
        <v>0</v>
      </c>
      <c r="G44" s="43">
        <v>0</v>
      </c>
      <c r="H44" s="43">
        <v>98.650999999999996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642.34200000000021</v>
      </c>
      <c r="E45" s="43">
        <f t="shared" si="6"/>
        <v>6.6410000000000409</v>
      </c>
      <c r="F45" s="43">
        <f t="shared" si="6"/>
        <v>21.63000000000001</v>
      </c>
      <c r="G45" s="43">
        <f t="shared" si="6"/>
        <v>74.553000000000011</v>
      </c>
      <c r="H45" s="43">
        <f t="shared" si="6"/>
        <v>539.51800000000014</v>
      </c>
      <c r="I45" s="43">
        <f t="shared" si="6"/>
        <v>-69.513000000000034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561.48500000000001</v>
      </c>
      <c r="E46" s="43">
        <v>0</v>
      </c>
      <c r="F46" s="43">
        <v>0</v>
      </c>
      <c r="G46" s="43">
        <v>52.407999999999987</v>
      </c>
      <c r="H46" s="43">
        <v>509.077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-13.074</v>
      </c>
      <c r="G47" s="43">
        <v>0</v>
      </c>
      <c r="H47" s="43">
        <v>13.878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80.857000000000198</v>
      </c>
      <c r="E48" s="43">
        <f t="shared" si="7"/>
        <v>5.8370000000000406</v>
      </c>
      <c r="F48" s="43">
        <f t="shared" si="7"/>
        <v>8.5560000000000098</v>
      </c>
      <c r="G48" s="43">
        <f t="shared" si="7"/>
        <v>22.145000000000024</v>
      </c>
      <c r="H48" s="43">
        <f t="shared" si="7"/>
        <v>44.319000000000145</v>
      </c>
      <c r="I48" s="43">
        <f t="shared" si="7"/>
        <v>-69.513000000000034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304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1440.192</v>
      </c>
      <c r="E8" s="43">
        <v>1028.5719999999999</v>
      </c>
      <c r="F8" s="43">
        <v>63.938999999999993</v>
      </c>
      <c r="G8" s="43">
        <v>113.217</v>
      </c>
      <c r="H8" s="43">
        <v>234.46400000000003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729.04999999999984</v>
      </c>
      <c r="E9" s="43">
        <v>572.08899999999994</v>
      </c>
      <c r="F9" s="43">
        <v>35.11</v>
      </c>
      <c r="G9" s="43">
        <v>38.890999999999998</v>
      </c>
      <c r="H9" s="43">
        <v>82.959999999999937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711.14200000000017</v>
      </c>
      <c r="E10" s="43">
        <f t="shared" si="0"/>
        <v>456.48299999999995</v>
      </c>
      <c r="F10" s="43">
        <f t="shared" si="0"/>
        <v>28.828999999999994</v>
      </c>
      <c r="G10" s="43">
        <f t="shared" si="0"/>
        <v>74.325999999999993</v>
      </c>
      <c r="H10" s="43">
        <f t="shared" si="0"/>
        <v>151.50400000000008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139.8649999999999</v>
      </c>
      <c r="E11" s="43">
        <v>78.173000000000002</v>
      </c>
      <c r="F11" s="43">
        <v>2.609</v>
      </c>
      <c r="G11" s="43">
        <v>17.242000000000001</v>
      </c>
      <c r="H11" s="43">
        <v>41.840999999999902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571.27700000000027</v>
      </c>
      <c r="E12" s="43">
        <f>E10-E11</f>
        <v>378.30999999999995</v>
      </c>
      <c r="F12" s="43">
        <f>F10-F11</f>
        <v>26.219999999999992</v>
      </c>
      <c r="G12" s="43">
        <f>G10-G11</f>
        <v>57.083999999999989</v>
      </c>
      <c r="H12" s="43">
        <f>H10-H11</f>
        <v>109.66300000000018</v>
      </c>
      <c r="I12" s="43">
        <v>-51.718999999999937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400.40100000000001</v>
      </c>
      <c r="E13" s="43">
        <v>272.39</v>
      </c>
      <c r="F13" s="43">
        <v>17.143000000000001</v>
      </c>
      <c r="G13" s="43">
        <v>57.872</v>
      </c>
      <c r="H13" s="43">
        <v>52.995999999999981</v>
      </c>
      <c r="I13" s="43">
        <v>3.2170000000000001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5.2819999999999991</v>
      </c>
      <c r="E14" s="43">
        <v>2.7349999999999999</v>
      </c>
      <c r="F14" s="43">
        <v>0.20299999999999999</v>
      </c>
      <c r="G14" s="43">
        <v>7.1000000000000008E-2</v>
      </c>
      <c r="H14" s="43">
        <v>2.2729999999999992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4.4349999999999996</v>
      </c>
      <c r="E15" s="43">
        <v>4.0719999999999992</v>
      </c>
      <c r="F15" s="43">
        <v>0</v>
      </c>
      <c r="G15" s="43">
        <v>4.9000000000000002E-2</v>
      </c>
      <c r="H15" s="43">
        <v>0.314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170.02900000000025</v>
      </c>
      <c r="E16" s="43">
        <f t="shared" si="1"/>
        <v>107.25699999999996</v>
      </c>
      <c r="F16" s="43">
        <f t="shared" si="1"/>
        <v>8.8739999999999917</v>
      </c>
      <c r="G16" s="43">
        <f t="shared" si="1"/>
        <v>-0.81000000000001082</v>
      </c>
      <c r="H16" s="43">
        <f t="shared" si="1"/>
        <v>54.708000000000204</v>
      </c>
      <c r="I16" s="43">
        <f t="shared" si="1"/>
        <v>-54.935999999999936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400.20799999999997</v>
      </c>
      <c r="E17" s="43">
        <v>0</v>
      </c>
      <c r="F17" s="43">
        <v>0</v>
      </c>
      <c r="G17" s="43">
        <v>0</v>
      </c>
      <c r="H17" s="43">
        <v>400.20799999999997</v>
      </c>
      <c r="I17" s="43">
        <v>3.41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6.0869999999999997</v>
      </c>
      <c r="E18" s="43">
        <v>0</v>
      </c>
      <c r="F18" s="43">
        <v>0</v>
      </c>
      <c r="G18" s="43">
        <v>6.0869999999999997</v>
      </c>
      <c r="H18" s="43">
        <v>0</v>
      </c>
      <c r="I18" s="43">
        <v>0.06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83.718999999999994</v>
      </c>
      <c r="E19" s="43">
        <v>0</v>
      </c>
      <c r="F19" s="43">
        <v>0</v>
      </c>
      <c r="G19" s="43">
        <v>83.718999999999994</v>
      </c>
      <c r="H19" s="43">
        <v>0</v>
      </c>
      <c r="I19" s="43">
        <v>1.323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154.27299999999997</v>
      </c>
      <c r="E20" s="43">
        <v>81.290999999999997</v>
      </c>
      <c r="F20" s="43">
        <v>57.190000000000005</v>
      </c>
      <c r="G20" s="43">
        <v>9.0359999999999996</v>
      </c>
      <c r="H20" s="43">
        <v>6.7560000000000011</v>
      </c>
      <c r="I20" s="43">
        <v>47.481000000000002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176.31099999999998</v>
      </c>
      <c r="E21" s="43">
        <v>28.378</v>
      </c>
      <c r="F21" s="43">
        <v>59.118000000000002</v>
      </c>
      <c r="G21" s="43">
        <v>4.4749999999999996</v>
      </c>
      <c r="H21" s="43">
        <v>84.339999999999989</v>
      </c>
      <c r="I21" s="43">
        <v>25.442999999999994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669.90700000000015</v>
      </c>
      <c r="E22" s="43">
        <f t="shared" si="2"/>
        <v>54.343999999999966</v>
      </c>
      <c r="F22" s="43">
        <f t="shared" si="2"/>
        <v>10.801999999999985</v>
      </c>
      <c r="G22" s="43">
        <f t="shared" si="2"/>
        <v>72.260999999999981</v>
      </c>
      <c r="H22" s="43">
        <f t="shared" si="2"/>
        <v>532.50000000000011</v>
      </c>
      <c r="I22" s="43">
        <f t="shared" si="2"/>
        <v>-72.300999999999945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89.190999999999988</v>
      </c>
      <c r="E23" s="43">
        <v>16.91</v>
      </c>
      <c r="F23" s="43">
        <v>2.5180000000000002</v>
      </c>
      <c r="G23" s="43">
        <v>0</v>
      </c>
      <c r="H23" s="43">
        <v>69.762999999999991</v>
      </c>
      <c r="I23" s="43">
        <v>1.7890000000000001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90.881999999999991</v>
      </c>
      <c r="E24" s="43">
        <v>0</v>
      </c>
      <c r="F24" s="43">
        <v>0</v>
      </c>
      <c r="G24" s="43">
        <v>90.881999999999991</v>
      </c>
      <c r="H24" s="43">
        <v>0</v>
      </c>
      <c r="I24" s="43">
        <v>9.8000000000000004E-2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160.447</v>
      </c>
      <c r="E25" s="43">
        <v>0</v>
      </c>
      <c r="F25" s="43">
        <v>0</v>
      </c>
      <c r="G25" s="43">
        <v>0</v>
      </c>
      <c r="H25" s="43">
        <v>160.447</v>
      </c>
      <c r="I25" s="43">
        <v>1.1349999999999998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160.92399999999998</v>
      </c>
      <c r="E26" s="43">
        <v>4.7839999999999998</v>
      </c>
      <c r="F26" s="43">
        <v>26.928999999999998</v>
      </c>
      <c r="G26" s="43">
        <v>129.01999999999998</v>
      </c>
      <c r="H26" s="43">
        <v>0.191</v>
      </c>
      <c r="I26" s="43">
        <v>0.65799999999999992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138.87200000000001</v>
      </c>
      <c r="E27" s="43">
        <v>3.8789999999999996</v>
      </c>
      <c r="F27" s="43">
        <v>11.773999999999999</v>
      </c>
      <c r="G27" s="43">
        <v>123.02800000000001</v>
      </c>
      <c r="H27" s="43">
        <v>0.191</v>
      </c>
      <c r="I27" s="43">
        <v>0.14099999999999999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137.13800000000001</v>
      </c>
      <c r="E28" s="43">
        <v>0</v>
      </c>
      <c r="F28" s="43">
        <v>0</v>
      </c>
      <c r="G28" s="43">
        <v>0</v>
      </c>
      <c r="H28" s="43">
        <v>137.13800000000001</v>
      </c>
      <c r="I28" s="43">
        <v>1.8750000000000002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74.933000000000021</v>
      </c>
      <c r="E29" s="43">
        <v>8.3209999999999997</v>
      </c>
      <c r="F29" s="43">
        <v>31.321000000000002</v>
      </c>
      <c r="G29" s="43">
        <v>16.950000000000003</v>
      </c>
      <c r="H29" s="43">
        <v>18.341000000000001</v>
      </c>
      <c r="I29" s="43">
        <v>12.122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63.046999999999997</v>
      </c>
      <c r="E30" s="43">
        <v>3.2780000000000005</v>
      </c>
      <c r="F30" s="43">
        <v>31.366999999999997</v>
      </c>
      <c r="G30" s="43">
        <v>4.9579999999999984</v>
      </c>
      <c r="H30" s="43">
        <v>23.444000000000003</v>
      </c>
      <c r="I30" s="43">
        <v>24.008000000000003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658.45500000000004</v>
      </c>
      <c r="E31" s="43">
        <f t="shared" si="3"/>
        <v>33.295999999999971</v>
      </c>
      <c r="F31" s="43">
        <f t="shared" si="3"/>
        <v>23.484999999999975</v>
      </c>
      <c r="G31" s="43">
        <f t="shared" si="3"/>
        <v>157.14299999999994</v>
      </c>
      <c r="H31" s="43">
        <f t="shared" si="3"/>
        <v>444.53100000000012</v>
      </c>
      <c r="I31" s="43">
        <f t="shared" si="3"/>
        <v>-60.848999999999954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570.50900000000001</v>
      </c>
      <c r="E32" s="43">
        <v>0</v>
      </c>
      <c r="F32" s="43">
        <v>0</v>
      </c>
      <c r="G32" s="43">
        <v>151.74399999999997</v>
      </c>
      <c r="H32" s="43">
        <v>418.76500000000004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-13.100999999999999</v>
      </c>
      <c r="G33" s="43">
        <v>0</v>
      </c>
      <c r="H33" s="43">
        <v>13.904999999999999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87.946000000000026</v>
      </c>
      <c r="E34" s="43">
        <f t="shared" si="4"/>
        <v>32.491999999999969</v>
      </c>
      <c r="F34" s="43">
        <f t="shared" si="4"/>
        <v>10.383999999999975</v>
      </c>
      <c r="G34" s="43">
        <f t="shared" si="4"/>
        <v>5.3989999999999725</v>
      </c>
      <c r="H34" s="43">
        <f t="shared" si="4"/>
        <v>39.671000000000078</v>
      </c>
      <c r="I34" s="43">
        <f t="shared" si="4"/>
        <v>-60.848999999999954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14.625000000000002</v>
      </c>
      <c r="E35" s="43">
        <v>0.38600000000000001</v>
      </c>
      <c r="F35" s="43">
        <v>3.359</v>
      </c>
      <c r="G35" s="43">
        <v>8.5280000000000005</v>
      </c>
      <c r="H35" s="43">
        <v>2.3519999999999999</v>
      </c>
      <c r="I35" s="43">
        <v>0.47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13.358000000000004</v>
      </c>
      <c r="E36" s="43">
        <v>4.7020000000000008</v>
      </c>
      <c r="F36" s="43">
        <v>1.6339999999999999</v>
      </c>
      <c r="G36" s="43">
        <v>2.8599999999999994</v>
      </c>
      <c r="H36" s="43">
        <v>4.1620000000000008</v>
      </c>
      <c r="I36" s="43">
        <v>1.7370000000000001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166.96200000000002</v>
      </c>
      <c r="E37" s="43">
        <v>94.320999999999998</v>
      </c>
      <c r="F37" s="43">
        <v>2.6660000000000004</v>
      </c>
      <c r="G37" s="43">
        <v>17.939000000000004</v>
      </c>
      <c r="H37" s="43">
        <v>52.036000000000008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139.8649999999999</v>
      </c>
      <c r="E38" s="43">
        <v>78.173000000000002</v>
      </c>
      <c r="F38" s="43">
        <v>2.609</v>
      </c>
      <c r="G38" s="43">
        <v>17.242000000000001</v>
      </c>
      <c r="H38" s="43">
        <v>41.840999999999902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-0.99000000000000021</v>
      </c>
      <c r="E39" s="43">
        <v>-0.8460000000000002</v>
      </c>
      <c r="F39" s="43">
        <v>0</v>
      </c>
      <c r="G39" s="43">
        <v>-0.43000000000000005</v>
      </c>
      <c r="H39" s="43">
        <v>0.28599999999999998</v>
      </c>
      <c r="I39" s="43">
        <v>0.99000000000000021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60.57199999999991</v>
      </c>
      <c r="E40" s="43">
        <f t="shared" si="5"/>
        <v>21.505999999999968</v>
      </c>
      <c r="F40" s="43">
        <f t="shared" si="5"/>
        <v>8.6019999999999754</v>
      </c>
      <c r="G40" s="43">
        <f t="shared" si="5"/>
        <v>-0.53600000000003301</v>
      </c>
      <c r="H40" s="43">
        <f t="shared" si="5"/>
        <v>30.999999999999972</v>
      </c>
      <c r="I40" s="43">
        <f t="shared" si="5"/>
        <v>-60.571999999999953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658.45500000000015</v>
      </c>
      <c r="E42" s="43">
        <v>33.295999999999943</v>
      </c>
      <c r="F42" s="43">
        <v>23.484999999999982</v>
      </c>
      <c r="G42" s="43">
        <v>157.14299999999997</v>
      </c>
      <c r="H42" s="43">
        <v>444.53100000000023</v>
      </c>
      <c r="I42" s="43">
        <v>-60.848999999999926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98.727000000000004</v>
      </c>
      <c r="E43" s="43">
        <v>0</v>
      </c>
      <c r="F43" s="43">
        <v>0</v>
      </c>
      <c r="G43" s="43">
        <v>98.727000000000004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98.727000000000004</v>
      </c>
      <c r="E44" s="43">
        <v>0</v>
      </c>
      <c r="F44" s="43">
        <v>0</v>
      </c>
      <c r="G44" s="43">
        <v>0</v>
      </c>
      <c r="H44" s="43">
        <v>98.727000000000004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658.45500000000015</v>
      </c>
      <c r="E45" s="43">
        <f t="shared" si="6"/>
        <v>33.295999999999943</v>
      </c>
      <c r="F45" s="43">
        <f t="shared" si="6"/>
        <v>23.484999999999982</v>
      </c>
      <c r="G45" s="43">
        <f t="shared" si="6"/>
        <v>58.415999999999968</v>
      </c>
      <c r="H45" s="43">
        <f t="shared" si="6"/>
        <v>543.25800000000027</v>
      </c>
      <c r="I45" s="43">
        <f t="shared" si="6"/>
        <v>-60.848999999999926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570.5089999999999</v>
      </c>
      <c r="E46" s="43">
        <v>0</v>
      </c>
      <c r="F46" s="43">
        <v>0</v>
      </c>
      <c r="G46" s="43">
        <v>53.016999999999982</v>
      </c>
      <c r="H46" s="43">
        <v>517.49199999999996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-13.100999999999999</v>
      </c>
      <c r="G47" s="43">
        <v>0</v>
      </c>
      <c r="H47" s="43">
        <v>13.904999999999999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87.946000000000254</v>
      </c>
      <c r="E48" s="43">
        <f t="shared" si="7"/>
        <v>32.49199999999994</v>
      </c>
      <c r="F48" s="43">
        <f t="shared" si="7"/>
        <v>10.383999999999983</v>
      </c>
      <c r="G48" s="43">
        <f t="shared" si="7"/>
        <v>5.3989999999999867</v>
      </c>
      <c r="H48" s="43">
        <f t="shared" si="7"/>
        <v>39.671000000000305</v>
      </c>
      <c r="I48" s="43">
        <f t="shared" si="7"/>
        <v>-60.848999999999926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305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1491.6269999999997</v>
      </c>
      <c r="E8" s="43">
        <v>1059.1180000000002</v>
      </c>
      <c r="F8" s="43">
        <v>63.887</v>
      </c>
      <c r="G8" s="43">
        <v>129.446</v>
      </c>
      <c r="H8" s="43">
        <v>239.17599999999979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767.81799999999987</v>
      </c>
      <c r="E9" s="43">
        <v>599.29099999999994</v>
      </c>
      <c r="F9" s="43">
        <v>35.016999999999996</v>
      </c>
      <c r="G9" s="43">
        <v>46.24</v>
      </c>
      <c r="H9" s="43">
        <v>87.269999999999911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723.80899999999986</v>
      </c>
      <c r="E10" s="43">
        <f t="shared" si="0"/>
        <v>459.82700000000023</v>
      </c>
      <c r="F10" s="43">
        <f t="shared" si="0"/>
        <v>28.870000000000005</v>
      </c>
      <c r="G10" s="43">
        <f t="shared" si="0"/>
        <v>83.205999999999989</v>
      </c>
      <c r="H10" s="43">
        <f t="shared" si="0"/>
        <v>151.90599999999989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140.74299999999985</v>
      </c>
      <c r="E11" s="43">
        <v>78.646000000000001</v>
      </c>
      <c r="F11" s="43">
        <v>2.6230000000000002</v>
      </c>
      <c r="G11" s="43">
        <v>17.338999999999999</v>
      </c>
      <c r="H11" s="43">
        <v>42.134999999999849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583.06600000000003</v>
      </c>
      <c r="E12" s="43">
        <f>E10-E11</f>
        <v>381.18100000000021</v>
      </c>
      <c r="F12" s="43">
        <f>F10-F11</f>
        <v>26.247000000000003</v>
      </c>
      <c r="G12" s="43">
        <f>G10-G11</f>
        <v>65.86699999999999</v>
      </c>
      <c r="H12" s="43">
        <f>H10-H11</f>
        <v>109.77100000000004</v>
      </c>
      <c r="I12" s="43">
        <v>-53.593000000000018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447.34300000000002</v>
      </c>
      <c r="E13" s="43">
        <v>298.70300000000003</v>
      </c>
      <c r="F13" s="43">
        <v>21.976999999999997</v>
      </c>
      <c r="G13" s="43">
        <v>67.287999999999997</v>
      </c>
      <c r="H13" s="43">
        <v>59.375000000000014</v>
      </c>
      <c r="I13" s="43">
        <v>3.7600000000000002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4.8819999999999997</v>
      </c>
      <c r="E14" s="43">
        <v>2.3860000000000001</v>
      </c>
      <c r="F14" s="43">
        <v>0.188</v>
      </c>
      <c r="G14" s="43">
        <v>5.7999999999999996E-2</v>
      </c>
      <c r="H14" s="43">
        <v>2.2499999999999996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10.373999999999999</v>
      </c>
      <c r="E15" s="43">
        <v>9.8159999999999989</v>
      </c>
      <c r="F15" s="43">
        <v>0</v>
      </c>
      <c r="G15" s="43">
        <v>5.2000000000000005E-2</v>
      </c>
      <c r="H15" s="43">
        <v>0.50600000000000001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141.215</v>
      </c>
      <c r="E16" s="43">
        <f t="shared" si="1"/>
        <v>89.908000000000186</v>
      </c>
      <c r="F16" s="43">
        <f t="shared" si="1"/>
        <v>4.082000000000007</v>
      </c>
      <c r="G16" s="43">
        <f t="shared" si="1"/>
        <v>-1.4270000000000065</v>
      </c>
      <c r="H16" s="43">
        <f t="shared" si="1"/>
        <v>48.652000000000029</v>
      </c>
      <c r="I16" s="43">
        <f t="shared" si="1"/>
        <v>-57.353000000000016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448.13200000000006</v>
      </c>
      <c r="E17" s="43">
        <v>0</v>
      </c>
      <c r="F17" s="43">
        <v>0</v>
      </c>
      <c r="G17" s="43">
        <v>0</v>
      </c>
      <c r="H17" s="43">
        <v>448.13200000000006</v>
      </c>
      <c r="I17" s="43">
        <v>2.9710000000000001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7.5439999999999996</v>
      </c>
      <c r="E18" s="43">
        <v>0</v>
      </c>
      <c r="F18" s="43">
        <v>0</v>
      </c>
      <c r="G18" s="43">
        <v>7.5439999999999996</v>
      </c>
      <c r="H18" s="43">
        <v>0</v>
      </c>
      <c r="I18" s="43">
        <v>4.6859999999999999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84.706000000000003</v>
      </c>
      <c r="E19" s="43">
        <v>0</v>
      </c>
      <c r="F19" s="43">
        <v>0</v>
      </c>
      <c r="G19" s="43">
        <v>84.706000000000003</v>
      </c>
      <c r="H19" s="43">
        <v>0</v>
      </c>
      <c r="I19" s="43">
        <v>1.3029999999999999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153.27600000000001</v>
      </c>
      <c r="E20" s="43">
        <v>59.303000000000004</v>
      </c>
      <c r="F20" s="43">
        <v>77.471000000000004</v>
      </c>
      <c r="G20" s="43">
        <v>9.895999999999999</v>
      </c>
      <c r="H20" s="43">
        <v>6.6059999999999999</v>
      </c>
      <c r="I20" s="43">
        <v>48.377000000000002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178.32900000000001</v>
      </c>
      <c r="E21" s="43">
        <v>35.404999999999994</v>
      </c>
      <c r="F21" s="43">
        <v>58.785999999999994</v>
      </c>
      <c r="G21" s="43">
        <v>5.5249999999999995</v>
      </c>
      <c r="H21" s="43">
        <v>78.613</v>
      </c>
      <c r="I21" s="43">
        <v>23.324000000000002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691.56200000000013</v>
      </c>
      <c r="E22" s="43">
        <f t="shared" si="2"/>
        <v>66.010000000000176</v>
      </c>
      <c r="F22" s="43">
        <f t="shared" si="2"/>
        <v>-14.603000000000002</v>
      </c>
      <c r="G22" s="43">
        <f t="shared" si="2"/>
        <v>71.364000000000004</v>
      </c>
      <c r="H22" s="43">
        <f t="shared" si="2"/>
        <v>568.79100000000017</v>
      </c>
      <c r="I22" s="43">
        <f t="shared" si="2"/>
        <v>-82.818000000000026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106.16400000000002</v>
      </c>
      <c r="E23" s="43">
        <v>18.690000000000001</v>
      </c>
      <c r="F23" s="43">
        <v>2.7849999999999997</v>
      </c>
      <c r="G23" s="43">
        <v>0</v>
      </c>
      <c r="H23" s="43">
        <v>84.689000000000007</v>
      </c>
      <c r="I23" s="43">
        <v>1.33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107.378</v>
      </c>
      <c r="E24" s="43">
        <v>0</v>
      </c>
      <c r="F24" s="43">
        <v>0</v>
      </c>
      <c r="G24" s="43">
        <v>107.378</v>
      </c>
      <c r="H24" s="43">
        <v>0</v>
      </c>
      <c r="I24" s="43">
        <v>0.11600000000000001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174.67600000000002</v>
      </c>
      <c r="E25" s="43">
        <v>0</v>
      </c>
      <c r="F25" s="43">
        <v>0</v>
      </c>
      <c r="G25" s="43">
        <v>0</v>
      </c>
      <c r="H25" s="43">
        <v>174.67600000000002</v>
      </c>
      <c r="I25" s="43">
        <v>0.98599999999999999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174.923</v>
      </c>
      <c r="E26" s="43">
        <v>4.8010000000000002</v>
      </c>
      <c r="F26" s="43">
        <v>28.404</v>
      </c>
      <c r="G26" s="43">
        <v>141.50400000000002</v>
      </c>
      <c r="H26" s="43">
        <v>0.214</v>
      </c>
      <c r="I26" s="43">
        <v>0.73899999999999999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138.37200000000001</v>
      </c>
      <c r="E27" s="43">
        <v>3.8809999999999998</v>
      </c>
      <c r="F27" s="43">
        <v>11.920999999999999</v>
      </c>
      <c r="G27" s="43">
        <v>122.35600000000001</v>
      </c>
      <c r="H27" s="43">
        <v>0.214</v>
      </c>
      <c r="I27" s="43">
        <v>0.16300000000000001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136.70100000000002</v>
      </c>
      <c r="E28" s="43">
        <v>0</v>
      </c>
      <c r="F28" s="43">
        <v>0</v>
      </c>
      <c r="G28" s="43">
        <v>0</v>
      </c>
      <c r="H28" s="43">
        <v>136.70100000000002</v>
      </c>
      <c r="I28" s="43">
        <v>1.8340000000000001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76.223999999999961</v>
      </c>
      <c r="E29" s="43">
        <v>8.604000000000001</v>
      </c>
      <c r="F29" s="43">
        <v>32.711999999999996</v>
      </c>
      <c r="G29" s="43">
        <v>14.956999999999987</v>
      </c>
      <c r="H29" s="43">
        <v>19.951000000000001</v>
      </c>
      <c r="I29" s="43">
        <v>12.550999999999998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68.023999999999987</v>
      </c>
      <c r="E30" s="43">
        <v>3.6669999999999998</v>
      </c>
      <c r="F30" s="43">
        <v>32.723999999999997</v>
      </c>
      <c r="G30" s="43">
        <v>6.2480000000000047</v>
      </c>
      <c r="H30" s="43">
        <v>25.385000000000002</v>
      </c>
      <c r="I30" s="43">
        <v>20.751000000000001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683.15200000000016</v>
      </c>
      <c r="E31" s="43">
        <f t="shared" si="3"/>
        <v>43.303000000000182</v>
      </c>
      <c r="F31" s="43">
        <f t="shared" si="3"/>
        <v>-0.89300000000000068</v>
      </c>
      <c r="G31" s="43">
        <f t="shared" si="3"/>
        <v>189.18100000000004</v>
      </c>
      <c r="H31" s="43">
        <f t="shared" si="3"/>
        <v>451.56100000000015</v>
      </c>
      <c r="I31" s="43">
        <f t="shared" si="3"/>
        <v>-74.408000000000015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592.62</v>
      </c>
      <c r="E32" s="43">
        <v>0</v>
      </c>
      <c r="F32" s="43">
        <v>0</v>
      </c>
      <c r="G32" s="43">
        <v>167.11500000000004</v>
      </c>
      <c r="H32" s="43">
        <v>425.505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-0.80400000000000027</v>
      </c>
      <c r="F33" s="43">
        <v>-14.413</v>
      </c>
      <c r="G33" s="43">
        <v>0</v>
      </c>
      <c r="H33" s="43">
        <v>15.217000000000001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90.532000000000153</v>
      </c>
      <c r="E34" s="43">
        <f t="shared" si="4"/>
        <v>42.49900000000018</v>
      </c>
      <c r="F34" s="43">
        <f t="shared" si="4"/>
        <v>-15.306000000000001</v>
      </c>
      <c r="G34" s="43">
        <f t="shared" si="4"/>
        <v>22.066000000000003</v>
      </c>
      <c r="H34" s="43">
        <f t="shared" si="4"/>
        <v>41.273000000000152</v>
      </c>
      <c r="I34" s="43">
        <f t="shared" si="4"/>
        <v>-74.408000000000015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20.436</v>
      </c>
      <c r="E35" s="43">
        <v>0.41300000000000003</v>
      </c>
      <c r="F35" s="43">
        <v>5.5170000000000003</v>
      </c>
      <c r="G35" s="43">
        <v>11.786</v>
      </c>
      <c r="H35" s="43">
        <v>2.72</v>
      </c>
      <c r="I35" s="43">
        <v>3.7890000000000001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18.678000000000004</v>
      </c>
      <c r="E36" s="43">
        <v>6.89</v>
      </c>
      <c r="F36" s="43">
        <v>1.19</v>
      </c>
      <c r="G36" s="43">
        <v>5.2910000000000004</v>
      </c>
      <c r="H36" s="43">
        <v>5.3070000000000004</v>
      </c>
      <c r="I36" s="43">
        <v>5.5470000000000006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156.86699999999999</v>
      </c>
      <c r="E37" s="43">
        <v>86.246999999999971</v>
      </c>
      <c r="F37" s="43">
        <v>2.722</v>
      </c>
      <c r="G37" s="43">
        <v>20.715999999999998</v>
      </c>
      <c r="H37" s="43">
        <v>47.182000000000023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140.74299999999985</v>
      </c>
      <c r="E38" s="43">
        <v>78.646000000000001</v>
      </c>
      <c r="F38" s="43">
        <v>2.6230000000000002</v>
      </c>
      <c r="G38" s="43">
        <v>17.338999999999999</v>
      </c>
      <c r="H38" s="43">
        <v>42.134999999999849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-0.77499999999999947</v>
      </c>
      <c r="E39" s="43">
        <v>-0.61499999999999944</v>
      </c>
      <c r="F39" s="43">
        <v>0</v>
      </c>
      <c r="G39" s="43">
        <v>-0.47299999999999998</v>
      </c>
      <c r="H39" s="43">
        <v>0.313</v>
      </c>
      <c r="I39" s="43">
        <v>0.77499999999999947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73.425000000000011</v>
      </c>
      <c r="E40" s="43">
        <f t="shared" si="5"/>
        <v>41.990000000000215</v>
      </c>
      <c r="F40" s="43">
        <f t="shared" si="5"/>
        <v>-19.731999999999999</v>
      </c>
      <c r="G40" s="43">
        <f t="shared" si="5"/>
        <v>12.667000000000005</v>
      </c>
      <c r="H40" s="43">
        <f t="shared" si="5"/>
        <v>38.499999999999979</v>
      </c>
      <c r="I40" s="43">
        <f t="shared" si="5"/>
        <v>-73.425000000000026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683.15200000000038</v>
      </c>
      <c r="E42" s="43">
        <v>43.303000000000168</v>
      </c>
      <c r="F42" s="43">
        <v>-0.89299999999999358</v>
      </c>
      <c r="G42" s="43">
        <v>189.1810000000001</v>
      </c>
      <c r="H42" s="43">
        <v>451.56100000000009</v>
      </c>
      <c r="I42" s="43">
        <v>-74.407999999999987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105.69099999999997</v>
      </c>
      <c r="E43" s="43">
        <v>0</v>
      </c>
      <c r="F43" s="43">
        <v>0</v>
      </c>
      <c r="G43" s="43">
        <v>105.69099999999997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105.69099999999997</v>
      </c>
      <c r="E44" s="43">
        <v>0</v>
      </c>
      <c r="F44" s="43">
        <v>0</v>
      </c>
      <c r="G44" s="43">
        <v>0</v>
      </c>
      <c r="H44" s="43">
        <v>105.69099999999997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683.1520000000005</v>
      </c>
      <c r="E45" s="43">
        <f t="shared" si="6"/>
        <v>43.303000000000168</v>
      </c>
      <c r="F45" s="43">
        <f t="shared" si="6"/>
        <v>-0.89299999999999358</v>
      </c>
      <c r="G45" s="43">
        <f t="shared" si="6"/>
        <v>83.490000000000123</v>
      </c>
      <c r="H45" s="43">
        <f t="shared" si="6"/>
        <v>557.25200000000007</v>
      </c>
      <c r="I45" s="43">
        <f t="shared" si="6"/>
        <v>-74.407999999999987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592.61999999999989</v>
      </c>
      <c r="E46" s="43">
        <v>0</v>
      </c>
      <c r="F46" s="43">
        <v>0</v>
      </c>
      <c r="G46" s="43">
        <v>61.424000000000028</v>
      </c>
      <c r="H46" s="43">
        <v>531.19599999999991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-0.80400000000000027</v>
      </c>
      <c r="F47" s="43">
        <v>-14.413</v>
      </c>
      <c r="G47" s="43">
        <v>0</v>
      </c>
      <c r="H47" s="43">
        <v>15.217000000000001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90.532000000000608</v>
      </c>
      <c r="E48" s="43">
        <f t="shared" si="7"/>
        <v>42.499000000000166</v>
      </c>
      <c r="F48" s="43">
        <f t="shared" si="7"/>
        <v>-15.305999999999994</v>
      </c>
      <c r="G48" s="43">
        <f t="shared" si="7"/>
        <v>22.066000000000095</v>
      </c>
      <c r="H48" s="43">
        <f t="shared" si="7"/>
        <v>41.273000000000152</v>
      </c>
      <c r="I48" s="43">
        <f t="shared" si="7"/>
        <v>-74.407999999999987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306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1456.819</v>
      </c>
      <c r="E8" s="43">
        <v>1050.2840000000001</v>
      </c>
      <c r="F8" s="43">
        <v>63.709999999999994</v>
      </c>
      <c r="G8" s="43">
        <v>113.48599999999999</v>
      </c>
      <c r="H8" s="43">
        <v>229.33899999999994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745.24499999999989</v>
      </c>
      <c r="E9" s="43">
        <v>591.846</v>
      </c>
      <c r="F9" s="43">
        <v>34.951999999999998</v>
      </c>
      <c r="G9" s="43">
        <v>37.351999999999997</v>
      </c>
      <c r="H9" s="43">
        <v>81.094999999999942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711.57400000000007</v>
      </c>
      <c r="E10" s="43">
        <f t="shared" si="0"/>
        <v>458.4380000000001</v>
      </c>
      <c r="F10" s="43">
        <f t="shared" si="0"/>
        <v>28.757999999999996</v>
      </c>
      <c r="G10" s="43">
        <f t="shared" si="0"/>
        <v>76.133999999999986</v>
      </c>
      <c r="H10" s="43">
        <f t="shared" si="0"/>
        <v>148.244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143.09999999999985</v>
      </c>
      <c r="E11" s="43">
        <v>80.141999999999996</v>
      </c>
      <c r="F11" s="43">
        <v>2.6719999999999997</v>
      </c>
      <c r="G11" s="43">
        <v>17.641999999999999</v>
      </c>
      <c r="H11" s="43">
        <v>42.643999999999878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568.47400000000016</v>
      </c>
      <c r="E12" s="43">
        <f>E10-E11</f>
        <v>378.29600000000011</v>
      </c>
      <c r="F12" s="43">
        <f>F10-F11</f>
        <v>26.085999999999995</v>
      </c>
      <c r="G12" s="43">
        <f>G10-G11</f>
        <v>58.49199999999999</v>
      </c>
      <c r="H12" s="43">
        <f>H10-H11</f>
        <v>105.60000000000012</v>
      </c>
      <c r="I12" s="43">
        <v>-60.81800000000004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394.69600000000008</v>
      </c>
      <c r="E13" s="43">
        <v>267.89300000000003</v>
      </c>
      <c r="F13" s="43">
        <v>16.294999999999998</v>
      </c>
      <c r="G13" s="43">
        <v>59.441999999999993</v>
      </c>
      <c r="H13" s="43">
        <v>51.066000000000017</v>
      </c>
      <c r="I13" s="43">
        <v>3.2630000000000003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5.1029999999999998</v>
      </c>
      <c r="E14" s="43">
        <v>2.508</v>
      </c>
      <c r="F14" s="43">
        <v>0.19600000000000001</v>
      </c>
      <c r="G14" s="43">
        <v>5.9000000000000004E-2</v>
      </c>
      <c r="H14" s="43">
        <v>2.3399999999999994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5.6270000000000007</v>
      </c>
      <c r="E15" s="43">
        <v>5.1910000000000007</v>
      </c>
      <c r="F15" s="43">
        <v>0</v>
      </c>
      <c r="G15" s="43">
        <v>3.6999999999999998E-2</v>
      </c>
      <c r="H15" s="43">
        <v>0.39900000000000002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174.30200000000008</v>
      </c>
      <c r="E16" s="43">
        <f t="shared" si="1"/>
        <v>113.08600000000008</v>
      </c>
      <c r="F16" s="43">
        <f t="shared" si="1"/>
        <v>9.5949999999999971</v>
      </c>
      <c r="G16" s="43">
        <f t="shared" si="1"/>
        <v>-0.97200000000000275</v>
      </c>
      <c r="H16" s="43">
        <f t="shared" si="1"/>
        <v>52.59300000000011</v>
      </c>
      <c r="I16" s="43">
        <f t="shared" si="1"/>
        <v>-64.081000000000046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395.82499999999999</v>
      </c>
      <c r="E17" s="43">
        <v>0</v>
      </c>
      <c r="F17" s="43">
        <v>0</v>
      </c>
      <c r="G17" s="43">
        <v>0</v>
      </c>
      <c r="H17" s="43">
        <v>395.82499999999999</v>
      </c>
      <c r="I17" s="43">
        <v>2.1339999999999999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7.2320000000000011</v>
      </c>
      <c r="E18" s="43">
        <v>0</v>
      </c>
      <c r="F18" s="43">
        <v>0</v>
      </c>
      <c r="G18" s="43">
        <v>7.2320000000000011</v>
      </c>
      <c r="H18" s="43">
        <v>0</v>
      </c>
      <c r="I18" s="43">
        <v>0.20400000000000001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87.818999999999988</v>
      </c>
      <c r="E19" s="43">
        <v>0</v>
      </c>
      <c r="F19" s="43">
        <v>0</v>
      </c>
      <c r="G19" s="43">
        <v>87.818999999999988</v>
      </c>
      <c r="H19" s="43">
        <v>0</v>
      </c>
      <c r="I19" s="43">
        <v>1.2789999999999999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176.762</v>
      </c>
      <c r="E20" s="43">
        <v>96.965000000000003</v>
      </c>
      <c r="F20" s="43">
        <v>65.100999999999999</v>
      </c>
      <c r="G20" s="43">
        <v>8.2560000000000002</v>
      </c>
      <c r="H20" s="43">
        <v>6.4400000000000013</v>
      </c>
      <c r="I20" s="43">
        <v>47.918000000000006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200.297</v>
      </c>
      <c r="E21" s="43">
        <v>28.194000000000003</v>
      </c>
      <c r="F21" s="43">
        <v>56.756999999999991</v>
      </c>
      <c r="G21" s="43">
        <v>3.8609999999999998</v>
      </c>
      <c r="H21" s="43">
        <v>111.485</v>
      </c>
      <c r="I21" s="43">
        <v>24.382999999999999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674.24900000000002</v>
      </c>
      <c r="E22" s="43">
        <f t="shared" si="2"/>
        <v>44.315000000000083</v>
      </c>
      <c r="F22" s="43">
        <f t="shared" si="2"/>
        <v>1.2509999999999906</v>
      </c>
      <c r="G22" s="43">
        <f t="shared" si="2"/>
        <v>75.219999999999985</v>
      </c>
      <c r="H22" s="43">
        <f t="shared" si="2"/>
        <v>553.46300000000008</v>
      </c>
      <c r="I22" s="43">
        <f t="shared" si="2"/>
        <v>-84.407000000000053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100.68400000000001</v>
      </c>
      <c r="E23" s="43">
        <v>20.253999999999991</v>
      </c>
      <c r="F23" s="43">
        <v>2.492</v>
      </c>
      <c r="G23" s="43">
        <v>0</v>
      </c>
      <c r="H23" s="43">
        <v>77.938000000000017</v>
      </c>
      <c r="I23" s="43">
        <v>1.7990000000000004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102.38100000000001</v>
      </c>
      <c r="E24" s="43">
        <v>0</v>
      </c>
      <c r="F24" s="43">
        <v>0</v>
      </c>
      <c r="G24" s="43">
        <v>102.38100000000001</v>
      </c>
      <c r="H24" s="43">
        <v>0</v>
      </c>
      <c r="I24" s="43">
        <v>0.10199999999999999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162.55500000000001</v>
      </c>
      <c r="E25" s="43">
        <v>0</v>
      </c>
      <c r="F25" s="43">
        <v>0</v>
      </c>
      <c r="G25" s="43">
        <v>0</v>
      </c>
      <c r="H25" s="43">
        <v>162.55500000000001</v>
      </c>
      <c r="I25" s="43">
        <v>0.70699999999999996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162.58199999999999</v>
      </c>
      <c r="E26" s="43">
        <v>5.7099999999999973</v>
      </c>
      <c r="F26" s="43">
        <v>26.895999999999997</v>
      </c>
      <c r="G26" s="43">
        <v>129.77099999999999</v>
      </c>
      <c r="H26" s="43">
        <v>0.20499999999999999</v>
      </c>
      <c r="I26" s="43">
        <v>0.67999999999999994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143.88900000000001</v>
      </c>
      <c r="E27" s="43">
        <v>3.8980000000000001</v>
      </c>
      <c r="F27" s="43">
        <v>12.029</v>
      </c>
      <c r="G27" s="43">
        <v>127.75700000000001</v>
      </c>
      <c r="H27" s="43">
        <v>0.20499999999999999</v>
      </c>
      <c r="I27" s="43">
        <v>0.14000000000000001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142.14699999999999</v>
      </c>
      <c r="E28" s="43">
        <v>0</v>
      </c>
      <c r="F28" s="43">
        <v>0</v>
      </c>
      <c r="G28" s="43">
        <v>0</v>
      </c>
      <c r="H28" s="43">
        <v>142.14699999999999</v>
      </c>
      <c r="I28" s="43">
        <v>1.8820000000000001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84.270999999999987</v>
      </c>
      <c r="E29" s="43">
        <v>9.8620000000000019</v>
      </c>
      <c r="F29" s="43">
        <v>36.135000000000005</v>
      </c>
      <c r="G29" s="43">
        <v>18.268999999999991</v>
      </c>
      <c r="H29" s="43">
        <v>20.004999999999999</v>
      </c>
      <c r="I29" s="43">
        <v>14.895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69.640000000000015</v>
      </c>
      <c r="E30" s="43">
        <v>3.4769999999999999</v>
      </c>
      <c r="F30" s="43">
        <v>36.185000000000002</v>
      </c>
      <c r="G30" s="43">
        <v>4.9120000000000061</v>
      </c>
      <c r="H30" s="43">
        <v>25.066000000000003</v>
      </c>
      <c r="I30" s="43">
        <v>29.526000000000003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659.6</v>
      </c>
      <c r="E31" s="43">
        <f t="shared" si="3"/>
        <v>19.488000000000088</v>
      </c>
      <c r="F31" s="43">
        <f t="shared" si="3"/>
        <v>13.675999999999984</v>
      </c>
      <c r="G31" s="43">
        <f t="shared" si="3"/>
        <v>166.25799999999995</v>
      </c>
      <c r="H31" s="43">
        <f t="shared" si="3"/>
        <v>460.17800000000011</v>
      </c>
      <c r="I31" s="43">
        <f t="shared" si="3"/>
        <v>-69.758000000000038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565.29899999999998</v>
      </c>
      <c r="E32" s="43">
        <v>0</v>
      </c>
      <c r="F32" s="43">
        <v>0</v>
      </c>
      <c r="G32" s="43">
        <v>156.10700000000003</v>
      </c>
      <c r="H32" s="43">
        <v>409.19200000000001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-1.7230000000000003</v>
      </c>
      <c r="F33" s="43">
        <v>-12.749000000000002</v>
      </c>
      <c r="G33" s="43">
        <v>0</v>
      </c>
      <c r="H33" s="43">
        <v>14.472000000000001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94.301000000000045</v>
      </c>
      <c r="E34" s="43">
        <f t="shared" si="4"/>
        <v>17.765000000000089</v>
      </c>
      <c r="F34" s="43">
        <f t="shared" si="4"/>
        <v>0.92699999999998184</v>
      </c>
      <c r="G34" s="43">
        <f t="shared" si="4"/>
        <v>10.150999999999925</v>
      </c>
      <c r="H34" s="43">
        <f t="shared" si="4"/>
        <v>65.458000000000112</v>
      </c>
      <c r="I34" s="43">
        <f t="shared" si="4"/>
        <v>-69.758000000000038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13.128</v>
      </c>
      <c r="E35" s="43">
        <v>0.189</v>
      </c>
      <c r="F35" s="43">
        <v>3.1459999999999999</v>
      </c>
      <c r="G35" s="43">
        <v>7.3619999999999983</v>
      </c>
      <c r="H35" s="43">
        <v>2.431</v>
      </c>
      <c r="I35" s="43">
        <v>0.499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11.07</v>
      </c>
      <c r="E36" s="43">
        <v>3.5599999999999996</v>
      </c>
      <c r="F36" s="43">
        <v>0.66100000000000003</v>
      </c>
      <c r="G36" s="43">
        <v>2.4299999999999997</v>
      </c>
      <c r="H36" s="43">
        <v>4.4190000000000005</v>
      </c>
      <c r="I36" s="43">
        <v>2.5569999999999995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167.64300000000003</v>
      </c>
      <c r="E37" s="43">
        <v>104.48</v>
      </c>
      <c r="F37" s="43">
        <v>2.6659999999999999</v>
      </c>
      <c r="G37" s="43">
        <v>12.923</v>
      </c>
      <c r="H37" s="43">
        <v>47.574000000000012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143.09999999999985</v>
      </c>
      <c r="E38" s="43">
        <v>80.141999999999996</v>
      </c>
      <c r="F38" s="43">
        <v>2.6719999999999997</v>
      </c>
      <c r="G38" s="43">
        <v>17.641999999999999</v>
      </c>
      <c r="H38" s="43">
        <v>42.643999999999878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-0.66999999999999993</v>
      </c>
      <c r="E39" s="43">
        <v>-0.55499999999999994</v>
      </c>
      <c r="F39" s="43">
        <v>0</v>
      </c>
      <c r="G39" s="43">
        <v>-0.33099999999999996</v>
      </c>
      <c r="H39" s="43">
        <v>0.216</v>
      </c>
      <c r="I39" s="43">
        <v>0.66999999999999993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68.369999999999877</v>
      </c>
      <c r="E40" s="43">
        <f t="shared" si="5"/>
        <v>-2.6469999999999132</v>
      </c>
      <c r="F40" s="43">
        <f t="shared" si="5"/>
        <v>-1.5520000000000183</v>
      </c>
      <c r="G40" s="43">
        <f t="shared" si="5"/>
        <v>10.268999999999926</v>
      </c>
      <c r="H40" s="43">
        <f t="shared" si="5"/>
        <v>62.299999999999976</v>
      </c>
      <c r="I40" s="43">
        <f t="shared" si="5"/>
        <v>-68.370000000000033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659.60000000000014</v>
      </c>
      <c r="E42" s="43">
        <v>19.488000000000024</v>
      </c>
      <c r="F42" s="43">
        <v>13.675999999999988</v>
      </c>
      <c r="G42" s="43">
        <v>166.25799999999998</v>
      </c>
      <c r="H42" s="43">
        <v>460.17800000000011</v>
      </c>
      <c r="I42" s="43">
        <v>-69.758000000000052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101.649</v>
      </c>
      <c r="E43" s="43">
        <v>0</v>
      </c>
      <c r="F43" s="43">
        <v>0</v>
      </c>
      <c r="G43" s="43">
        <v>101.649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101.649</v>
      </c>
      <c r="E44" s="43">
        <v>0</v>
      </c>
      <c r="F44" s="43">
        <v>0</v>
      </c>
      <c r="G44" s="43">
        <v>0</v>
      </c>
      <c r="H44" s="43">
        <v>101.649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659.60000000000014</v>
      </c>
      <c r="E45" s="43">
        <f t="shared" si="6"/>
        <v>19.488000000000024</v>
      </c>
      <c r="F45" s="43">
        <f t="shared" si="6"/>
        <v>13.675999999999988</v>
      </c>
      <c r="G45" s="43">
        <f t="shared" si="6"/>
        <v>64.60899999999998</v>
      </c>
      <c r="H45" s="43">
        <f t="shared" si="6"/>
        <v>561.82700000000011</v>
      </c>
      <c r="I45" s="43">
        <f t="shared" si="6"/>
        <v>-69.758000000000052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565.29899999999998</v>
      </c>
      <c r="E46" s="43">
        <v>0</v>
      </c>
      <c r="F46" s="43">
        <v>0</v>
      </c>
      <c r="G46" s="43">
        <v>54.458000000000013</v>
      </c>
      <c r="H46" s="43">
        <v>510.84100000000001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-1.7230000000000003</v>
      </c>
      <c r="F47" s="43">
        <v>-12.749000000000002</v>
      </c>
      <c r="G47" s="43">
        <v>0</v>
      </c>
      <c r="H47" s="43">
        <v>14.472000000000001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94.301000000000158</v>
      </c>
      <c r="E48" s="43">
        <f t="shared" si="7"/>
        <v>17.765000000000025</v>
      </c>
      <c r="F48" s="43">
        <f t="shared" si="7"/>
        <v>0.92699999999998539</v>
      </c>
      <c r="G48" s="43">
        <f t="shared" si="7"/>
        <v>10.150999999999968</v>
      </c>
      <c r="H48" s="43">
        <f t="shared" si="7"/>
        <v>65.458000000000112</v>
      </c>
      <c r="I48" s="43">
        <f t="shared" si="7"/>
        <v>-69.758000000000052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307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1463.7949999999998</v>
      </c>
      <c r="E8" s="43">
        <v>1052.4000000000001</v>
      </c>
      <c r="F8" s="43">
        <v>63.61099999999999</v>
      </c>
      <c r="G8" s="43">
        <v>115.34799999999998</v>
      </c>
      <c r="H8" s="43">
        <v>232.43599999999998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746.68000000000006</v>
      </c>
      <c r="E9" s="43">
        <v>592.15700000000004</v>
      </c>
      <c r="F9" s="43">
        <v>34.839999999999996</v>
      </c>
      <c r="G9" s="43">
        <v>38.206000000000003</v>
      </c>
      <c r="H9" s="43">
        <v>81.47699999999999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717.11499999999978</v>
      </c>
      <c r="E10" s="43">
        <f t="shared" si="0"/>
        <v>460.24300000000005</v>
      </c>
      <c r="F10" s="43">
        <f t="shared" si="0"/>
        <v>28.770999999999994</v>
      </c>
      <c r="G10" s="43">
        <f t="shared" si="0"/>
        <v>77.141999999999982</v>
      </c>
      <c r="H10" s="43">
        <f t="shared" si="0"/>
        <v>150.959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144.44999999999976</v>
      </c>
      <c r="E11" s="43">
        <v>80.766999999999996</v>
      </c>
      <c r="F11" s="43">
        <v>2.7030000000000003</v>
      </c>
      <c r="G11" s="43">
        <v>17.828999999999997</v>
      </c>
      <c r="H11" s="43">
        <v>43.150999999999762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572.66499999999996</v>
      </c>
      <c r="E12" s="43">
        <f>E10-E11</f>
        <v>379.47600000000006</v>
      </c>
      <c r="F12" s="43">
        <f>F10-F11</f>
        <v>26.067999999999994</v>
      </c>
      <c r="G12" s="43">
        <f>G10-G11</f>
        <v>59.312999999999988</v>
      </c>
      <c r="H12" s="43">
        <f>H10-H11</f>
        <v>107.80800000000025</v>
      </c>
      <c r="I12" s="43">
        <v>-58.771000000000015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413.70300000000003</v>
      </c>
      <c r="E13" s="43">
        <v>284.26600000000002</v>
      </c>
      <c r="F13" s="43">
        <v>17.044</v>
      </c>
      <c r="G13" s="43">
        <v>60.083000000000006</v>
      </c>
      <c r="H13" s="43">
        <v>52.309999999999988</v>
      </c>
      <c r="I13" s="43">
        <v>3.306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6.8049999999999988</v>
      </c>
      <c r="E14" s="43">
        <v>2.4889999999999999</v>
      </c>
      <c r="F14" s="43">
        <v>1.915</v>
      </c>
      <c r="G14" s="43">
        <v>6.1000000000000006E-2</v>
      </c>
      <c r="H14" s="43">
        <v>2.339999999999999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5.0050000000000008</v>
      </c>
      <c r="E15" s="43">
        <v>4.6400000000000006</v>
      </c>
      <c r="F15" s="43">
        <v>0</v>
      </c>
      <c r="G15" s="43">
        <v>4.4999999999999998E-2</v>
      </c>
      <c r="H15" s="43">
        <v>0.32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157.16199999999992</v>
      </c>
      <c r="E16" s="43">
        <f t="shared" si="1"/>
        <v>97.361000000000033</v>
      </c>
      <c r="F16" s="43">
        <f t="shared" si="1"/>
        <v>7.1089999999999938</v>
      </c>
      <c r="G16" s="43">
        <f t="shared" si="1"/>
        <v>-0.78600000000001735</v>
      </c>
      <c r="H16" s="43">
        <f t="shared" si="1"/>
        <v>53.478000000000264</v>
      </c>
      <c r="I16" s="43">
        <f t="shared" si="1"/>
        <v>-62.077000000000012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414.02899999999994</v>
      </c>
      <c r="E17" s="43">
        <v>0</v>
      </c>
      <c r="F17" s="43">
        <v>0</v>
      </c>
      <c r="G17" s="43">
        <v>0</v>
      </c>
      <c r="H17" s="43">
        <v>414.02899999999994</v>
      </c>
      <c r="I17" s="43">
        <v>2.98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6.4209999999999994</v>
      </c>
      <c r="E18" s="43">
        <v>0</v>
      </c>
      <c r="F18" s="43">
        <v>0</v>
      </c>
      <c r="G18" s="43">
        <v>6.4209999999999994</v>
      </c>
      <c r="H18" s="43">
        <v>0</v>
      </c>
      <c r="I18" s="43">
        <v>0.307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84.551000000000002</v>
      </c>
      <c r="E19" s="43">
        <v>0</v>
      </c>
      <c r="F19" s="43">
        <v>0</v>
      </c>
      <c r="G19" s="43">
        <v>84.551000000000002</v>
      </c>
      <c r="H19" s="43">
        <v>0</v>
      </c>
      <c r="I19" s="43">
        <v>2.9619999999999997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185.57299999999998</v>
      </c>
      <c r="E20" s="43">
        <v>107.47999999999999</v>
      </c>
      <c r="F20" s="43">
        <v>62.135999999999996</v>
      </c>
      <c r="G20" s="43">
        <v>9.5990000000000002</v>
      </c>
      <c r="H20" s="43">
        <v>6.3579999999999988</v>
      </c>
      <c r="I20" s="43">
        <v>49.358000000000004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193.80799999999996</v>
      </c>
      <c r="E21" s="43">
        <v>32.712999999999994</v>
      </c>
      <c r="F21" s="43">
        <v>60.972999999999985</v>
      </c>
      <c r="G21" s="43">
        <v>6.42</v>
      </c>
      <c r="H21" s="43">
        <v>93.701999999999998</v>
      </c>
      <c r="I21" s="43">
        <v>41.123000000000005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657.55599999999981</v>
      </c>
      <c r="E22" s="43">
        <f t="shared" si="2"/>
        <v>22.594000000000037</v>
      </c>
      <c r="F22" s="43">
        <f t="shared" si="2"/>
        <v>5.9459999999999837</v>
      </c>
      <c r="G22" s="43">
        <f t="shared" si="2"/>
        <v>74.164999999999978</v>
      </c>
      <c r="H22" s="43">
        <f t="shared" si="2"/>
        <v>554.85100000000011</v>
      </c>
      <c r="I22" s="43">
        <f t="shared" si="2"/>
        <v>-64.677000000000021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102.78000000000002</v>
      </c>
      <c r="E23" s="43">
        <v>19.594999999999999</v>
      </c>
      <c r="F23" s="43">
        <v>2.4109999999999996</v>
      </c>
      <c r="G23" s="43">
        <v>0</v>
      </c>
      <c r="H23" s="43">
        <v>80.774000000000015</v>
      </c>
      <c r="I23" s="43">
        <v>6.0890000000000004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108.77100000000002</v>
      </c>
      <c r="E24" s="43">
        <v>0</v>
      </c>
      <c r="F24" s="43">
        <v>0</v>
      </c>
      <c r="G24" s="43">
        <v>108.77100000000002</v>
      </c>
      <c r="H24" s="43">
        <v>0</v>
      </c>
      <c r="I24" s="43">
        <v>9.8000000000000004E-2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169.512</v>
      </c>
      <c r="E25" s="43">
        <v>0</v>
      </c>
      <c r="F25" s="43">
        <v>0</v>
      </c>
      <c r="G25" s="43">
        <v>0</v>
      </c>
      <c r="H25" s="43">
        <v>169.512</v>
      </c>
      <c r="I25" s="43">
        <v>0.99399999999999999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169.81299999999999</v>
      </c>
      <c r="E26" s="43">
        <v>5.7109999999999976</v>
      </c>
      <c r="F26" s="43">
        <v>27.393999999999998</v>
      </c>
      <c r="G26" s="43">
        <v>136.50700000000001</v>
      </c>
      <c r="H26" s="43">
        <v>0.20099999999999998</v>
      </c>
      <c r="I26" s="43">
        <v>0.69300000000000006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141.32999999999998</v>
      </c>
      <c r="E27" s="43">
        <v>3.8919999999999999</v>
      </c>
      <c r="F27" s="43">
        <v>12.118</v>
      </c>
      <c r="G27" s="43">
        <v>125.119</v>
      </c>
      <c r="H27" s="43">
        <v>0.20099999999999998</v>
      </c>
      <c r="I27" s="43">
        <v>0.14799999999999999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139.619</v>
      </c>
      <c r="E28" s="43">
        <v>0</v>
      </c>
      <c r="F28" s="43">
        <v>0</v>
      </c>
      <c r="G28" s="43">
        <v>0</v>
      </c>
      <c r="H28" s="43">
        <v>139.619</v>
      </c>
      <c r="I28" s="43">
        <v>1.859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86.733999999999995</v>
      </c>
      <c r="E29" s="43">
        <v>13.439</v>
      </c>
      <c r="F29" s="43">
        <v>34.605999999999995</v>
      </c>
      <c r="G29" s="43">
        <v>17.382999999999996</v>
      </c>
      <c r="H29" s="43">
        <v>21.305999999999997</v>
      </c>
      <c r="I29" s="43">
        <v>12.513999999999999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71.751999999999995</v>
      </c>
      <c r="E30" s="43">
        <v>3.605</v>
      </c>
      <c r="F30" s="43">
        <v>34.631999999999998</v>
      </c>
      <c r="G30" s="43">
        <v>4.9159999999999968</v>
      </c>
      <c r="H30" s="43">
        <v>28.599</v>
      </c>
      <c r="I30" s="43">
        <v>27.495999999999999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647.15499999999975</v>
      </c>
      <c r="E31" s="43">
        <f t="shared" si="3"/>
        <v>-5.0159999999999627</v>
      </c>
      <c r="F31" s="43">
        <f t="shared" si="3"/>
        <v>18.836999999999982</v>
      </c>
      <c r="G31" s="43">
        <f t="shared" si="3"/>
        <v>181.85699999999997</v>
      </c>
      <c r="H31" s="43">
        <f t="shared" si="3"/>
        <v>451.47700000000009</v>
      </c>
      <c r="I31" s="43">
        <f t="shared" si="3"/>
        <v>-54.276000000000025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576.84500000000003</v>
      </c>
      <c r="E32" s="43">
        <v>0</v>
      </c>
      <c r="F32" s="43">
        <v>0</v>
      </c>
      <c r="G32" s="43">
        <v>156.572</v>
      </c>
      <c r="H32" s="43">
        <v>420.27300000000002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-1.7230000000000003</v>
      </c>
      <c r="F33" s="43">
        <v>-13.156000000000001</v>
      </c>
      <c r="G33" s="43">
        <v>0</v>
      </c>
      <c r="H33" s="43">
        <v>14.879000000000001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70.309999999999718</v>
      </c>
      <c r="E34" s="43">
        <f t="shared" si="4"/>
        <v>-6.7389999999999635</v>
      </c>
      <c r="F34" s="43">
        <f t="shared" si="4"/>
        <v>5.6809999999999814</v>
      </c>
      <c r="G34" s="43">
        <f t="shared" si="4"/>
        <v>25.284999999999968</v>
      </c>
      <c r="H34" s="43">
        <f t="shared" si="4"/>
        <v>46.083000000000069</v>
      </c>
      <c r="I34" s="43">
        <f t="shared" si="4"/>
        <v>-54.276000000000025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20.702999999999996</v>
      </c>
      <c r="E35" s="43">
        <v>0.189</v>
      </c>
      <c r="F35" s="43">
        <v>3.1959999999999997</v>
      </c>
      <c r="G35" s="43">
        <v>14.93</v>
      </c>
      <c r="H35" s="43">
        <v>2.3879999999999999</v>
      </c>
      <c r="I35" s="43">
        <v>0.49199999999999999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18.588999999999999</v>
      </c>
      <c r="E36" s="43">
        <v>11.414999999999997</v>
      </c>
      <c r="F36" s="43">
        <v>0.58899999999999997</v>
      </c>
      <c r="G36" s="43">
        <v>2.363</v>
      </c>
      <c r="H36" s="43">
        <v>4.2219999999999995</v>
      </c>
      <c r="I36" s="43">
        <v>2.6059999999999999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160.48399999999998</v>
      </c>
      <c r="E37" s="43">
        <v>88.669000000000011</v>
      </c>
      <c r="F37" s="43">
        <v>2.9040000000000004</v>
      </c>
      <c r="G37" s="43">
        <v>17.558</v>
      </c>
      <c r="H37" s="43">
        <v>51.35299999999998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144.44999999999976</v>
      </c>
      <c r="E38" s="43">
        <v>80.766999999999996</v>
      </c>
      <c r="F38" s="43">
        <v>2.7030000000000003</v>
      </c>
      <c r="G38" s="43">
        <v>17.828999999999997</v>
      </c>
      <c r="H38" s="43">
        <v>43.150999999999762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-0.22000000000000022</v>
      </c>
      <c r="E39" s="43">
        <v>-0.10400000000000019</v>
      </c>
      <c r="F39" s="43">
        <v>0</v>
      </c>
      <c r="G39" s="43">
        <v>-0.33100000000000002</v>
      </c>
      <c r="H39" s="43">
        <v>0.215</v>
      </c>
      <c r="I39" s="43">
        <v>0.2200000000000002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52.381999999999493</v>
      </c>
      <c r="E40" s="43">
        <f t="shared" si="5"/>
        <v>-3.3109999999999777</v>
      </c>
      <c r="F40" s="43">
        <f t="shared" si="5"/>
        <v>2.8729999999999816</v>
      </c>
      <c r="G40" s="43">
        <f t="shared" si="5"/>
        <v>13.319999999999965</v>
      </c>
      <c r="H40" s="43">
        <f t="shared" si="5"/>
        <v>39.499999999999851</v>
      </c>
      <c r="I40" s="43">
        <f t="shared" si="5"/>
        <v>-52.382000000000019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647.15500000000043</v>
      </c>
      <c r="E42" s="43">
        <v>-5.0159999999999769</v>
      </c>
      <c r="F42" s="43">
        <v>18.83700000000001</v>
      </c>
      <c r="G42" s="43">
        <v>181.85700000000003</v>
      </c>
      <c r="H42" s="43">
        <v>451.47700000000032</v>
      </c>
      <c r="I42" s="43">
        <v>-54.276000000000025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101.78399999999999</v>
      </c>
      <c r="E43" s="43">
        <v>0</v>
      </c>
      <c r="F43" s="43">
        <v>0</v>
      </c>
      <c r="G43" s="43">
        <v>101.78399999999999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101.78399999999999</v>
      </c>
      <c r="E44" s="43">
        <v>0</v>
      </c>
      <c r="F44" s="43">
        <v>0</v>
      </c>
      <c r="G44" s="43">
        <v>0</v>
      </c>
      <c r="H44" s="43">
        <v>101.78399999999999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647.15500000000043</v>
      </c>
      <c r="E45" s="43">
        <f t="shared" si="6"/>
        <v>-5.0159999999999769</v>
      </c>
      <c r="F45" s="43">
        <f t="shared" si="6"/>
        <v>18.83700000000001</v>
      </c>
      <c r="G45" s="43">
        <f t="shared" si="6"/>
        <v>80.073000000000036</v>
      </c>
      <c r="H45" s="43">
        <f t="shared" si="6"/>
        <v>553.26100000000031</v>
      </c>
      <c r="I45" s="43">
        <f t="shared" si="6"/>
        <v>-54.276000000000025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576.84500000000003</v>
      </c>
      <c r="E46" s="43">
        <v>0</v>
      </c>
      <c r="F46" s="43">
        <v>0</v>
      </c>
      <c r="G46" s="43">
        <v>54.788000000000025</v>
      </c>
      <c r="H46" s="43">
        <v>522.05700000000002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-1.7230000000000003</v>
      </c>
      <c r="F47" s="43">
        <v>-13.156000000000001</v>
      </c>
      <c r="G47" s="43">
        <v>0</v>
      </c>
      <c r="H47" s="43">
        <v>14.879000000000001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70.3100000000004</v>
      </c>
      <c r="E48" s="43">
        <f t="shared" si="7"/>
        <v>-6.7389999999999777</v>
      </c>
      <c r="F48" s="43">
        <f t="shared" si="7"/>
        <v>5.6810000000000098</v>
      </c>
      <c r="G48" s="43">
        <f t="shared" si="7"/>
        <v>25.285000000000011</v>
      </c>
      <c r="H48" s="43">
        <f t="shared" si="7"/>
        <v>46.083000000000297</v>
      </c>
      <c r="I48" s="43">
        <f t="shared" si="7"/>
        <v>-54.276000000000025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183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905.59399999999994</v>
      </c>
      <c r="E8" s="43">
        <v>604.54899999999998</v>
      </c>
      <c r="F8" s="43">
        <v>42.783999999999999</v>
      </c>
      <c r="G8" s="43">
        <v>74.158000000000001</v>
      </c>
      <c r="H8" s="43">
        <v>184.10299999999998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435.80499999999995</v>
      </c>
      <c r="E9" s="43">
        <v>326.33499999999998</v>
      </c>
      <c r="F9" s="43">
        <v>18.954999999999998</v>
      </c>
      <c r="G9" s="43">
        <v>19.912999999999997</v>
      </c>
      <c r="H9" s="43">
        <v>70.602000000000004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469.78899999999999</v>
      </c>
      <c r="E10" s="43">
        <f t="shared" si="0"/>
        <v>278.214</v>
      </c>
      <c r="F10" s="43">
        <f t="shared" si="0"/>
        <v>23.829000000000001</v>
      </c>
      <c r="G10" s="43">
        <f t="shared" si="0"/>
        <v>54.245000000000005</v>
      </c>
      <c r="H10" s="43">
        <f t="shared" si="0"/>
        <v>113.50099999999998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85.705999999999975</v>
      </c>
      <c r="E11" s="43">
        <v>48.683</v>
      </c>
      <c r="F11" s="43">
        <v>1.9969999999999999</v>
      </c>
      <c r="G11" s="43">
        <v>11.387999999999998</v>
      </c>
      <c r="H11" s="43">
        <v>23.637999999999977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384.08300000000003</v>
      </c>
      <c r="E12" s="43">
        <f>E10-E11</f>
        <v>229.53100000000001</v>
      </c>
      <c r="F12" s="43">
        <f>F10-F11</f>
        <v>21.832000000000001</v>
      </c>
      <c r="G12" s="43">
        <f>G10-G11</f>
        <v>42.857000000000006</v>
      </c>
      <c r="H12" s="43">
        <f>H10-H11</f>
        <v>89.863</v>
      </c>
      <c r="I12" s="43">
        <v>1.4800000000000182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267.94800000000004</v>
      </c>
      <c r="E13" s="43">
        <v>170.28400000000002</v>
      </c>
      <c r="F13" s="43">
        <v>13.214000000000002</v>
      </c>
      <c r="G13" s="43">
        <v>43.458000000000006</v>
      </c>
      <c r="H13" s="43">
        <v>40.991999999999997</v>
      </c>
      <c r="I13" s="43">
        <v>0.98099999999999998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3.423</v>
      </c>
      <c r="E14" s="43">
        <v>1.6470000000000002</v>
      </c>
      <c r="F14" s="43">
        <v>8.2000000000000003E-2</v>
      </c>
      <c r="G14" s="43">
        <v>0.05</v>
      </c>
      <c r="H14" s="43">
        <v>1.6439999999999997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7.5169999999999995</v>
      </c>
      <c r="E15" s="43">
        <v>6.2679999999999998</v>
      </c>
      <c r="F15" s="43">
        <v>0</v>
      </c>
      <c r="G15" s="43">
        <v>0.29500000000000004</v>
      </c>
      <c r="H15" s="43">
        <v>0.95400000000000007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120.22899999999998</v>
      </c>
      <c r="E16" s="43">
        <f t="shared" si="1"/>
        <v>63.867999999999988</v>
      </c>
      <c r="F16" s="43">
        <f t="shared" si="1"/>
        <v>8.5359999999999978</v>
      </c>
      <c r="G16" s="43">
        <f t="shared" si="1"/>
        <v>-0.35599999999999909</v>
      </c>
      <c r="H16" s="43">
        <f t="shared" si="1"/>
        <v>48.181000000000004</v>
      </c>
      <c r="I16" s="43">
        <f t="shared" si="1"/>
        <v>0.49900000000001821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266.92199999999997</v>
      </c>
      <c r="E17" s="43">
        <v>0</v>
      </c>
      <c r="F17" s="43">
        <v>0</v>
      </c>
      <c r="G17" s="43">
        <v>0</v>
      </c>
      <c r="H17" s="43">
        <v>266.92199999999997</v>
      </c>
      <c r="I17" s="43">
        <v>2.0069999999999997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8.7050000000000001</v>
      </c>
      <c r="E18" s="43">
        <v>0</v>
      </c>
      <c r="F18" s="43">
        <v>0</v>
      </c>
      <c r="G18" s="43">
        <v>8.7050000000000001</v>
      </c>
      <c r="H18" s="43">
        <v>0</v>
      </c>
      <c r="I18" s="43">
        <v>0.78199999999999992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55.608000000000004</v>
      </c>
      <c r="E19" s="43">
        <v>0</v>
      </c>
      <c r="F19" s="43">
        <v>0</v>
      </c>
      <c r="G19" s="43">
        <v>55.608000000000004</v>
      </c>
      <c r="H19" s="43">
        <v>0</v>
      </c>
      <c r="I19" s="43">
        <v>0.86599999999999999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161.363</v>
      </c>
      <c r="E20" s="43">
        <v>52.536999999999999</v>
      </c>
      <c r="F20" s="43">
        <v>77.462000000000003</v>
      </c>
      <c r="G20" s="43">
        <v>15.621</v>
      </c>
      <c r="H20" s="43">
        <v>15.742999999999999</v>
      </c>
      <c r="I20" s="43">
        <v>19.934000000000005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158.10400000000001</v>
      </c>
      <c r="E21" s="43">
        <v>9.2989999999999995</v>
      </c>
      <c r="F21" s="43">
        <v>82.260999999999996</v>
      </c>
      <c r="G21" s="43">
        <v>2.9009999999999998</v>
      </c>
      <c r="H21" s="43">
        <v>63.642999999999994</v>
      </c>
      <c r="I21" s="43">
        <v>23.193000000000001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430.79499999999996</v>
      </c>
      <c r="E22" s="43">
        <f t="shared" si="2"/>
        <v>20.629999999999988</v>
      </c>
      <c r="F22" s="43">
        <f t="shared" si="2"/>
        <v>13.334999999999994</v>
      </c>
      <c r="G22" s="43">
        <f t="shared" si="2"/>
        <v>33.826999999999998</v>
      </c>
      <c r="H22" s="43">
        <f t="shared" si="2"/>
        <v>363.00299999999993</v>
      </c>
      <c r="I22" s="43">
        <f t="shared" si="2"/>
        <v>5.8490000000000144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57.883000000000003</v>
      </c>
      <c r="E23" s="43">
        <v>9.5500000000000007</v>
      </c>
      <c r="F23" s="43">
        <v>3.423</v>
      </c>
      <c r="G23" s="43">
        <v>0</v>
      </c>
      <c r="H23" s="43">
        <v>44.910000000000004</v>
      </c>
      <c r="I23" s="43">
        <v>0.40699999999999997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58.274000000000001</v>
      </c>
      <c r="E24" s="43">
        <v>0</v>
      </c>
      <c r="F24" s="43">
        <v>0</v>
      </c>
      <c r="G24" s="43">
        <v>58.274000000000001</v>
      </c>
      <c r="H24" s="43">
        <v>0</v>
      </c>
      <c r="I24" s="43">
        <v>1.6E-2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104.941</v>
      </c>
      <c r="E25" s="43">
        <v>0</v>
      </c>
      <c r="F25" s="43">
        <v>0</v>
      </c>
      <c r="G25" s="43">
        <v>0</v>
      </c>
      <c r="H25" s="43">
        <v>104.941</v>
      </c>
      <c r="I25" s="43">
        <v>0.69399999999999995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105.47400000000002</v>
      </c>
      <c r="E26" s="43">
        <v>3.7209999999999974</v>
      </c>
      <c r="F26" s="43">
        <v>8.048</v>
      </c>
      <c r="G26" s="43">
        <v>93.555000000000021</v>
      </c>
      <c r="H26" s="43">
        <v>0.15000000000000002</v>
      </c>
      <c r="I26" s="43">
        <v>0.16099999999999998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98.386000000000024</v>
      </c>
      <c r="E27" s="43">
        <v>2.4619999999999997</v>
      </c>
      <c r="F27" s="43">
        <v>3.9409999999999998</v>
      </c>
      <c r="G27" s="43">
        <v>91.833000000000013</v>
      </c>
      <c r="H27" s="43">
        <v>0.15000000000000002</v>
      </c>
      <c r="I27" s="43">
        <v>9.4E-2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97.25</v>
      </c>
      <c r="E28" s="43">
        <v>0</v>
      </c>
      <c r="F28" s="43">
        <v>0</v>
      </c>
      <c r="G28" s="43">
        <v>0</v>
      </c>
      <c r="H28" s="43">
        <v>97.25</v>
      </c>
      <c r="I28" s="43">
        <v>1.23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58.722000000000008</v>
      </c>
      <c r="E29" s="43">
        <v>4.08</v>
      </c>
      <c r="F29" s="43">
        <v>28.233000000000001</v>
      </c>
      <c r="G29" s="43">
        <v>10.189999999999998</v>
      </c>
      <c r="H29" s="43">
        <v>16.219000000000001</v>
      </c>
      <c r="I29" s="43">
        <v>6.5109999999999992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52.037000000000006</v>
      </c>
      <c r="E30" s="43">
        <v>2.2570000000000001</v>
      </c>
      <c r="F30" s="43">
        <v>28.414999999999999</v>
      </c>
      <c r="G30" s="43">
        <v>3.7449999999999974</v>
      </c>
      <c r="H30" s="43">
        <v>17.62</v>
      </c>
      <c r="I30" s="43">
        <v>13.196000000000002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423.89800000000002</v>
      </c>
      <c r="E31" s="43">
        <f t="shared" si="3"/>
        <v>10.515999999999984</v>
      </c>
      <c r="F31" s="43">
        <f t="shared" si="3"/>
        <v>14.200999999999993</v>
      </c>
      <c r="G31" s="43">
        <f t="shared" si="3"/>
        <v>87.377999999999986</v>
      </c>
      <c r="H31" s="43">
        <f t="shared" si="3"/>
        <v>311.80299999999994</v>
      </c>
      <c r="I31" s="43">
        <f t="shared" si="3"/>
        <v>12.746000000000016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387.80899999999997</v>
      </c>
      <c r="E32" s="43">
        <v>0</v>
      </c>
      <c r="F32" s="43">
        <v>0</v>
      </c>
      <c r="G32" s="43">
        <v>97.745999999999995</v>
      </c>
      <c r="H32" s="43">
        <v>290.06299999999999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-1.0449999999999999</v>
      </c>
      <c r="F33" s="43">
        <v>-3.6959999999999997</v>
      </c>
      <c r="G33" s="43">
        <v>0</v>
      </c>
      <c r="H33" s="43">
        <v>4.7409999999999997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36.089000000000055</v>
      </c>
      <c r="E34" s="43">
        <f t="shared" si="4"/>
        <v>9.4709999999999841</v>
      </c>
      <c r="F34" s="43">
        <f t="shared" si="4"/>
        <v>10.504999999999994</v>
      </c>
      <c r="G34" s="43">
        <f t="shared" si="4"/>
        <v>-10.368000000000009</v>
      </c>
      <c r="H34" s="43">
        <f t="shared" si="4"/>
        <v>26.480999999999952</v>
      </c>
      <c r="I34" s="43">
        <f t="shared" si="4"/>
        <v>12.746000000000016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11.061</v>
      </c>
      <c r="E35" s="43">
        <v>0.79300000000000004</v>
      </c>
      <c r="F35" s="43">
        <v>2.0270000000000001</v>
      </c>
      <c r="G35" s="43">
        <v>6.5489999999999995</v>
      </c>
      <c r="H35" s="43">
        <v>1.6920000000000002</v>
      </c>
      <c r="I35" s="43">
        <v>0.21300000000000002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10.057</v>
      </c>
      <c r="E36" s="43">
        <v>3.6750000000000003</v>
      </c>
      <c r="F36" s="43">
        <v>0</v>
      </c>
      <c r="G36" s="43">
        <v>1.8719999999999999</v>
      </c>
      <c r="H36" s="43">
        <v>4.51</v>
      </c>
      <c r="I36" s="43">
        <v>1.2170000000000001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134.541</v>
      </c>
      <c r="E37" s="43">
        <v>74.357000000000014</v>
      </c>
      <c r="F37" s="43">
        <v>2.6630000000000003</v>
      </c>
      <c r="G37" s="43">
        <v>12.69</v>
      </c>
      <c r="H37" s="43">
        <v>44.831000000000003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85.705999999999975</v>
      </c>
      <c r="E38" s="43">
        <v>48.683</v>
      </c>
      <c r="F38" s="43">
        <v>1.9969999999999999</v>
      </c>
      <c r="G38" s="43">
        <v>11.387999999999998</v>
      </c>
      <c r="H38" s="43">
        <v>23.637999999999977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0.11599999999999999</v>
      </c>
      <c r="E39" s="43">
        <v>0.25700000000000001</v>
      </c>
      <c r="F39" s="43">
        <v>0</v>
      </c>
      <c r="G39" s="43">
        <v>-0.50700000000000001</v>
      </c>
      <c r="H39" s="43">
        <v>0.36599999999999999</v>
      </c>
      <c r="I39" s="43">
        <v>-0.11600000000000001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-13.865999999999957</v>
      </c>
      <c r="E40" s="43">
        <f t="shared" si="5"/>
        <v>-13.578000000000026</v>
      </c>
      <c r="F40" s="43">
        <f t="shared" si="5"/>
        <v>7.8119999999999941</v>
      </c>
      <c r="G40" s="43">
        <f t="shared" si="5"/>
        <v>-15.840000000000009</v>
      </c>
      <c r="H40" s="43">
        <f t="shared" si="5"/>
        <v>7.7399999999999238</v>
      </c>
      <c r="I40" s="43">
        <f t="shared" si="5"/>
        <v>13.866000000000017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423.89799999999991</v>
      </c>
      <c r="E42" s="43">
        <v>10.515999999999943</v>
      </c>
      <c r="F42" s="43">
        <v>14.201000000000004</v>
      </c>
      <c r="G42" s="43">
        <v>87.378000000000014</v>
      </c>
      <c r="H42" s="43">
        <v>311.80299999999994</v>
      </c>
      <c r="I42" s="43">
        <v>12.746000000000016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58.148000000000003</v>
      </c>
      <c r="E43" s="43">
        <v>0</v>
      </c>
      <c r="F43" s="43">
        <v>0</v>
      </c>
      <c r="G43" s="43">
        <v>58.148000000000003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58.148000000000003</v>
      </c>
      <c r="E44" s="43">
        <v>0</v>
      </c>
      <c r="F44" s="43">
        <v>0</v>
      </c>
      <c r="G44" s="43">
        <v>0</v>
      </c>
      <c r="H44" s="43">
        <v>58.148000000000003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423.89799999999991</v>
      </c>
      <c r="E45" s="43">
        <f t="shared" si="6"/>
        <v>10.515999999999943</v>
      </c>
      <c r="F45" s="43">
        <f t="shared" si="6"/>
        <v>14.201000000000004</v>
      </c>
      <c r="G45" s="43">
        <f t="shared" si="6"/>
        <v>29.230000000000011</v>
      </c>
      <c r="H45" s="43">
        <f t="shared" si="6"/>
        <v>369.95099999999996</v>
      </c>
      <c r="I45" s="43">
        <f t="shared" si="6"/>
        <v>12.746000000000016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387.80900000000003</v>
      </c>
      <c r="E46" s="43">
        <v>0</v>
      </c>
      <c r="F46" s="43">
        <v>0</v>
      </c>
      <c r="G46" s="43">
        <v>39.597999999999999</v>
      </c>
      <c r="H46" s="43">
        <v>348.21100000000001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-1.0449999999999999</v>
      </c>
      <c r="F47" s="43">
        <v>-3.6959999999999997</v>
      </c>
      <c r="G47" s="43">
        <v>0</v>
      </c>
      <c r="H47" s="43">
        <v>4.7409999999999997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36.088999999999885</v>
      </c>
      <c r="E48" s="43">
        <f t="shared" si="7"/>
        <v>9.4709999999999432</v>
      </c>
      <c r="F48" s="43">
        <f t="shared" si="7"/>
        <v>10.505000000000004</v>
      </c>
      <c r="G48" s="43">
        <f t="shared" si="7"/>
        <v>-10.367999999999988</v>
      </c>
      <c r="H48" s="43">
        <f t="shared" si="7"/>
        <v>26.480999999999952</v>
      </c>
      <c r="I48" s="43">
        <f t="shared" si="7"/>
        <v>12.746000000000016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308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1506.0189999999998</v>
      </c>
      <c r="E8" s="43">
        <v>1084.6299999999999</v>
      </c>
      <c r="F8" s="43">
        <v>63.541999999999987</v>
      </c>
      <c r="G8" s="43">
        <v>116.89099999999999</v>
      </c>
      <c r="H8" s="43">
        <v>240.95599999999999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767.45100000000002</v>
      </c>
      <c r="E9" s="43">
        <v>608.15000000000009</v>
      </c>
      <c r="F9" s="43">
        <v>34.850999999999999</v>
      </c>
      <c r="G9" s="43">
        <v>39.694000000000003</v>
      </c>
      <c r="H9" s="43">
        <v>84.755999999999929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738.56799999999976</v>
      </c>
      <c r="E10" s="43">
        <f t="shared" si="0"/>
        <v>476.47999999999979</v>
      </c>
      <c r="F10" s="43">
        <f t="shared" si="0"/>
        <v>28.690999999999988</v>
      </c>
      <c r="G10" s="43">
        <f t="shared" si="0"/>
        <v>77.196999999999989</v>
      </c>
      <c r="H10" s="43">
        <f t="shared" si="0"/>
        <v>156.20000000000005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145.74699999999996</v>
      </c>
      <c r="E11" s="43">
        <v>81.400000000000006</v>
      </c>
      <c r="F11" s="43">
        <v>2.7309999999999999</v>
      </c>
      <c r="G11" s="43">
        <v>17.989999999999998</v>
      </c>
      <c r="H11" s="43">
        <v>43.625999999999962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592.8209999999998</v>
      </c>
      <c r="E12" s="43">
        <f>E10-E11</f>
        <v>395.07999999999981</v>
      </c>
      <c r="F12" s="43">
        <f>F10-F11</f>
        <v>25.959999999999987</v>
      </c>
      <c r="G12" s="43">
        <f>G10-G11</f>
        <v>59.206999999999994</v>
      </c>
      <c r="H12" s="43">
        <f>H10-H11</f>
        <v>112.57400000000008</v>
      </c>
      <c r="I12" s="43">
        <v>-52.78000000000003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417.9140000000001</v>
      </c>
      <c r="E13" s="43">
        <v>286.48400000000004</v>
      </c>
      <c r="F13" s="43">
        <v>16.434000000000001</v>
      </c>
      <c r="G13" s="43">
        <v>60.097999999999992</v>
      </c>
      <c r="H13" s="43">
        <v>54.898000000000003</v>
      </c>
      <c r="I13" s="43">
        <v>3.2810000000000001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5.1159999999999997</v>
      </c>
      <c r="E14" s="43">
        <v>2.5340000000000003</v>
      </c>
      <c r="F14" s="43">
        <v>0.19500000000000001</v>
      </c>
      <c r="G14" s="43">
        <v>7.2000000000000008E-2</v>
      </c>
      <c r="H14" s="43">
        <v>2.3149999999999995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4.6380000000000017</v>
      </c>
      <c r="E15" s="43">
        <v>4.2870000000000008</v>
      </c>
      <c r="F15" s="43">
        <v>0</v>
      </c>
      <c r="G15" s="43">
        <v>5.7000000000000002E-2</v>
      </c>
      <c r="H15" s="43">
        <v>0.29400000000000004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174.42899999999972</v>
      </c>
      <c r="E16" s="43">
        <f t="shared" si="1"/>
        <v>110.34899999999978</v>
      </c>
      <c r="F16" s="43">
        <f t="shared" si="1"/>
        <v>9.3309999999999853</v>
      </c>
      <c r="G16" s="43">
        <f t="shared" si="1"/>
        <v>-0.90599999999999825</v>
      </c>
      <c r="H16" s="43">
        <f t="shared" si="1"/>
        <v>55.655000000000079</v>
      </c>
      <c r="I16" s="43">
        <f t="shared" si="1"/>
        <v>-56.061000000000028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417.54199999999997</v>
      </c>
      <c r="E17" s="43">
        <v>0</v>
      </c>
      <c r="F17" s="43">
        <v>0</v>
      </c>
      <c r="G17" s="43">
        <v>0</v>
      </c>
      <c r="H17" s="43">
        <v>417.54199999999997</v>
      </c>
      <c r="I17" s="43">
        <v>3.653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6.2060000000000004</v>
      </c>
      <c r="E18" s="43">
        <v>0</v>
      </c>
      <c r="F18" s="43">
        <v>0</v>
      </c>
      <c r="G18" s="43">
        <v>6.2060000000000004</v>
      </c>
      <c r="H18" s="43">
        <v>0</v>
      </c>
      <c r="I18" s="43">
        <v>0.111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85.36399999999999</v>
      </c>
      <c r="E19" s="43">
        <v>0</v>
      </c>
      <c r="F19" s="43">
        <v>0</v>
      </c>
      <c r="G19" s="43">
        <v>85.36399999999999</v>
      </c>
      <c r="H19" s="43">
        <v>0</v>
      </c>
      <c r="I19" s="43">
        <v>1.2829999999999999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160.066</v>
      </c>
      <c r="E20" s="43">
        <v>82.330999999999989</v>
      </c>
      <c r="F20" s="43">
        <v>63.923999999999992</v>
      </c>
      <c r="G20" s="43">
        <v>7.6050000000000004</v>
      </c>
      <c r="H20" s="43">
        <v>6.2060000000000013</v>
      </c>
      <c r="I20" s="43">
        <v>47.415999999999997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184.167</v>
      </c>
      <c r="E21" s="43">
        <v>24.724</v>
      </c>
      <c r="F21" s="43">
        <v>68.377999999999986</v>
      </c>
      <c r="G21" s="43">
        <v>3.9060000000000001</v>
      </c>
      <c r="H21" s="43">
        <v>87.158999999999992</v>
      </c>
      <c r="I21" s="43">
        <v>23.315000000000001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695.22999999999968</v>
      </c>
      <c r="E22" s="43">
        <f t="shared" si="2"/>
        <v>52.741999999999791</v>
      </c>
      <c r="F22" s="43">
        <f t="shared" si="2"/>
        <v>13.784999999999982</v>
      </c>
      <c r="G22" s="43">
        <f t="shared" si="2"/>
        <v>74.552999999999997</v>
      </c>
      <c r="H22" s="43">
        <f t="shared" si="2"/>
        <v>554.15000000000009</v>
      </c>
      <c r="I22" s="43">
        <f t="shared" si="2"/>
        <v>-75.337000000000018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96.121000000000009</v>
      </c>
      <c r="E23" s="43">
        <v>18.721000000000004</v>
      </c>
      <c r="F23" s="43">
        <v>2.3029999999999999</v>
      </c>
      <c r="G23" s="43">
        <v>0</v>
      </c>
      <c r="H23" s="43">
        <v>75.097000000000008</v>
      </c>
      <c r="I23" s="43">
        <v>1.7850000000000001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97.807000000000002</v>
      </c>
      <c r="E24" s="43">
        <v>0</v>
      </c>
      <c r="F24" s="43">
        <v>0</v>
      </c>
      <c r="G24" s="43">
        <v>97.807000000000002</v>
      </c>
      <c r="H24" s="43">
        <v>0</v>
      </c>
      <c r="I24" s="43">
        <v>9.9000000000000005E-2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167.56399999999999</v>
      </c>
      <c r="E25" s="43">
        <v>0</v>
      </c>
      <c r="F25" s="43">
        <v>0</v>
      </c>
      <c r="G25" s="43">
        <v>0</v>
      </c>
      <c r="H25" s="43">
        <v>167.56399999999999</v>
      </c>
      <c r="I25" s="43">
        <v>1.2229999999999999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168.10100000000003</v>
      </c>
      <c r="E26" s="43">
        <v>5.7059999999999977</v>
      </c>
      <c r="F26" s="43">
        <v>27.419999999999998</v>
      </c>
      <c r="G26" s="43">
        <v>134.78000000000003</v>
      </c>
      <c r="H26" s="43">
        <v>0.19499999999999998</v>
      </c>
      <c r="I26" s="43">
        <v>0.68599999999999994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143.27099999999999</v>
      </c>
      <c r="E27" s="43">
        <v>3.887</v>
      </c>
      <c r="F27" s="43">
        <v>12.159000000000002</v>
      </c>
      <c r="G27" s="43">
        <v>127.03</v>
      </c>
      <c r="H27" s="43">
        <v>0.19499999999999998</v>
      </c>
      <c r="I27" s="43">
        <v>0.129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141.51</v>
      </c>
      <c r="E28" s="43">
        <v>0</v>
      </c>
      <c r="F28" s="43">
        <v>0</v>
      </c>
      <c r="G28" s="43">
        <v>0</v>
      </c>
      <c r="H28" s="43">
        <v>141.51</v>
      </c>
      <c r="I28" s="43">
        <v>1.8900000000000001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79.437999999999988</v>
      </c>
      <c r="E29" s="43">
        <v>9.3290000000000006</v>
      </c>
      <c r="F29" s="43">
        <v>35.142000000000003</v>
      </c>
      <c r="G29" s="43">
        <v>13.593999999999994</v>
      </c>
      <c r="H29" s="43">
        <v>21.372999999999998</v>
      </c>
      <c r="I29" s="43">
        <v>12.618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70.740999999999985</v>
      </c>
      <c r="E30" s="43">
        <v>3.6739999999999999</v>
      </c>
      <c r="F30" s="43">
        <v>35.188999999999993</v>
      </c>
      <c r="G30" s="43">
        <v>5.5039999999999907</v>
      </c>
      <c r="H30" s="43">
        <v>26.374000000000002</v>
      </c>
      <c r="I30" s="43">
        <v>21.315000000000001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686.99499999999978</v>
      </c>
      <c r="E31" s="43">
        <f t="shared" si="3"/>
        <v>30.184999999999782</v>
      </c>
      <c r="F31" s="43">
        <f t="shared" si="3"/>
        <v>26.789999999999967</v>
      </c>
      <c r="G31" s="43">
        <f t="shared" si="3"/>
        <v>172.02000000000004</v>
      </c>
      <c r="H31" s="43">
        <f t="shared" si="3"/>
        <v>458.00000000000017</v>
      </c>
      <c r="I31" s="43">
        <f t="shared" si="3"/>
        <v>-67.102000000000004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588.89599999999996</v>
      </c>
      <c r="E32" s="43">
        <v>0</v>
      </c>
      <c r="F32" s="43">
        <v>0</v>
      </c>
      <c r="G32" s="43">
        <v>157.42499999999998</v>
      </c>
      <c r="H32" s="43">
        <v>431.471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-1.7230000000000003</v>
      </c>
      <c r="F33" s="43">
        <v>-13.145</v>
      </c>
      <c r="G33" s="43">
        <v>0</v>
      </c>
      <c r="H33" s="43">
        <v>14.868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98.098999999999819</v>
      </c>
      <c r="E34" s="43">
        <f t="shared" si="4"/>
        <v>28.461999999999783</v>
      </c>
      <c r="F34" s="43">
        <f t="shared" si="4"/>
        <v>13.644999999999968</v>
      </c>
      <c r="G34" s="43">
        <f t="shared" si="4"/>
        <v>14.595000000000056</v>
      </c>
      <c r="H34" s="43">
        <f t="shared" si="4"/>
        <v>41.397000000000169</v>
      </c>
      <c r="I34" s="43">
        <f t="shared" si="4"/>
        <v>-67.102000000000004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14.077999999999996</v>
      </c>
      <c r="E35" s="43">
        <v>0.26</v>
      </c>
      <c r="F35" s="43">
        <v>3.4470000000000005</v>
      </c>
      <c r="G35" s="43">
        <v>8.0439999999999969</v>
      </c>
      <c r="H35" s="43">
        <v>2.327</v>
      </c>
      <c r="I35" s="43">
        <v>0.39800000000000002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12.807999999999998</v>
      </c>
      <c r="E36" s="43">
        <v>5.4429999999999987</v>
      </c>
      <c r="F36" s="43">
        <v>0.59699999999999998</v>
      </c>
      <c r="G36" s="43">
        <v>2.4909999999999997</v>
      </c>
      <c r="H36" s="43">
        <v>4.2770000000000001</v>
      </c>
      <c r="I36" s="43">
        <v>1.6680000000000001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176.744</v>
      </c>
      <c r="E37" s="43">
        <v>100.62599999999999</v>
      </c>
      <c r="F37" s="43">
        <v>2.923</v>
      </c>
      <c r="G37" s="43">
        <v>19.442</v>
      </c>
      <c r="H37" s="43">
        <v>53.753000000000007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145.74699999999996</v>
      </c>
      <c r="E38" s="43">
        <v>81.400000000000006</v>
      </c>
      <c r="F38" s="43">
        <v>2.7309999999999999</v>
      </c>
      <c r="G38" s="43">
        <v>17.989999999999998</v>
      </c>
      <c r="H38" s="43">
        <v>43.625999999999962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-1.3970000000000002</v>
      </c>
      <c r="E39" s="43">
        <v>-1.2760000000000002</v>
      </c>
      <c r="F39" s="43">
        <v>0</v>
      </c>
      <c r="G39" s="43">
        <v>-0.34100000000000003</v>
      </c>
      <c r="H39" s="43">
        <v>0.22</v>
      </c>
      <c r="I39" s="43">
        <v>1.3970000000000002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67.228999999999772</v>
      </c>
      <c r="E40" s="43">
        <f t="shared" si="5"/>
        <v>15.694999999999798</v>
      </c>
      <c r="F40" s="43">
        <f t="shared" si="5"/>
        <v>10.602999999999966</v>
      </c>
      <c r="G40" s="43">
        <f t="shared" si="5"/>
        <v>7.9310000000000569</v>
      </c>
      <c r="H40" s="43">
        <f t="shared" si="5"/>
        <v>33.000000000000128</v>
      </c>
      <c r="I40" s="43">
        <f t="shared" si="5"/>
        <v>-67.228999999999999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686.99499999999989</v>
      </c>
      <c r="E42" s="43">
        <v>30.184999999999711</v>
      </c>
      <c r="F42" s="43">
        <v>26.789999999999971</v>
      </c>
      <c r="G42" s="43">
        <v>172.02000000000004</v>
      </c>
      <c r="H42" s="43">
        <v>458.00000000000023</v>
      </c>
      <c r="I42" s="43">
        <v>-67.102000000000018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101.64100000000001</v>
      </c>
      <c r="E43" s="43">
        <v>0</v>
      </c>
      <c r="F43" s="43">
        <v>0</v>
      </c>
      <c r="G43" s="43">
        <v>101.64100000000001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101.64100000000001</v>
      </c>
      <c r="E44" s="43">
        <v>0</v>
      </c>
      <c r="F44" s="43">
        <v>0</v>
      </c>
      <c r="G44" s="43">
        <v>0</v>
      </c>
      <c r="H44" s="43">
        <v>101.64100000000001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686.99499999999989</v>
      </c>
      <c r="E45" s="43">
        <f t="shared" si="6"/>
        <v>30.184999999999711</v>
      </c>
      <c r="F45" s="43">
        <f t="shared" si="6"/>
        <v>26.789999999999971</v>
      </c>
      <c r="G45" s="43">
        <f t="shared" si="6"/>
        <v>70.379000000000033</v>
      </c>
      <c r="H45" s="43">
        <f t="shared" si="6"/>
        <v>559.64100000000019</v>
      </c>
      <c r="I45" s="43">
        <f t="shared" si="6"/>
        <v>-67.102000000000018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588.89599999999996</v>
      </c>
      <c r="E46" s="43">
        <v>0</v>
      </c>
      <c r="F46" s="43">
        <v>0</v>
      </c>
      <c r="G46" s="43">
        <v>55.783999999999999</v>
      </c>
      <c r="H46" s="43">
        <v>533.11199999999997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-1.7230000000000003</v>
      </c>
      <c r="F47" s="43">
        <v>-13.145</v>
      </c>
      <c r="G47" s="43">
        <v>0</v>
      </c>
      <c r="H47" s="43">
        <v>14.868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98.098999999999933</v>
      </c>
      <c r="E48" s="43">
        <f t="shared" si="7"/>
        <v>28.461999999999712</v>
      </c>
      <c r="F48" s="43">
        <f t="shared" si="7"/>
        <v>13.644999999999971</v>
      </c>
      <c r="G48" s="43">
        <f t="shared" si="7"/>
        <v>14.595000000000034</v>
      </c>
      <c r="H48" s="43">
        <f t="shared" si="7"/>
        <v>41.397000000000226</v>
      </c>
      <c r="I48" s="43">
        <f t="shared" si="7"/>
        <v>-67.102000000000018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309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1564.0309999999999</v>
      </c>
      <c r="E8" s="43">
        <v>1120.3980000000001</v>
      </c>
      <c r="F8" s="43">
        <v>63.695999999999998</v>
      </c>
      <c r="G8" s="43">
        <v>134.79299999999998</v>
      </c>
      <c r="H8" s="43">
        <v>245.14399999999995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808.96</v>
      </c>
      <c r="E9" s="43">
        <v>637.46299999999985</v>
      </c>
      <c r="F9" s="43">
        <v>34.983000000000004</v>
      </c>
      <c r="G9" s="43">
        <v>47.636000000000003</v>
      </c>
      <c r="H9" s="43">
        <v>88.8780000000001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755.07099999999991</v>
      </c>
      <c r="E10" s="43">
        <f t="shared" si="0"/>
        <v>482.93500000000029</v>
      </c>
      <c r="F10" s="43">
        <f t="shared" si="0"/>
        <v>28.712999999999994</v>
      </c>
      <c r="G10" s="43">
        <f t="shared" si="0"/>
        <v>87.156999999999982</v>
      </c>
      <c r="H10" s="43">
        <f t="shared" si="0"/>
        <v>156.26599999999985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147.06299999999996</v>
      </c>
      <c r="E11" s="43">
        <v>82.040999999999997</v>
      </c>
      <c r="F11" s="43">
        <v>2.762</v>
      </c>
      <c r="G11" s="43">
        <v>18.152999999999999</v>
      </c>
      <c r="H11" s="43">
        <v>44.106999999999964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608.00799999999992</v>
      </c>
      <c r="E12" s="43">
        <f>E10-E11</f>
        <v>400.89400000000029</v>
      </c>
      <c r="F12" s="43">
        <f>F10-F11</f>
        <v>25.950999999999993</v>
      </c>
      <c r="G12" s="43">
        <f>G10-G11</f>
        <v>69.003999999999991</v>
      </c>
      <c r="H12" s="43">
        <f>H10-H11</f>
        <v>112.15899999999988</v>
      </c>
      <c r="I12" s="43">
        <v>-58.072999999999979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466.72399999999993</v>
      </c>
      <c r="E13" s="43">
        <v>313.78300000000002</v>
      </c>
      <c r="F13" s="43">
        <v>21.391999999999999</v>
      </c>
      <c r="G13" s="43">
        <v>70.397000000000006</v>
      </c>
      <c r="H13" s="43">
        <v>61.151999999999951</v>
      </c>
      <c r="I13" s="43">
        <v>3.8029999999999999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4.96</v>
      </c>
      <c r="E14" s="43">
        <v>2.4139999999999997</v>
      </c>
      <c r="F14" s="43">
        <v>0.19400000000000001</v>
      </c>
      <c r="G14" s="43">
        <v>6.0999999999999999E-2</v>
      </c>
      <c r="H14" s="43">
        <v>2.2910000000000004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10.782</v>
      </c>
      <c r="E15" s="43">
        <v>10.218</v>
      </c>
      <c r="F15" s="43">
        <v>0</v>
      </c>
      <c r="G15" s="43">
        <v>6.0000000000000005E-2</v>
      </c>
      <c r="H15" s="43">
        <v>0.504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147.10599999999999</v>
      </c>
      <c r="E16" s="43">
        <f t="shared" si="1"/>
        <v>94.915000000000276</v>
      </c>
      <c r="F16" s="43">
        <f t="shared" si="1"/>
        <v>4.364999999999994</v>
      </c>
      <c r="G16" s="43">
        <f t="shared" si="1"/>
        <v>-1.3940000000000148</v>
      </c>
      <c r="H16" s="43">
        <f t="shared" si="1"/>
        <v>49.219999999999921</v>
      </c>
      <c r="I16" s="43">
        <f t="shared" si="1"/>
        <v>-61.875999999999976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467.29299999999995</v>
      </c>
      <c r="E17" s="43">
        <v>0</v>
      </c>
      <c r="F17" s="43">
        <v>0</v>
      </c>
      <c r="G17" s="43">
        <v>0</v>
      </c>
      <c r="H17" s="43">
        <v>467.29299999999995</v>
      </c>
      <c r="I17" s="43">
        <v>3.234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8.0409999999999986</v>
      </c>
      <c r="E18" s="43">
        <v>0</v>
      </c>
      <c r="F18" s="43">
        <v>0</v>
      </c>
      <c r="G18" s="43">
        <v>8.0409999999999986</v>
      </c>
      <c r="H18" s="43">
        <v>0</v>
      </c>
      <c r="I18" s="43">
        <v>4.6890000000000001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87.300999999999988</v>
      </c>
      <c r="E19" s="43">
        <v>0</v>
      </c>
      <c r="F19" s="43">
        <v>0</v>
      </c>
      <c r="G19" s="43">
        <v>87.300999999999988</v>
      </c>
      <c r="H19" s="43">
        <v>0</v>
      </c>
      <c r="I19" s="43">
        <v>1.246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149.68500000000003</v>
      </c>
      <c r="E20" s="43">
        <v>48.981000000000002</v>
      </c>
      <c r="F20" s="43">
        <v>85.827999999999989</v>
      </c>
      <c r="G20" s="43">
        <v>8.7970000000000006</v>
      </c>
      <c r="H20" s="43">
        <v>6.0790000000000024</v>
      </c>
      <c r="I20" s="43">
        <v>47.896000000000001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176.65700000000004</v>
      </c>
      <c r="E21" s="43">
        <v>29.968</v>
      </c>
      <c r="F21" s="43">
        <v>63.513999999999996</v>
      </c>
      <c r="G21" s="43">
        <v>4.6319999999999997</v>
      </c>
      <c r="H21" s="43">
        <v>78.543000000000006</v>
      </c>
      <c r="I21" s="43">
        <v>20.923999999999999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720.63099999999986</v>
      </c>
      <c r="E22" s="43">
        <f t="shared" si="2"/>
        <v>75.902000000000271</v>
      </c>
      <c r="F22" s="43">
        <f t="shared" si="2"/>
        <v>-17.948999999999998</v>
      </c>
      <c r="G22" s="43">
        <f t="shared" si="2"/>
        <v>73.700999999999979</v>
      </c>
      <c r="H22" s="43">
        <f t="shared" si="2"/>
        <v>588.97699999999986</v>
      </c>
      <c r="I22" s="43">
        <f t="shared" si="2"/>
        <v>-89.05699999999996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111.875</v>
      </c>
      <c r="E23" s="43">
        <v>20.370999999999999</v>
      </c>
      <c r="F23" s="43">
        <v>2.5070000000000001</v>
      </c>
      <c r="G23" s="43">
        <v>0</v>
      </c>
      <c r="H23" s="43">
        <v>88.997</v>
      </c>
      <c r="I23" s="43">
        <v>0.80300000000000005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112.56099999999999</v>
      </c>
      <c r="E24" s="43">
        <v>0</v>
      </c>
      <c r="F24" s="43">
        <v>0</v>
      </c>
      <c r="G24" s="43">
        <v>112.56099999999999</v>
      </c>
      <c r="H24" s="43">
        <v>0</v>
      </c>
      <c r="I24" s="43">
        <v>0.11700000000000001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182.875</v>
      </c>
      <c r="E25" s="43">
        <v>0</v>
      </c>
      <c r="F25" s="43">
        <v>0</v>
      </c>
      <c r="G25" s="43">
        <v>0</v>
      </c>
      <c r="H25" s="43">
        <v>182.875</v>
      </c>
      <c r="I25" s="43">
        <v>1.08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183.18600000000001</v>
      </c>
      <c r="E26" s="43">
        <v>5.72</v>
      </c>
      <c r="F26" s="43">
        <v>28.841000000000001</v>
      </c>
      <c r="G26" s="43">
        <v>148.40700000000001</v>
      </c>
      <c r="H26" s="43">
        <v>0.218</v>
      </c>
      <c r="I26" s="43">
        <v>0.76900000000000002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143.07599999999996</v>
      </c>
      <c r="E27" s="43">
        <v>3.8889999999999998</v>
      </c>
      <c r="F27" s="43">
        <v>12.310999999999998</v>
      </c>
      <c r="G27" s="43">
        <v>126.65799999999999</v>
      </c>
      <c r="H27" s="43">
        <v>0.218</v>
      </c>
      <c r="I27" s="43">
        <v>0.153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141.37799999999999</v>
      </c>
      <c r="E28" s="43">
        <v>0</v>
      </c>
      <c r="F28" s="43">
        <v>0</v>
      </c>
      <c r="G28" s="43">
        <v>0</v>
      </c>
      <c r="H28" s="43">
        <v>141.37799999999999</v>
      </c>
      <c r="I28" s="43">
        <v>1.851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84.820999999999998</v>
      </c>
      <c r="E29" s="43">
        <v>10.02</v>
      </c>
      <c r="F29" s="43">
        <v>35.242000000000004</v>
      </c>
      <c r="G29" s="43">
        <v>17.771000000000001</v>
      </c>
      <c r="H29" s="43">
        <v>21.788000000000004</v>
      </c>
      <c r="I29" s="43">
        <v>12.507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73.210000000000008</v>
      </c>
      <c r="E30" s="43">
        <v>3.7029999999999998</v>
      </c>
      <c r="F30" s="43">
        <v>35.254000000000005</v>
      </c>
      <c r="G30" s="43">
        <v>6.5320000000000036</v>
      </c>
      <c r="H30" s="43">
        <v>27.721000000000004</v>
      </c>
      <c r="I30" s="43">
        <v>24.117999999999999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708.31899999999985</v>
      </c>
      <c r="E31" s="43">
        <f t="shared" si="3"/>
        <v>51.045000000000272</v>
      </c>
      <c r="F31" s="43">
        <f t="shared" si="3"/>
        <v>-3.9139999999999944</v>
      </c>
      <c r="G31" s="43">
        <f t="shared" si="3"/>
        <v>196.77200000000002</v>
      </c>
      <c r="H31" s="43">
        <f t="shared" si="3"/>
        <v>464.41599999999983</v>
      </c>
      <c r="I31" s="43">
        <f t="shared" si="3"/>
        <v>-76.744999999999962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610.26599999999996</v>
      </c>
      <c r="E32" s="43">
        <v>0</v>
      </c>
      <c r="F32" s="43">
        <v>0</v>
      </c>
      <c r="G32" s="43">
        <v>174.23800000000003</v>
      </c>
      <c r="H32" s="43">
        <v>436.02799999999996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-1.7230000000000003</v>
      </c>
      <c r="F33" s="43">
        <v>-14.396999999999997</v>
      </c>
      <c r="G33" s="43">
        <v>0</v>
      </c>
      <c r="H33" s="43">
        <v>16.119999999999997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98.052999999999884</v>
      </c>
      <c r="E34" s="43">
        <f t="shared" si="4"/>
        <v>49.322000000000273</v>
      </c>
      <c r="F34" s="43">
        <f t="shared" si="4"/>
        <v>-18.310999999999993</v>
      </c>
      <c r="G34" s="43">
        <f t="shared" si="4"/>
        <v>22.533999999999992</v>
      </c>
      <c r="H34" s="43">
        <f t="shared" si="4"/>
        <v>44.507999999999861</v>
      </c>
      <c r="I34" s="43">
        <f t="shared" si="4"/>
        <v>-76.744999999999962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22.374000000000002</v>
      </c>
      <c r="E35" s="43">
        <v>0.29999999999999993</v>
      </c>
      <c r="F35" s="43">
        <v>5.7880000000000003</v>
      </c>
      <c r="G35" s="43">
        <v>13.613999999999999</v>
      </c>
      <c r="H35" s="43">
        <v>2.6720000000000002</v>
      </c>
      <c r="I35" s="43">
        <v>2.0150000000000001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18.095999999999997</v>
      </c>
      <c r="E36" s="43">
        <v>7.9469999999999992</v>
      </c>
      <c r="F36" s="43">
        <v>1.448</v>
      </c>
      <c r="G36" s="43">
        <v>3.0700000000000003</v>
      </c>
      <c r="H36" s="43">
        <v>5.6310000000000002</v>
      </c>
      <c r="I36" s="43">
        <v>6.2930000000000001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168.37100000000001</v>
      </c>
      <c r="E37" s="43">
        <v>94.123999999999995</v>
      </c>
      <c r="F37" s="43">
        <v>3.0079999999999996</v>
      </c>
      <c r="G37" s="43">
        <v>21.960000000000004</v>
      </c>
      <c r="H37" s="43">
        <v>49.279000000000011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147.06299999999996</v>
      </c>
      <c r="E38" s="43">
        <v>82.040999999999997</v>
      </c>
      <c r="F38" s="43">
        <v>2.762</v>
      </c>
      <c r="G38" s="43">
        <v>18.152999999999999</v>
      </c>
      <c r="H38" s="43">
        <v>44.106999999999964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-0.21700000000000053</v>
      </c>
      <c r="E39" s="43">
        <v>-2.0000000000000517E-2</v>
      </c>
      <c r="F39" s="43">
        <v>0</v>
      </c>
      <c r="G39" s="43">
        <v>-0.59199999999999997</v>
      </c>
      <c r="H39" s="43">
        <v>0.39500000000000002</v>
      </c>
      <c r="I39" s="43">
        <v>0.21700000000000053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72.683999999999841</v>
      </c>
      <c r="E40" s="43">
        <f t="shared" si="5"/>
        <v>44.906000000000283</v>
      </c>
      <c r="F40" s="43">
        <f t="shared" si="5"/>
        <v>-22.896999999999991</v>
      </c>
      <c r="G40" s="43">
        <f t="shared" si="5"/>
        <v>8.7749999999999879</v>
      </c>
      <c r="H40" s="43">
        <f t="shared" si="5"/>
        <v>41.899999999999814</v>
      </c>
      <c r="I40" s="43">
        <f t="shared" si="5"/>
        <v>-72.683999999999955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708.31900000000019</v>
      </c>
      <c r="E42" s="43">
        <v>51.0450000000003</v>
      </c>
      <c r="F42" s="43">
        <v>-3.9140000000000015</v>
      </c>
      <c r="G42" s="43">
        <v>196.77200000000005</v>
      </c>
      <c r="H42" s="43">
        <v>464.41599999999988</v>
      </c>
      <c r="I42" s="43">
        <v>-76.744999999999976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109.46499999999997</v>
      </c>
      <c r="E43" s="43">
        <v>0</v>
      </c>
      <c r="F43" s="43">
        <v>0</v>
      </c>
      <c r="G43" s="43">
        <v>109.46499999999997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109.46499999999997</v>
      </c>
      <c r="E44" s="43">
        <v>0</v>
      </c>
      <c r="F44" s="43">
        <v>0</v>
      </c>
      <c r="G44" s="43">
        <v>0</v>
      </c>
      <c r="H44" s="43">
        <v>109.46499999999997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708.31900000000019</v>
      </c>
      <c r="E45" s="43">
        <f t="shared" si="6"/>
        <v>51.0450000000003</v>
      </c>
      <c r="F45" s="43">
        <f t="shared" si="6"/>
        <v>-3.9140000000000015</v>
      </c>
      <c r="G45" s="43">
        <f t="shared" si="6"/>
        <v>87.307000000000073</v>
      </c>
      <c r="H45" s="43">
        <f t="shared" si="6"/>
        <v>573.88099999999986</v>
      </c>
      <c r="I45" s="43">
        <f t="shared" si="6"/>
        <v>-76.744999999999976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610.26599999999996</v>
      </c>
      <c r="E46" s="43">
        <v>0</v>
      </c>
      <c r="F46" s="43">
        <v>0</v>
      </c>
      <c r="G46" s="43">
        <v>64.773000000000025</v>
      </c>
      <c r="H46" s="43">
        <v>545.49299999999994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-1.7230000000000003</v>
      </c>
      <c r="F47" s="43">
        <v>-14.396999999999997</v>
      </c>
      <c r="G47" s="43">
        <v>0</v>
      </c>
      <c r="H47" s="43">
        <v>16.119999999999997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98.053000000000225</v>
      </c>
      <c r="E48" s="43">
        <f t="shared" si="7"/>
        <v>49.322000000000301</v>
      </c>
      <c r="F48" s="43">
        <f t="shared" si="7"/>
        <v>-18.311</v>
      </c>
      <c r="G48" s="43">
        <f t="shared" si="7"/>
        <v>22.534000000000049</v>
      </c>
      <c r="H48" s="43">
        <f t="shared" si="7"/>
        <v>44.507999999999917</v>
      </c>
      <c r="I48" s="43">
        <f t="shared" si="7"/>
        <v>-76.744999999999976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311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1500.239</v>
      </c>
      <c r="E8" s="43">
        <v>1083.3319999999999</v>
      </c>
      <c r="F8" s="43">
        <v>63.679999999999993</v>
      </c>
      <c r="G8" s="43">
        <v>117.29600000000001</v>
      </c>
      <c r="H8" s="43">
        <v>235.93099999999998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764.26099999999985</v>
      </c>
      <c r="E9" s="43">
        <v>608.8119999999999</v>
      </c>
      <c r="F9" s="43">
        <v>35.195</v>
      </c>
      <c r="G9" s="43">
        <v>37.458999999999989</v>
      </c>
      <c r="H9" s="43">
        <v>82.795000000000002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735.97800000000018</v>
      </c>
      <c r="E10" s="43">
        <f t="shared" si="0"/>
        <v>474.52</v>
      </c>
      <c r="F10" s="43">
        <f t="shared" si="0"/>
        <v>28.484999999999992</v>
      </c>
      <c r="G10" s="43">
        <f t="shared" si="0"/>
        <v>79.837000000000018</v>
      </c>
      <c r="H10" s="43">
        <f t="shared" si="0"/>
        <v>153.13599999999997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150.09499999999991</v>
      </c>
      <c r="E11" s="43">
        <v>83.986999999999995</v>
      </c>
      <c r="F11" s="43">
        <v>2.8140000000000001</v>
      </c>
      <c r="G11" s="43">
        <v>18.562000000000001</v>
      </c>
      <c r="H11" s="43">
        <v>44.731999999999914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585.88300000000027</v>
      </c>
      <c r="E12" s="43">
        <f>E10-E11</f>
        <v>390.53300000000002</v>
      </c>
      <c r="F12" s="43">
        <f>F10-F11</f>
        <v>25.670999999999992</v>
      </c>
      <c r="G12" s="43">
        <f>G10-G11</f>
        <v>61.27500000000002</v>
      </c>
      <c r="H12" s="43">
        <f>H10-H11</f>
        <v>108.40400000000005</v>
      </c>
      <c r="I12" s="43">
        <v>-61.302000000000021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412.56800000000004</v>
      </c>
      <c r="E13" s="43">
        <v>280.30500000000001</v>
      </c>
      <c r="F13" s="43">
        <v>16.442</v>
      </c>
      <c r="G13" s="43">
        <v>62.314</v>
      </c>
      <c r="H13" s="43">
        <v>53.507000000000019</v>
      </c>
      <c r="I13" s="43">
        <v>3.3140000000000001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5.3480000000000008</v>
      </c>
      <c r="E14" s="43">
        <v>2.7089999999999996</v>
      </c>
      <c r="F14" s="43">
        <v>0.20100000000000001</v>
      </c>
      <c r="G14" s="43">
        <v>6.1000000000000006E-2</v>
      </c>
      <c r="H14" s="43">
        <v>2.3770000000000011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5.6409999999999991</v>
      </c>
      <c r="E15" s="43">
        <v>5.2079999999999993</v>
      </c>
      <c r="F15" s="43">
        <v>0</v>
      </c>
      <c r="G15" s="43">
        <v>3.6999999999999998E-2</v>
      </c>
      <c r="H15" s="43">
        <v>0.39599999999999996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173.6080000000002</v>
      </c>
      <c r="E16" s="43">
        <f t="shared" si="1"/>
        <v>112.727</v>
      </c>
      <c r="F16" s="43">
        <f t="shared" si="1"/>
        <v>9.0279999999999916</v>
      </c>
      <c r="G16" s="43">
        <f t="shared" si="1"/>
        <v>-1.0629999999999802</v>
      </c>
      <c r="H16" s="43">
        <f t="shared" si="1"/>
        <v>52.916000000000032</v>
      </c>
      <c r="I16" s="43">
        <f t="shared" si="1"/>
        <v>-64.616000000000014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413.524</v>
      </c>
      <c r="E17" s="43">
        <v>0</v>
      </c>
      <c r="F17" s="43">
        <v>0</v>
      </c>
      <c r="G17" s="43">
        <v>0</v>
      </c>
      <c r="H17" s="43">
        <v>413.524</v>
      </c>
      <c r="I17" s="43">
        <v>2.3580000000000001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7.1020000000000003</v>
      </c>
      <c r="E18" s="43">
        <v>0</v>
      </c>
      <c r="F18" s="43">
        <v>0</v>
      </c>
      <c r="G18" s="43">
        <v>7.1020000000000003</v>
      </c>
      <c r="H18" s="43">
        <v>0</v>
      </c>
      <c r="I18" s="43">
        <v>0.315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89.168999999999997</v>
      </c>
      <c r="E19" s="43">
        <v>0</v>
      </c>
      <c r="F19" s="43">
        <v>0</v>
      </c>
      <c r="G19" s="43">
        <v>89.168999999999997</v>
      </c>
      <c r="H19" s="43">
        <v>0</v>
      </c>
      <c r="I19" s="43">
        <v>1.2369999999999999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180.91300000000001</v>
      </c>
      <c r="E20" s="43">
        <v>105.989</v>
      </c>
      <c r="F20" s="43">
        <v>61.385999999999996</v>
      </c>
      <c r="G20" s="43">
        <v>7.5179999999999998</v>
      </c>
      <c r="H20" s="43">
        <v>6.02</v>
      </c>
      <c r="I20" s="43">
        <v>48.23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206.816</v>
      </c>
      <c r="E21" s="43">
        <v>30.516999999999999</v>
      </c>
      <c r="F21" s="43">
        <v>53.274000000000001</v>
      </c>
      <c r="G21" s="43">
        <v>5.6690000000000005</v>
      </c>
      <c r="H21" s="43">
        <v>117.35600000000001</v>
      </c>
      <c r="I21" s="43">
        <v>22.327000000000002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695.1020000000002</v>
      </c>
      <c r="E22" s="43">
        <f t="shared" si="2"/>
        <v>37.254999999999995</v>
      </c>
      <c r="F22" s="43">
        <f t="shared" si="2"/>
        <v>0.91599999999999682</v>
      </c>
      <c r="G22" s="43">
        <f t="shared" si="2"/>
        <v>79.155000000000015</v>
      </c>
      <c r="H22" s="43">
        <f t="shared" si="2"/>
        <v>577.77600000000007</v>
      </c>
      <c r="I22" s="43">
        <f t="shared" si="2"/>
        <v>-87.239000000000004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107.10999999999997</v>
      </c>
      <c r="E23" s="43">
        <v>22.073</v>
      </c>
      <c r="F23" s="43">
        <v>2.7089999999999996</v>
      </c>
      <c r="G23" s="43">
        <v>0</v>
      </c>
      <c r="H23" s="43">
        <v>82.327999999999975</v>
      </c>
      <c r="I23" s="43">
        <v>1.69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108.69399999999999</v>
      </c>
      <c r="E24" s="43">
        <v>0</v>
      </c>
      <c r="F24" s="43">
        <v>0</v>
      </c>
      <c r="G24" s="43">
        <v>108.69399999999999</v>
      </c>
      <c r="H24" s="43">
        <v>0</v>
      </c>
      <c r="I24" s="43">
        <v>0.106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168.256</v>
      </c>
      <c r="E25" s="43">
        <v>0</v>
      </c>
      <c r="F25" s="43">
        <v>0</v>
      </c>
      <c r="G25" s="43">
        <v>0</v>
      </c>
      <c r="H25" s="43">
        <v>168.256</v>
      </c>
      <c r="I25" s="43">
        <v>0.77900000000000003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168.339</v>
      </c>
      <c r="E26" s="43">
        <v>5.5919999999999979</v>
      </c>
      <c r="F26" s="43">
        <v>27.200000000000003</v>
      </c>
      <c r="G26" s="43">
        <v>135.34</v>
      </c>
      <c r="H26" s="43">
        <v>0.20699999999999999</v>
      </c>
      <c r="I26" s="43">
        <v>0.69599999999999995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147.44299999999998</v>
      </c>
      <c r="E27" s="43">
        <v>4.0389999999999997</v>
      </c>
      <c r="F27" s="43">
        <v>12.23</v>
      </c>
      <c r="G27" s="43">
        <v>130.96699999999998</v>
      </c>
      <c r="H27" s="43">
        <v>0.20699999999999999</v>
      </c>
      <c r="I27" s="43">
        <v>0.13500000000000001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145.62899999999999</v>
      </c>
      <c r="E28" s="43">
        <v>0</v>
      </c>
      <c r="F28" s="43">
        <v>0</v>
      </c>
      <c r="G28" s="43">
        <v>0</v>
      </c>
      <c r="H28" s="43">
        <v>145.62899999999999</v>
      </c>
      <c r="I28" s="43">
        <v>1.9490000000000001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84.99799999999999</v>
      </c>
      <c r="E29" s="43">
        <v>8.3840000000000003</v>
      </c>
      <c r="F29" s="43">
        <v>38.443999999999996</v>
      </c>
      <c r="G29" s="43">
        <v>17.128999999999991</v>
      </c>
      <c r="H29" s="43">
        <v>21.040999999999997</v>
      </c>
      <c r="I29" s="43">
        <v>15.227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73.065999999999974</v>
      </c>
      <c r="E30" s="43">
        <v>3.4969999999999999</v>
      </c>
      <c r="F30" s="43">
        <v>38.079999999999991</v>
      </c>
      <c r="G30" s="43">
        <v>5.1400000000000006</v>
      </c>
      <c r="H30" s="43">
        <v>26.348999999999997</v>
      </c>
      <c r="I30" s="43">
        <v>27.158999999999999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683.02300000000037</v>
      </c>
      <c r="E31" s="43">
        <f t="shared" si="3"/>
        <v>11.847999999999992</v>
      </c>
      <c r="F31" s="43">
        <f t="shared" si="3"/>
        <v>12.812999999999995</v>
      </c>
      <c r="G31" s="43">
        <f t="shared" si="3"/>
        <v>180.233</v>
      </c>
      <c r="H31" s="43">
        <f t="shared" si="3"/>
        <v>478.12900000000013</v>
      </c>
      <c r="I31" s="43">
        <f t="shared" si="3"/>
        <v>-75.160000000000025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582.91200000000003</v>
      </c>
      <c r="E32" s="43">
        <v>0</v>
      </c>
      <c r="F32" s="43">
        <v>0</v>
      </c>
      <c r="G32" s="43">
        <v>161.22300000000001</v>
      </c>
      <c r="H32" s="43">
        <v>421.68900000000002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-1.5099999999999998</v>
      </c>
      <c r="F33" s="43">
        <v>-12.814</v>
      </c>
      <c r="G33" s="43">
        <v>0</v>
      </c>
      <c r="H33" s="43">
        <v>14.323999999999998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100.11100000000033</v>
      </c>
      <c r="E34" s="43">
        <f t="shared" si="4"/>
        <v>10.337999999999992</v>
      </c>
      <c r="F34" s="43">
        <f t="shared" si="4"/>
        <v>-1.0000000000047748E-3</v>
      </c>
      <c r="G34" s="43">
        <f t="shared" si="4"/>
        <v>19.009999999999991</v>
      </c>
      <c r="H34" s="43">
        <f t="shared" si="4"/>
        <v>70.764000000000109</v>
      </c>
      <c r="I34" s="43">
        <f t="shared" si="4"/>
        <v>-75.160000000000025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12.23</v>
      </c>
      <c r="E35" s="43">
        <v>0.20299999999999999</v>
      </c>
      <c r="F35" s="43">
        <v>3.4350000000000001</v>
      </c>
      <c r="G35" s="43">
        <v>6.3629999999999995</v>
      </c>
      <c r="H35" s="43">
        <v>2.2290000000000001</v>
      </c>
      <c r="I35" s="43">
        <v>0.53100000000000003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10.631999999999998</v>
      </c>
      <c r="E36" s="43">
        <v>3.3589999999999995</v>
      </c>
      <c r="F36" s="43">
        <v>0.56599999999999995</v>
      </c>
      <c r="G36" s="43">
        <v>2.4360000000000004</v>
      </c>
      <c r="H36" s="43">
        <v>4.2709999999999999</v>
      </c>
      <c r="I36" s="43">
        <v>2.129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175.04599999999999</v>
      </c>
      <c r="E37" s="43">
        <v>108.16400000000002</v>
      </c>
      <c r="F37" s="43">
        <v>2.7170000000000001</v>
      </c>
      <c r="G37" s="43">
        <v>14.327</v>
      </c>
      <c r="H37" s="43">
        <v>49.837999999999987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150.09499999999991</v>
      </c>
      <c r="E38" s="43">
        <v>83.986999999999995</v>
      </c>
      <c r="F38" s="43">
        <v>2.8140000000000001</v>
      </c>
      <c r="G38" s="43">
        <v>18.562000000000001</v>
      </c>
      <c r="H38" s="43">
        <v>44.731999999999914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-3.391</v>
      </c>
      <c r="E39" s="43">
        <v>-3.2810000000000001</v>
      </c>
      <c r="F39" s="43">
        <v>0</v>
      </c>
      <c r="G39" s="43">
        <v>-0.31</v>
      </c>
      <c r="H39" s="43">
        <v>0.2</v>
      </c>
      <c r="I39" s="43">
        <v>3.391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76.953000000000245</v>
      </c>
      <c r="E40" s="43">
        <f t="shared" si="5"/>
        <v>-7.4020000000000206</v>
      </c>
      <c r="F40" s="43">
        <f t="shared" si="5"/>
        <v>-2.773000000000005</v>
      </c>
      <c r="G40" s="43">
        <f t="shared" si="5"/>
        <v>19.627999999999989</v>
      </c>
      <c r="H40" s="43">
        <f t="shared" si="5"/>
        <v>67.500000000000043</v>
      </c>
      <c r="I40" s="43">
        <f t="shared" si="5"/>
        <v>-76.953000000000031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683.02300000000014</v>
      </c>
      <c r="E42" s="43">
        <v>11.847999999999992</v>
      </c>
      <c r="F42" s="43">
        <v>12.812999999999981</v>
      </c>
      <c r="G42" s="43">
        <v>180.23300000000006</v>
      </c>
      <c r="H42" s="43">
        <v>478.12900000000008</v>
      </c>
      <c r="I42" s="43">
        <v>-75.160000000000011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104.61999999999999</v>
      </c>
      <c r="E43" s="43">
        <v>0</v>
      </c>
      <c r="F43" s="43">
        <v>0</v>
      </c>
      <c r="G43" s="43">
        <v>104.61999999999999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104.61999999999999</v>
      </c>
      <c r="E44" s="43">
        <v>0</v>
      </c>
      <c r="F44" s="43">
        <v>0</v>
      </c>
      <c r="G44" s="43">
        <v>0</v>
      </c>
      <c r="H44" s="43">
        <v>104.61999999999999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683.02300000000014</v>
      </c>
      <c r="E45" s="43">
        <f t="shared" si="6"/>
        <v>11.847999999999992</v>
      </c>
      <c r="F45" s="43">
        <f t="shared" si="6"/>
        <v>12.812999999999981</v>
      </c>
      <c r="G45" s="43">
        <f t="shared" si="6"/>
        <v>75.613000000000071</v>
      </c>
      <c r="H45" s="43">
        <f t="shared" si="6"/>
        <v>582.74900000000002</v>
      </c>
      <c r="I45" s="43">
        <f t="shared" si="6"/>
        <v>-75.160000000000011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582.91200000000003</v>
      </c>
      <c r="E46" s="43">
        <v>0</v>
      </c>
      <c r="F46" s="43">
        <v>0</v>
      </c>
      <c r="G46" s="43">
        <v>56.603000000000016</v>
      </c>
      <c r="H46" s="43">
        <v>526.30899999999997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-1.5099999999999998</v>
      </c>
      <c r="F47" s="43">
        <v>-12.814</v>
      </c>
      <c r="G47" s="43">
        <v>0</v>
      </c>
      <c r="H47" s="43">
        <v>14.323999999999998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100.1110000000001</v>
      </c>
      <c r="E48" s="43">
        <f t="shared" si="7"/>
        <v>10.337999999999992</v>
      </c>
      <c r="F48" s="43">
        <f t="shared" si="7"/>
        <v>-1.0000000000189857E-3</v>
      </c>
      <c r="G48" s="43">
        <f t="shared" si="7"/>
        <v>19.010000000000055</v>
      </c>
      <c r="H48" s="43">
        <f t="shared" si="7"/>
        <v>70.764000000000053</v>
      </c>
      <c r="I48" s="43">
        <f t="shared" si="7"/>
        <v>-75.160000000000011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312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1528.9580000000001</v>
      </c>
      <c r="E8" s="43">
        <v>1104.3589999999999</v>
      </c>
      <c r="F8" s="43">
        <v>63.842999999999989</v>
      </c>
      <c r="G8" s="43">
        <v>119.87600000000002</v>
      </c>
      <c r="H8" s="43">
        <v>240.88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783.35500000000002</v>
      </c>
      <c r="E9" s="43">
        <v>623.42700000000002</v>
      </c>
      <c r="F9" s="43">
        <v>35.124999999999993</v>
      </c>
      <c r="G9" s="43">
        <v>39.904000000000003</v>
      </c>
      <c r="H9" s="43">
        <v>84.899000000000001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745.60300000000007</v>
      </c>
      <c r="E10" s="43">
        <f t="shared" si="0"/>
        <v>480.9319999999999</v>
      </c>
      <c r="F10" s="43">
        <f t="shared" si="0"/>
        <v>28.717999999999996</v>
      </c>
      <c r="G10" s="43">
        <f t="shared" si="0"/>
        <v>79.972000000000008</v>
      </c>
      <c r="H10" s="43">
        <f t="shared" si="0"/>
        <v>155.98099999999999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152.46899999999988</v>
      </c>
      <c r="E11" s="43">
        <v>85.284999999999997</v>
      </c>
      <c r="F11" s="43">
        <v>2.871</v>
      </c>
      <c r="G11" s="43">
        <v>18.863</v>
      </c>
      <c r="H11" s="43">
        <v>45.449999999999889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593.13400000000024</v>
      </c>
      <c r="E12" s="43">
        <f>E10-E11</f>
        <v>395.64699999999993</v>
      </c>
      <c r="F12" s="43">
        <f>F10-F11</f>
        <v>25.846999999999998</v>
      </c>
      <c r="G12" s="43">
        <f>G10-G11</f>
        <v>61.109000000000009</v>
      </c>
      <c r="H12" s="43">
        <f>H10-H11</f>
        <v>110.53100000000011</v>
      </c>
      <c r="I12" s="43">
        <v>-61.375999999999976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432.22599999999994</v>
      </c>
      <c r="E13" s="43">
        <v>298.53099999999995</v>
      </c>
      <c r="F13" s="43">
        <v>16.887</v>
      </c>
      <c r="G13" s="43">
        <v>62.021999999999998</v>
      </c>
      <c r="H13" s="43">
        <v>54.785999999999994</v>
      </c>
      <c r="I13" s="43">
        <v>3.3699999999999997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7.2780000000000005</v>
      </c>
      <c r="E14" s="43">
        <v>2.649</v>
      </c>
      <c r="F14" s="43">
        <v>2.1969999999999996</v>
      </c>
      <c r="G14" s="43">
        <v>5.8000000000000003E-2</v>
      </c>
      <c r="H14" s="43">
        <v>2.3740000000000001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5.1850000000000005</v>
      </c>
      <c r="E15" s="43">
        <v>4.8020000000000005</v>
      </c>
      <c r="F15" s="43">
        <v>0</v>
      </c>
      <c r="G15" s="43">
        <v>4.5000000000000005E-2</v>
      </c>
      <c r="H15" s="43">
        <v>0.33799999999999997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158.81500000000031</v>
      </c>
      <c r="E16" s="43">
        <f t="shared" si="1"/>
        <v>99.268999999999991</v>
      </c>
      <c r="F16" s="43">
        <f t="shared" si="1"/>
        <v>6.7629999999999981</v>
      </c>
      <c r="G16" s="43">
        <f t="shared" si="1"/>
        <v>-0.92599999999998961</v>
      </c>
      <c r="H16" s="43">
        <f t="shared" si="1"/>
        <v>53.70900000000011</v>
      </c>
      <c r="I16" s="43">
        <f t="shared" si="1"/>
        <v>-64.745999999999981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432.38000000000005</v>
      </c>
      <c r="E17" s="43">
        <v>0</v>
      </c>
      <c r="F17" s="43">
        <v>0</v>
      </c>
      <c r="G17" s="43">
        <v>0</v>
      </c>
      <c r="H17" s="43">
        <v>432.38000000000005</v>
      </c>
      <c r="I17" s="43">
        <v>3.2160000000000002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6.8059999999999992</v>
      </c>
      <c r="E18" s="43">
        <v>0</v>
      </c>
      <c r="F18" s="43">
        <v>0</v>
      </c>
      <c r="G18" s="43">
        <v>6.8059999999999992</v>
      </c>
      <c r="H18" s="43">
        <v>0</v>
      </c>
      <c r="I18" s="43">
        <v>0.187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87.912000000000006</v>
      </c>
      <c r="E19" s="43">
        <v>0</v>
      </c>
      <c r="F19" s="43">
        <v>0</v>
      </c>
      <c r="G19" s="43">
        <v>87.912000000000006</v>
      </c>
      <c r="H19" s="43">
        <v>0</v>
      </c>
      <c r="I19" s="43">
        <v>3.2309999999999999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196.82000000000002</v>
      </c>
      <c r="E20" s="43">
        <v>120.316</v>
      </c>
      <c r="F20" s="43">
        <v>62.000999999999998</v>
      </c>
      <c r="G20" s="43">
        <v>8.7050000000000001</v>
      </c>
      <c r="H20" s="43">
        <v>5.7980000000000018</v>
      </c>
      <c r="I20" s="43">
        <v>50.466999999999999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208.05199999999996</v>
      </c>
      <c r="E21" s="43">
        <v>40.213000000000001</v>
      </c>
      <c r="F21" s="43">
        <v>62.450999999999993</v>
      </c>
      <c r="G21" s="43">
        <v>7.3360000000000003</v>
      </c>
      <c r="H21" s="43">
        <v>98.051999999999992</v>
      </c>
      <c r="I21" s="43">
        <v>39.234999999999992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683.53300000000036</v>
      </c>
      <c r="E22" s="43">
        <f t="shared" si="2"/>
        <v>19.16599999999999</v>
      </c>
      <c r="F22" s="43">
        <f t="shared" si="2"/>
        <v>7.2129999999999939</v>
      </c>
      <c r="G22" s="43">
        <f t="shared" si="2"/>
        <v>78.811000000000021</v>
      </c>
      <c r="H22" s="43">
        <f t="shared" si="2"/>
        <v>578.34300000000019</v>
      </c>
      <c r="I22" s="43">
        <f t="shared" si="2"/>
        <v>-69.717999999999989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112.399</v>
      </c>
      <c r="E23" s="43">
        <v>22.672999999999998</v>
      </c>
      <c r="F23" s="43">
        <v>2.782</v>
      </c>
      <c r="G23" s="43">
        <v>0</v>
      </c>
      <c r="H23" s="43">
        <v>86.944000000000003</v>
      </c>
      <c r="I23" s="43">
        <v>6.2219999999999995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118.518</v>
      </c>
      <c r="E24" s="43">
        <v>0</v>
      </c>
      <c r="F24" s="43">
        <v>0</v>
      </c>
      <c r="G24" s="43">
        <v>118.518</v>
      </c>
      <c r="H24" s="43">
        <v>0</v>
      </c>
      <c r="I24" s="43">
        <v>0.10299999999999999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174.88600000000002</v>
      </c>
      <c r="E25" s="43">
        <v>0</v>
      </c>
      <c r="F25" s="43">
        <v>0</v>
      </c>
      <c r="G25" s="43">
        <v>0</v>
      </c>
      <c r="H25" s="43">
        <v>174.88600000000002</v>
      </c>
      <c r="I25" s="43">
        <v>1.0710000000000002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175.245</v>
      </c>
      <c r="E26" s="43">
        <v>5.5950000000000015</v>
      </c>
      <c r="F26" s="43">
        <v>27.654000000000003</v>
      </c>
      <c r="G26" s="43">
        <v>141.79300000000001</v>
      </c>
      <c r="H26" s="43">
        <v>0.20299999999999999</v>
      </c>
      <c r="I26" s="43">
        <v>0.71199999999999997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144.78500000000003</v>
      </c>
      <c r="E27" s="43">
        <v>3.996</v>
      </c>
      <c r="F27" s="43">
        <v>12.32</v>
      </c>
      <c r="G27" s="43">
        <v>128.26600000000002</v>
      </c>
      <c r="H27" s="43">
        <v>0.20299999999999999</v>
      </c>
      <c r="I27" s="43">
        <v>0.154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143.06000000000003</v>
      </c>
      <c r="E28" s="43">
        <v>0</v>
      </c>
      <c r="F28" s="43">
        <v>0</v>
      </c>
      <c r="G28" s="43">
        <v>0</v>
      </c>
      <c r="H28" s="43">
        <v>143.06000000000003</v>
      </c>
      <c r="I28" s="43">
        <v>1.879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86.042999999999978</v>
      </c>
      <c r="E29" s="43">
        <v>9.7850000000000001</v>
      </c>
      <c r="F29" s="43">
        <v>35.602000000000004</v>
      </c>
      <c r="G29" s="43">
        <v>19.414000000000001</v>
      </c>
      <c r="H29" s="43">
        <v>21.242000000000001</v>
      </c>
      <c r="I29" s="43">
        <v>12.758999999999999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74.98599999999999</v>
      </c>
      <c r="E30" s="43">
        <v>3.6890000000000001</v>
      </c>
      <c r="F30" s="43">
        <v>35.627000000000002</v>
      </c>
      <c r="G30" s="43">
        <v>6.3919999999999959</v>
      </c>
      <c r="H30" s="43">
        <v>29.277999999999999</v>
      </c>
      <c r="I30" s="43">
        <v>23.816000000000003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677.22900000000038</v>
      </c>
      <c r="E31" s="43">
        <f t="shared" si="3"/>
        <v>-8.0040000000000067</v>
      </c>
      <c r="F31" s="43">
        <f t="shared" si="3"/>
        <v>19.789999999999992</v>
      </c>
      <c r="G31" s="43">
        <f t="shared" si="3"/>
        <v>197.834</v>
      </c>
      <c r="H31" s="43">
        <f t="shared" si="3"/>
        <v>467.60900000000021</v>
      </c>
      <c r="I31" s="43">
        <f t="shared" si="3"/>
        <v>-63.413999999999973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594.48599999999999</v>
      </c>
      <c r="E32" s="43">
        <v>0</v>
      </c>
      <c r="F32" s="43">
        <v>0</v>
      </c>
      <c r="G32" s="43">
        <v>162.41499999999996</v>
      </c>
      <c r="H32" s="43">
        <v>432.07100000000003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-1.5099999999999998</v>
      </c>
      <c r="F33" s="43">
        <v>-13.174999999999999</v>
      </c>
      <c r="G33" s="43">
        <v>0</v>
      </c>
      <c r="H33" s="43">
        <v>14.684999999999999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82.743000000000393</v>
      </c>
      <c r="E34" s="43">
        <f t="shared" si="4"/>
        <v>-9.5140000000000065</v>
      </c>
      <c r="F34" s="43">
        <f t="shared" si="4"/>
        <v>6.6149999999999931</v>
      </c>
      <c r="G34" s="43">
        <f t="shared" si="4"/>
        <v>35.41900000000004</v>
      </c>
      <c r="H34" s="43">
        <f t="shared" si="4"/>
        <v>50.223000000000184</v>
      </c>
      <c r="I34" s="43">
        <f t="shared" si="4"/>
        <v>-63.413999999999973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13.134000000000002</v>
      </c>
      <c r="E35" s="43">
        <v>0.156</v>
      </c>
      <c r="F35" s="43">
        <v>3.42</v>
      </c>
      <c r="G35" s="43">
        <v>6.5870000000000015</v>
      </c>
      <c r="H35" s="43">
        <v>2.9709999999999996</v>
      </c>
      <c r="I35" s="43">
        <v>0.63400000000000001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11.924999999999999</v>
      </c>
      <c r="E36" s="43">
        <v>4.327</v>
      </c>
      <c r="F36" s="43">
        <v>5.5E-2</v>
      </c>
      <c r="G36" s="43">
        <v>3.1379999999999999</v>
      </c>
      <c r="H36" s="43">
        <v>4.4050000000000002</v>
      </c>
      <c r="I36" s="43">
        <v>1.843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171.79800000000003</v>
      </c>
      <c r="E37" s="43">
        <v>95.061000000000007</v>
      </c>
      <c r="F37" s="43">
        <v>3.0150000000000001</v>
      </c>
      <c r="G37" s="43">
        <v>18.985000000000003</v>
      </c>
      <c r="H37" s="43">
        <v>54.737000000000016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152.46899999999988</v>
      </c>
      <c r="E38" s="43">
        <v>85.284999999999997</v>
      </c>
      <c r="F38" s="43">
        <v>2.871</v>
      </c>
      <c r="G38" s="43">
        <v>18.863</v>
      </c>
      <c r="H38" s="43">
        <v>45.449999999999889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4.8000000000000015E-2</v>
      </c>
      <c r="E39" s="43">
        <v>0.15100000000000002</v>
      </c>
      <c r="F39" s="43">
        <v>0</v>
      </c>
      <c r="G39" s="43">
        <v>-0.27300000000000002</v>
      </c>
      <c r="H39" s="43">
        <v>0.17</v>
      </c>
      <c r="I39" s="43">
        <v>-4.8000000000000043E-2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62.157000000000238</v>
      </c>
      <c r="E40" s="43">
        <f t="shared" si="5"/>
        <v>-15.270000000000014</v>
      </c>
      <c r="F40" s="43">
        <f t="shared" si="5"/>
        <v>3.1059999999999932</v>
      </c>
      <c r="G40" s="43">
        <f t="shared" si="5"/>
        <v>32.121000000000031</v>
      </c>
      <c r="H40" s="43">
        <f t="shared" si="5"/>
        <v>42.20000000000006</v>
      </c>
      <c r="I40" s="43">
        <f t="shared" si="5"/>
        <v>-62.156999999999968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677.22900000000027</v>
      </c>
      <c r="E42" s="43">
        <v>-8.0040000000000422</v>
      </c>
      <c r="F42" s="43">
        <v>19.79</v>
      </c>
      <c r="G42" s="43">
        <v>197.83400000000006</v>
      </c>
      <c r="H42" s="43">
        <v>467.60900000000026</v>
      </c>
      <c r="I42" s="43">
        <v>-63.413999999999973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105.19499999999999</v>
      </c>
      <c r="E43" s="43">
        <v>0</v>
      </c>
      <c r="F43" s="43">
        <v>0</v>
      </c>
      <c r="G43" s="43">
        <v>105.19499999999999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105.19499999999999</v>
      </c>
      <c r="E44" s="43">
        <v>0</v>
      </c>
      <c r="F44" s="43">
        <v>0</v>
      </c>
      <c r="G44" s="43">
        <v>0</v>
      </c>
      <c r="H44" s="43">
        <v>105.19499999999999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677.22900000000027</v>
      </c>
      <c r="E45" s="43">
        <f t="shared" si="6"/>
        <v>-8.0040000000000422</v>
      </c>
      <c r="F45" s="43">
        <f t="shared" si="6"/>
        <v>19.79</v>
      </c>
      <c r="G45" s="43">
        <f t="shared" si="6"/>
        <v>92.639000000000067</v>
      </c>
      <c r="H45" s="43">
        <f t="shared" si="6"/>
        <v>572.80400000000031</v>
      </c>
      <c r="I45" s="43">
        <f t="shared" si="6"/>
        <v>-63.413999999999973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594.48599999999999</v>
      </c>
      <c r="E46" s="43">
        <v>0</v>
      </c>
      <c r="F46" s="43">
        <v>0</v>
      </c>
      <c r="G46" s="43">
        <v>57.219999999999985</v>
      </c>
      <c r="H46" s="43">
        <v>537.26599999999996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-1.5099999999999998</v>
      </c>
      <c r="F47" s="43">
        <v>-13.174999999999999</v>
      </c>
      <c r="G47" s="43">
        <v>0</v>
      </c>
      <c r="H47" s="43">
        <v>14.684999999999999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82.743000000000279</v>
      </c>
      <c r="E48" s="43">
        <f t="shared" si="7"/>
        <v>-9.514000000000042</v>
      </c>
      <c r="F48" s="43">
        <f t="shared" si="7"/>
        <v>6.6150000000000002</v>
      </c>
      <c r="G48" s="43">
        <f t="shared" si="7"/>
        <v>35.419000000000082</v>
      </c>
      <c r="H48" s="43">
        <f t="shared" si="7"/>
        <v>50.223000000000354</v>
      </c>
      <c r="I48" s="43">
        <f t="shared" si="7"/>
        <v>-63.413999999999973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313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1552.7430000000002</v>
      </c>
      <c r="E8" s="43">
        <v>1117.7910000000002</v>
      </c>
      <c r="F8" s="43">
        <v>63.954999999999998</v>
      </c>
      <c r="G8" s="43">
        <v>121.91199999999998</v>
      </c>
      <c r="H8" s="43">
        <v>249.08500000000001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798.58700000000022</v>
      </c>
      <c r="E9" s="43">
        <v>632.90500000000009</v>
      </c>
      <c r="F9" s="43">
        <v>35.124000000000002</v>
      </c>
      <c r="G9" s="43">
        <v>41.494</v>
      </c>
      <c r="H9" s="43">
        <v>89.064000000000021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754.15599999999995</v>
      </c>
      <c r="E10" s="43">
        <f t="shared" si="0"/>
        <v>484.88600000000008</v>
      </c>
      <c r="F10" s="43">
        <f t="shared" si="0"/>
        <v>28.830999999999996</v>
      </c>
      <c r="G10" s="43">
        <f t="shared" si="0"/>
        <v>80.417999999999978</v>
      </c>
      <c r="H10" s="43">
        <f t="shared" si="0"/>
        <v>160.02099999999999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153.56699999999992</v>
      </c>
      <c r="E11" s="43">
        <v>85.576999999999998</v>
      </c>
      <c r="F11" s="43">
        <v>2.8920000000000003</v>
      </c>
      <c r="G11" s="43">
        <v>19.052000000000003</v>
      </c>
      <c r="H11" s="43">
        <v>46.045999999999914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600.58900000000006</v>
      </c>
      <c r="E12" s="43">
        <f>E10-E11</f>
        <v>399.30900000000008</v>
      </c>
      <c r="F12" s="43">
        <f>F10-F11</f>
        <v>25.938999999999997</v>
      </c>
      <c r="G12" s="43">
        <f>G10-G11</f>
        <v>61.365999999999971</v>
      </c>
      <c r="H12" s="43">
        <f>H10-H11</f>
        <v>113.97500000000008</v>
      </c>
      <c r="I12" s="43">
        <v>-38.822999999999979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438.36300000000006</v>
      </c>
      <c r="E13" s="43">
        <v>301.88400000000001</v>
      </c>
      <c r="F13" s="43">
        <v>16.570999999999998</v>
      </c>
      <c r="G13" s="43">
        <v>62.295999999999999</v>
      </c>
      <c r="H13" s="43">
        <v>57.612000000000002</v>
      </c>
      <c r="I13" s="43">
        <v>3.359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5.3420000000000005</v>
      </c>
      <c r="E14" s="43">
        <v>2.7209999999999996</v>
      </c>
      <c r="F14" s="43">
        <v>0.2</v>
      </c>
      <c r="G14" s="43">
        <v>7.2000000000000008E-2</v>
      </c>
      <c r="H14" s="43">
        <v>2.3490000000000006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4.8970000000000002</v>
      </c>
      <c r="E15" s="43">
        <v>4.5759999999999996</v>
      </c>
      <c r="F15" s="43">
        <v>0</v>
      </c>
      <c r="G15" s="43">
        <v>3.7999999999999999E-2</v>
      </c>
      <c r="H15" s="43">
        <v>0.28300000000000003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161.78099999999998</v>
      </c>
      <c r="E16" s="43">
        <f t="shared" si="1"/>
        <v>99.280000000000058</v>
      </c>
      <c r="F16" s="43">
        <f t="shared" si="1"/>
        <v>9.1679999999999993</v>
      </c>
      <c r="G16" s="43">
        <f t="shared" si="1"/>
        <v>-0.96400000000002817</v>
      </c>
      <c r="H16" s="43">
        <f t="shared" si="1"/>
        <v>54.297000000000075</v>
      </c>
      <c r="I16" s="43">
        <f t="shared" si="1"/>
        <v>-42.181999999999981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437.82899999999995</v>
      </c>
      <c r="E17" s="43">
        <v>0</v>
      </c>
      <c r="F17" s="43">
        <v>0</v>
      </c>
      <c r="G17" s="43">
        <v>0</v>
      </c>
      <c r="H17" s="43">
        <v>437.82899999999995</v>
      </c>
      <c r="I17" s="43">
        <v>3.8929999999999998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6.5289999999999999</v>
      </c>
      <c r="E18" s="43">
        <v>0</v>
      </c>
      <c r="F18" s="43">
        <v>0</v>
      </c>
      <c r="G18" s="43">
        <v>6.5289999999999999</v>
      </c>
      <c r="H18" s="43">
        <v>0</v>
      </c>
      <c r="I18" s="43">
        <v>0.153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88.686000000000007</v>
      </c>
      <c r="E19" s="43">
        <v>0</v>
      </c>
      <c r="F19" s="43">
        <v>0</v>
      </c>
      <c r="G19" s="43">
        <v>88.686000000000007</v>
      </c>
      <c r="H19" s="43">
        <v>0</v>
      </c>
      <c r="I19" s="43">
        <v>1.2449999999999999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151.93</v>
      </c>
      <c r="E20" s="43">
        <v>78.072000000000003</v>
      </c>
      <c r="F20" s="43">
        <v>60.893999999999998</v>
      </c>
      <c r="G20" s="43">
        <v>7.4569999999999999</v>
      </c>
      <c r="H20" s="43">
        <v>5.5070000000000006</v>
      </c>
      <c r="I20" s="43">
        <v>48.272000000000006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179.22399999999999</v>
      </c>
      <c r="E21" s="43">
        <v>32.704000000000001</v>
      </c>
      <c r="F21" s="43">
        <v>56.91</v>
      </c>
      <c r="G21" s="43">
        <v>4.0470000000000006</v>
      </c>
      <c r="H21" s="43">
        <v>85.562999999999988</v>
      </c>
      <c r="I21" s="43">
        <v>20.977999999999994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709.06099999999992</v>
      </c>
      <c r="E22" s="43">
        <f t="shared" si="2"/>
        <v>53.912000000000056</v>
      </c>
      <c r="F22" s="43">
        <f t="shared" si="2"/>
        <v>5.1839999999999975</v>
      </c>
      <c r="G22" s="43">
        <f t="shared" si="2"/>
        <v>77.782999999999987</v>
      </c>
      <c r="H22" s="43">
        <f t="shared" si="2"/>
        <v>572.18200000000002</v>
      </c>
      <c r="I22" s="43">
        <f t="shared" si="2"/>
        <v>-64.491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101.19499999999999</v>
      </c>
      <c r="E23" s="43">
        <v>20.559999999999995</v>
      </c>
      <c r="F23" s="43">
        <v>2.5229999999999997</v>
      </c>
      <c r="G23" s="43">
        <v>0</v>
      </c>
      <c r="H23" s="43">
        <v>78.111999999999995</v>
      </c>
      <c r="I23" s="43">
        <v>1.1859999999999999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102.276</v>
      </c>
      <c r="E24" s="43">
        <v>0</v>
      </c>
      <c r="F24" s="43">
        <v>0</v>
      </c>
      <c r="G24" s="43">
        <v>102.276</v>
      </c>
      <c r="H24" s="43">
        <v>0</v>
      </c>
      <c r="I24" s="43">
        <v>0.105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173.82300000000001</v>
      </c>
      <c r="E25" s="43">
        <v>0</v>
      </c>
      <c r="F25" s="43">
        <v>0</v>
      </c>
      <c r="G25" s="43">
        <v>0</v>
      </c>
      <c r="H25" s="43">
        <v>173.82300000000001</v>
      </c>
      <c r="I25" s="43">
        <v>1.3010000000000002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174.417</v>
      </c>
      <c r="E26" s="43">
        <v>5.5920000000000014</v>
      </c>
      <c r="F26" s="43">
        <v>27.686000000000007</v>
      </c>
      <c r="G26" s="43">
        <v>140.94299999999998</v>
      </c>
      <c r="H26" s="43">
        <v>0.19599999999999998</v>
      </c>
      <c r="I26" s="43">
        <v>0.70700000000000007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147.14599999999999</v>
      </c>
      <c r="E27" s="43">
        <v>3.992</v>
      </c>
      <c r="F27" s="43">
        <v>12.362</v>
      </c>
      <c r="G27" s="43">
        <v>130.596</v>
      </c>
      <c r="H27" s="43">
        <v>0.19599999999999998</v>
      </c>
      <c r="I27" s="43">
        <v>0.14000000000000001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145.339</v>
      </c>
      <c r="E28" s="43">
        <v>0</v>
      </c>
      <c r="F28" s="43">
        <v>0</v>
      </c>
      <c r="G28" s="43">
        <v>0</v>
      </c>
      <c r="H28" s="43">
        <v>145.339</v>
      </c>
      <c r="I28" s="43">
        <v>1.9470000000000001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84.412999999999997</v>
      </c>
      <c r="E29" s="43">
        <v>9.1319999999999997</v>
      </c>
      <c r="F29" s="43">
        <v>35.932000000000002</v>
      </c>
      <c r="G29" s="43">
        <v>17.861000000000004</v>
      </c>
      <c r="H29" s="43">
        <v>21.488</v>
      </c>
      <c r="I29" s="43">
        <v>12.716999999999999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73.014999999999986</v>
      </c>
      <c r="E30" s="43">
        <v>3.843</v>
      </c>
      <c r="F30" s="43">
        <v>35.979999999999997</v>
      </c>
      <c r="G30" s="43">
        <v>5.9989999999999952</v>
      </c>
      <c r="H30" s="43">
        <v>27.193000000000005</v>
      </c>
      <c r="I30" s="43">
        <v>24.115000000000002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697.53100000000006</v>
      </c>
      <c r="E31" s="43">
        <f t="shared" si="3"/>
        <v>29.663000000000064</v>
      </c>
      <c r="F31" s="43">
        <f t="shared" si="3"/>
        <v>18.033000000000001</v>
      </c>
      <c r="G31" s="43">
        <f t="shared" si="3"/>
        <v>178.54399999999995</v>
      </c>
      <c r="H31" s="43">
        <f t="shared" si="3"/>
        <v>471.29100000000005</v>
      </c>
      <c r="I31" s="43">
        <f t="shared" si="3"/>
        <v>-52.960999999999991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603.37800000000004</v>
      </c>
      <c r="E32" s="43">
        <v>0</v>
      </c>
      <c r="F32" s="43">
        <v>0</v>
      </c>
      <c r="G32" s="43">
        <v>162.55600000000001</v>
      </c>
      <c r="H32" s="43">
        <v>440.822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-1.5099999999999998</v>
      </c>
      <c r="F33" s="43">
        <v>-13.168999999999999</v>
      </c>
      <c r="G33" s="43">
        <v>0</v>
      </c>
      <c r="H33" s="43">
        <v>14.678999999999998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94.15300000000002</v>
      </c>
      <c r="E34" s="43">
        <f t="shared" si="4"/>
        <v>28.153000000000063</v>
      </c>
      <c r="F34" s="43">
        <f t="shared" si="4"/>
        <v>4.8640000000000025</v>
      </c>
      <c r="G34" s="43">
        <f t="shared" si="4"/>
        <v>15.987999999999943</v>
      </c>
      <c r="H34" s="43">
        <f t="shared" si="4"/>
        <v>45.148000000000053</v>
      </c>
      <c r="I34" s="43">
        <f t="shared" si="4"/>
        <v>-52.960999999999991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15.536999999999999</v>
      </c>
      <c r="E35" s="43">
        <v>1.1739999999999997</v>
      </c>
      <c r="F35" s="43">
        <v>3.6350000000000002</v>
      </c>
      <c r="G35" s="43">
        <v>8.4409999999999989</v>
      </c>
      <c r="H35" s="43">
        <v>2.2869999999999999</v>
      </c>
      <c r="I35" s="43">
        <v>0.65400000000000003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14.468</v>
      </c>
      <c r="E36" s="43">
        <v>6.0860000000000003</v>
      </c>
      <c r="F36" s="43">
        <v>1.6E-2</v>
      </c>
      <c r="G36" s="43">
        <v>3.6630000000000003</v>
      </c>
      <c r="H36" s="43">
        <v>4.7030000000000003</v>
      </c>
      <c r="I36" s="43">
        <v>1.7229999999999999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194.75899999999996</v>
      </c>
      <c r="E37" s="43">
        <v>113.01299999999999</v>
      </c>
      <c r="F37" s="43">
        <v>3.0249999999999999</v>
      </c>
      <c r="G37" s="43">
        <v>20.958999999999996</v>
      </c>
      <c r="H37" s="43">
        <v>57.761999999999986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153.56699999999992</v>
      </c>
      <c r="E38" s="43">
        <v>85.576999999999998</v>
      </c>
      <c r="F38" s="43">
        <v>2.8920000000000003</v>
      </c>
      <c r="G38" s="43">
        <v>19.052000000000003</v>
      </c>
      <c r="H38" s="43">
        <v>46.045999999999914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0.29599999999999932</v>
      </c>
      <c r="E39" s="43">
        <v>0.39499999999999935</v>
      </c>
      <c r="F39" s="43">
        <v>0</v>
      </c>
      <c r="G39" s="43">
        <v>-0.24700000000000003</v>
      </c>
      <c r="H39" s="43">
        <v>0.14799999999999999</v>
      </c>
      <c r="I39" s="43">
        <v>-0.29599999999999937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51.595999999999982</v>
      </c>
      <c r="E40" s="43">
        <f t="shared" si="5"/>
        <v>5.2340000000000764</v>
      </c>
      <c r="F40" s="43">
        <f t="shared" si="5"/>
        <v>1.1120000000000028</v>
      </c>
      <c r="G40" s="43">
        <f t="shared" si="5"/>
        <v>9.549999999999951</v>
      </c>
      <c r="H40" s="43">
        <f t="shared" si="5"/>
        <v>35.699999999999982</v>
      </c>
      <c r="I40" s="43">
        <f t="shared" si="5"/>
        <v>-51.595999999999997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697.53100000000018</v>
      </c>
      <c r="E42" s="43">
        <v>29.663000000000103</v>
      </c>
      <c r="F42" s="43">
        <v>18.032999999999994</v>
      </c>
      <c r="G42" s="43">
        <v>178.54399999999995</v>
      </c>
      <c r="H42" s="43">
        <v>471.29100000000011</v>
      </c>
      <c r="I42" s="43">
        <v>-52.960999999999977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104.92300000000002</v>
      </c>
      <c r="E43" s="43">
        <v>0</v>
      </c>
      <c r="F43" s="43">
        <v>0</v>
      </c>
      <c r="G43" s="43">
        <v>104.92300000000002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104.92300000000002</v>
      </c>
      <c r="E44" s="43">
        <v>0</v>
      </c>
      <c r="F44" s="43">
        <v>0</v>
      </c>
      <c r="G44" s="43">
        <v>0</v>
      </c>
      <c r="H44" s="43">
        <v>104.92300000000002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697.53100000000018</v>
      </c>
      <c r="E45" s="43">
        <f t="shared" si="6"/>
        <v>29.663000000000103</v>
      </c>
      <c r="F45" s="43">
        <f t="shared" si="6"/>
        <v>18.032999999999994</v>
      </c>
      <c r="G45" s="43">
        <f t="shared" si="6"/>
        <v>73.620999999999938</v>
      </c>
      <c r="H45" s="43">
        <f t="shared" si="6"/>
        <v>576.21400000000017</v>
      </c>
      <c r="I45" s="43">
        <f t="shared" si="6"/>
        <v>-52.960999999999977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603.37800000000004</v>
      </c>
      <c r="E46" s="43">
        <v>0</v>
      </c>
      <c r="F46" s="43">
        <v>0</v>
      </c>
      <c r="G46" s="43">
        <v>57.633000000000003</v>
      </c>
      <c r="H46" s="43">
        <v>545.745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-1.5099999999999998</v>
      </c>
      <c r="F47" s="43">
        <v>-13.168999999999999</v>
      </c>
      <c r="G47" s="43">
        <v>0</v>
      </c>
      <c r="H47" s="43">
        <v>14.678999999999998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94.153000000000134</v>
      </c>
      <c r="E48" s="43">
        <f t="shared" si="7"/>
        <v>28.153000000000105</v>
      </c>
      <c r="F48" s="43">
        <f t="shared" si="7"/>
        <v>4.8639999999999954</v>
      </c>
      <c r="G48" s="43">
        <f t="shared" si="7"/>
        <v>15.987999999999936</v>
      </c>
      <c r="H48" s="43">
        <f t="shared" si="7"/>
        <v>45.148000000000167</v>
      </c>
      <c r="I48" s="43">
        <f t="shared" si="7"/>
        <v>-52.960999999999977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314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1607.5430000000001</v>
      </c>
      <c r="E8" s="43">
        <v>1147.817</v>
      </c>
      <c r="F8" s="43">
        <v>64.208999999999989</v>
      </c>
      <c r="G8" s="43">
        <v>140.78799999999998</v>
      </c>
      <c r="H8" s="43">
        <v>254.72899999999996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830.97</v>
      </c>
      <c r="E9" s="43">
        <v>652.63799999999992</v>
      </c>
      <c r="F9" s="43">
        <v>35.263999999999996</v>
      </c>
      <c r="G9" s="43">
        <v>50.570999999999998</v>
      </c>
      <c r="H9" s="43">
        <v>92.497000000000128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776.57300000000009</v>
      </c>
      <c r="E10" s="43">
        <f t="shared" si="0"/>
        <v>495.17900000000009</v>
      </c>
      <c r="F10" s="43">
        <f t="shared" si="0"/>
        <v>28.944999999999993</v>
      </c>
      <c r="G10" s="43">
        <f t="shared" si="0"/>
        <v>90.216999999999985</v>
      </c>
      <c r="H10" s="43">
        <f t="shared" si="0"/>
        <v>162.23199999999983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152.59999999999997</v>
      </c>
      <c r="E11" s="43">
        <v>84.57</v>
      </c>
      <c r="F11" s="43">
        <v>2.8620000000000001</v>
      </c>
      <c r="G11" s="43">
        <v>18.993000000000002</v>
      </c>
      <c r="H11" s="43">
        <v>46.174999999999983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623.97300000000018</v>
      </c>
      <c r="E12" s="43">
        <f>E10-E11</f>
        <v>410.60900000000009</v>
      </c>
      <c r="F12" s="43">
        <f>F10-F11</f>
        <v>26.082999999999991</v>
      </c>
      <c r="G12" s="43">
        <f>G10-G11</f>
        <v>71.22399999999999</v>
      </c>
      <c r="H12" s="43">
        <f>H10-H11</f>
        <v>116.05699999999985</v>
      </c>
      <c r="I12" s="43">
        <v>-44.557999999999993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487.09799999999996</v>
      </c>
      <c r="E13" s="43">
        <v>329.11000000000013</v>
      </c>
      <c r="F13" s="43">
        <v>21.262</v>
      </c>
      <c r="G13" s="43">
        <v>72.632999999999996</v>
      </c>
      <c r="H13" s="43">
        <v>64.092999999999876</v>
      </c>
      <c r="I13" s="43">
        <v>3.89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5.1530000000000005</v>
      </c>
      <c r="E14" s="43">
        <v>2.5629999999999997</v>
      </c>
      <c r="F14" s="43">
        <v>0.19900000000000001</v>
      </c>
      <c r="G14" s="43">
        <v>0.06</v>
      </c>
      <c r="H14" s="43">
        <v>2.3310000000000008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11.747999999999999</v>
      </c>
      <c r="E15" s="43">
        <v>11.167</v>
      </c>
      <c r="F15" s="43">
        <v>0</v>
      </c>
      <c r="G15" s="43">
        <v>5.9000000000000004E-2</v>
      </c>
      <c r="H15" s="43">
        <v>0.52200000000000002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143.47000000000023</v>
      </c>
      <c r="E16" s="43">
        <f t="shared" si="1"/>
        <v>90.102999999999966</v>
      </c>
      <c r="F16" s="43">
        <f t="shared" si="1"/>
        <v>4.621999999999991</v>
      </c>
      <c r="G16" s="43">
        <f t="shared" si="1"/>
        <v>-1.4100000000000061</v>
      </c>
      <c r="H16" s="43">
        <f t="shared" si="1"/>
        <v>50.154999999999966</v>
      </c>
      <c r="I16" s="43">
        <f t="shared" si="1"/>
        <v>-48.447999999999993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487.54499999999996</v>
      </c>
      <c r="E17" s="43">
        <v>0</v>
      </c>
      <c r="F17" s="43">
        <v>0</v>
      </c>
      <c r="G17" s="43">
        <v>0</v>
      </c>
      <c r="H17" s="43">
        <v>487.54499999999996</v>
      </c>
      <c r="I17" s="43">
        <v>3.4429999999999996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9.1349999999999998</v>
      </c>
      <c r="E18" s="43">
        <v>0</v>
      </c>
      <c r="F18" s="43">
        <v>0</v>
      </c>
      <c r="G18" s="43">
        <v>9.1349999999999998</v>
      </c>
      <c r="H18" s="43">
        <v>0</v>
      </c>
      <c r="I18" s="43">
        <v>4.7569999999999997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89.903000000000006</v>
      </c>
      <c r="E19" s="43">
        <v>0</v>
      </c>
      <c r="F19" s="43">
        <v>0</v>
      </c>
      <c r="G19" s="43">
        <v>89.903000000000006</v>
      </c>
      <c r="H19" s="43">
        <v>0</v>
      </c>
      <c r="I19" s="43">
        <v>1.3110000000000002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143.22999999999999</v>
      </c>
      <c r="E20" s="43">
        <v>58.611999999999995</v>
      </c>
      <c r="F20" s="43">
        <v>71.155000000000001</v>
      </c>
      <c r="G20" s="43">
        <v>8.0299999999999994</v>
      </c>
      <c r="H20" s="43">
        <v>5.4330000000000016</v>
      </c>
      <c r="I20" s="43">
        <v>50.33100000000001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172.92800000000003</v>
      </c>
      <c r="E21" s="43">
        <v>31.96</v>
      </c>
      <c r="F21" s="43">
        <v>58.616000000000014</v>
      </c>
      <c r="G21" s="43">
        <v>4.2230000000000008</v>
      </c>
      <c r="H21" s="43">
        <v>78.129000000000005</v>
      </c>
      <c r="I21" s="43">
        <v>20.632999999999999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741.48100000000022</v>
      </c>
      <c r="E22" s="43">
        <f t="shared" si="2"/>
        <v>63.450999999999972</v>
      </c>
      <c r="F22" s="43">
        <f t="shared" si="2"/>
        <v>-7.9170000000000016</v>
      </c>
      <c r="G22" s="43">
        <f t="shared" si="2"/>
        <v>75.551000000000002</v>
      </c>
      <c r="H22" s="43">
        <f t="shared" si="2"/>
        <v>610.39599999999996</v>
      </c>
      <c r="I22" s="43">
        <f t="shared" si="2"/>
        <v>-78.149000000000015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114.68099999999998</v>
      </c>
      <c r="E23" s="43">
        <v>20.504999999999995</v>
      </c>
      <c r="F23" s="43">
        <v>2.5169999999999999</v>
      </c>
      <c r="G23" s="43">
        <v>0</v>
      </c>
      <c r="H23" s="43">
        <v>91.658999999999992</v>
      </c>
      <c r="I23" s="43">
        <v>1.1930000000000001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115.75100000000002</v>
      </c>
      <c r="E24" s="43">
        <v>0</v>
      </c>
      <c r="F24" s="43">
        <v>0</v>
      </c>
      <c r="G24" s="43">
        <v>115.75100000000002</v>
      </c>
      <c r="H24" s="43">
        <v>0</v>
      </c>
      <c r="I24" s="43">
        <v>0.123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189.08799999999999</v>
      </c>
      <c r="E25" s="43">
        <v>0</v>
      </c>
      <c r="F25" s="43">
        <v>0</v>
      </c>
      <c r="G25" s="43">
        <v>0</v>
      </c>
      <c r="H25" s="43">
        <v>189.08799999999999</v>
      </c>
      <c r="I25" s="43">
        <v>1.1509999999999998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189.447</v>
      </c>
      <c r="E26" s="43">
        <v>5.6030000000000015</v>
      </c>
      <c r="F26" s="43">
        <v>29.153000000000002</v>
      </c>
      <c r="G26" s="43">
        <v>154.471</v>
      </c>
      <c r="H26" s="43">
        <v>0.22</v>
      </c>
      <c r="I26" s="43">
        <v>0.79200000000000004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147.08299999999997</v>
      </c>
      <c r="E27" s="43">
        <v>3.992</v>
      </c>
      <c r="F27" s="43">
        <v>12.519000000000002</v>
      </c>
      <c r="G27" s="43">
        <v>130.35199999999998</v>
      </c>
      <c r="H27" s="43">
        <v>0.22</v>
      </c>
      <c r="I27" s="43">
        <v>0.156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145.32999999999998</v>
      </c>
      <c r="E28" s="43">
        <v>0</v>
      </c>
      <c r="F28" s="43">
        <v>0</v>
      </c>
      <c r="G28" s="43">
        <v>0</v>
      </c>
      <c r="H28" s="43">
        <v>145.32999999999998</v>
      </c>
      <c r="I28" s="43">
        <v>1.909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89.564000000000007</v>
      </c>
      <c r="E29" s="43">
        <v>10.436999999999999</v>
      </c>
      <c r="F29" s="43">
        <v>36.292999999999999</v>
      </c>
      <c r="G29" s="43">
        <v>20.507000000000005</v>
      </c>
      <c r="H29" s="43">
        <v>22.326999999999998</v>
      </c>
      <c r="I29" s="43">
        <v>12.854000000000001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76.029000000000011</v>
      </c>
      <c r="E30" s="43">
        <v>3.681</v>
      </c>
      <c r="F30" s="43">
        <v>36.305</v>
      </c>
      <c r="G30" s="43">
        <v>7.2220000000000084</v>
      </c>
      <c r="H30" s="43">
        <v>28.820999999999998</v>
      </c>
      <c r="I30" s="43">
        <v>26.388999999999999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727.62200000000018</v>
      </c>
      <c r="E31" s="43">
        <f t="shared" si="3"/>
        <v>37.800999999999981</v>
      </c>
      <c r="F31" s="43">
        <f t="shared" si="3"/>
        <v>6.2119999999999997</v>
      </c>
      <c r="G31" s="43">
        <f t="shared" si="3"/>
        <v>202.13600000000005</v>
      </c>
      <c r="H31" s="43">
        <f t="shared" si="3"/>
        <v>481.47299999999996</v>
      </c>
      <c r="I31" s="43">
        <f t="shared" si="3"/>
        <v>-64.290000000000006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628.50599999999997</v>
      </c>
      <c r="E32" s="43">
        <v>0</v>
      </c>
      <c r="F32" s="43">
        <v>0</v>
      </c>
      <c r="G32" s="43">
        <v>179.40299999999999</v>
      </c>
      <c r="H32" s="43">
        <v>449.10300000000001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-1.508</v>
      </c>
      <c r="F33" s="43">
        <v>-14.476000000000003</v>
      </c>
      <c r="G33" s="43">
        <v>0</v>
      </c>
      <c r="H33" s="43">
        <v>15.984000000000002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99.116000000000213</v>
      </c>
      <c r="E34" s="43">
        <f t="shared" si="4"/>
        <v>36.292999999999978</v>
      </c>
      <c r="F34" s="43">
        <f t="shared" si="4"/>
        <v>-8.2640000000000029</v>
      </c>
      <c r="G34" s="43">
        <f t="shared" si="4"/>
        <v>22.733000000000061</v>
      </c>
      <c r="H34" s="43">
        <f t="shared" si="4"/>
        <v>48.353999999999949</v>
      </c>
      <c r="I34" s="43">
        <f t="shared" si="4"/>
        <v>-64.290000000000006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30.187000000000005</v>
      </c>
      <c r="E35" s="43">
        <v>0.39600000000000002</v>
      </c>
      <c r="F35" s="43">
        <v>6.0490000000000004</v>
      </c>
      <c r="G35" s="43">
        <v>20.85</v>
      </c>
      <c r="H35" s="43">
        <v>2.8920000000000003</v>
      </c>
      <c r="I35" s="43">
        <v>2.109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25.288000000000004</v>
      </c>
      <c r="E36" s="43">
        <v>8.6330000000000009</v>
      </c>
      <c r="F36" s="43">
        <v>6.5490000000000004</v>
      </c>
      <c r="G36" s="43">
        <v>3.863999999999999</v>
      </c>
      <c r="H36" s="43">
        <v>6.2419999999999991</v>
      </c>
      <c r="I36" s="43">
        <v>7.008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187.42600000000002</v>
      </c>
      <c r="E37" s="43">
        <v>106.36699999999998</v>
      </c>
      <c r="F37" s="43">
        <v>3.1040000000000001</v>
      </c>
      <c r="G37" s="43">
        <v>24.085000000000001</v>
      </c>
      <c r="H37" s="43">
        <v>53.870000000000033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152.59999999999997</v>
      </c>
      <c r="E38" s="43">
        <v>84.57</v>
      </c>
      <c r="F38" s="43">
        <v>2.8620000000000001</v>
      </c>
      <c r="G38" s="43">
        <v>18.993000000000002</v>
      </c>
      <c r="H38" s="43">
        <v>46.174999999999983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-2.3289999999999988</v>
      </c>
      <c r="E39" s="43">
        <v>-2.165999999999999</v>
      </c>
      <c r="F39" s="43">
        <v>0</v>
      </c>
      <c r="G39" s="43">
        <v>-0.47199999999999998</v>
      </c>
      <c r="H39" s="43">
        <v>0.309</v>
      </c>
      <c r="I39" s="43">
        <v>2.3289999999999988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61.720000000000162</v>
      </c>
      <c r="E40" s="43">
        <f t="shared" si="5"/>
        <v>24.898999999999997</v>
      </c>
      <c r="F40" s="43">
        <f t="shared" si="5"/>
        <v>-8.006000000000002</v>
      </c>
      <c r="G40" s="43">
        <f t="shared" si="5"/>
        <v>1.127000000000058</v>
      </c>
      <c r="H40" s="43">
        <f t="shared" si="5"/>
        <v>43.699999999999896</v>
      </c>
      <c r="I40" s="43">
        <f t="shared" si="5"/>
        <v>-61.72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727.62200000000007</v>
      </c>
      <c r="E42" s="43">
        <v>37.800999999999966</v>
      </c>
      <c r="F42" s="43">
        <v>6.2120000000000104</v>
      </c>
      <c r="G42" s="43">
        <v>202.13600000000008</v>
      </c>
      <c r="H42" s="43">
        <v>481.47299999999996</v>
      </c>
      <c r="I42" s="43">
        <v>-64.289999999999992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113.059</v>
      </c>
      <c r="E43" s="43">
        <v>0</v>
      </c>
      <c r="F43" s="43">
        <v>0</v>
      </c>
      <c r="G43" s="43">
        <v>113.059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113.059</v>
      </c>
      <c r="E44" s="43">
        <v>0</v>
      </c>
      <c r="F44" s="43">
        <v>0</v>
      </c>
      <c r="G44" s="43">
        <v>0</v>
      </c>
      <c r="H44" s="43">
        <v>113.059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727.62200000000007</v>
      </c>
      <c r="E45" s="43">
        <f t="shared" si="6"/>
        <v>37.800999999999966</v>
      </c>
      <c r="F45" s="43">
        <f t="shared" si="6"/>
        <v>6.2120000000000104</v>
      </c>
      <c r="G45" s="43">
        <f t="shared" si="6"/>
        <v>89.077000000000083</v>
      </c>
      <c r="H45" s="43">
        <f t="shared" si="6"/>
        <v>594.53199999999993</v>
      </c>
      <c r="I45" s="43">
        <f t="shared" si="6"/>
        <v>-64.289999999999992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628.50600000000009</v>
      </c>
      <c r="E46" s="43">
        <v>0</v>
      </c>
      <c r="F46" s="43">
        <v>0</v>
      </c>
      <c r="G46" s="43">
        <v>66.343999999999994</v>
      </c>
      <c r="H46" s="43">
        <v>562.16200000000003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-1.508</v>
      </c>
      <c r="F47" s="43">
        <v>-14.476000000000003</v>
      </c>
      <c r="G47" s="43">
        <v>0</v>
      </c>
      <c r="H47" s="43">
        <v>15.984000000000002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99.115999999999985</v>
      </c>
      <c r="E48" s="43">
        <f t="shared" si="7"/>
        <v>36.292999999999964</v>
      </c>
      <c r="F48" s="43">
        <f t="shared" si="7"/>
        <v>-8.2639999999999922</v>
      </c>
      <c r="G48" s="43">
        <f t="shared" si="7"/>
        <v>22.733000000000089</v>
      </c>
      <c r="H48" s="43">
        <f t="shared" si="7"/>
        <v>48.353999999999893</v>
      </c>
      <c r="I48" s="43">
        <f t="shared" si="7"/>
        <v>-64.289999999999992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3" customWidth="1"/>
    <col min="2" max="2" width="1.5" style="135" customWidth="1"/>
    <col min="3" max="3" width="30" style="123" customWidth="1"/>
    <col min="4" max="4" width="9.375" style="123" customWidth="1"/>
    <col min="5" max="6" width="9.5" style="123" customWidth="1"/>
    <col min="7" max="9" width="9.375" style="123" customWidth="1"/>
    <col min="10" max="11" width="7.25" style="123" customWidth="1"/>
    <col min="12" max="16384" width="11" style="123"/>
  </cols>
  <sheetData>
    <row r="1" spans="1:11" ht="12" customHeight="1">
      <c r="A1" s="120"/>
      <c r="B1" s="121"/>
      <c r="C1" s="121"/>
      <c r="D1" s="121"/>
      <c r="E1" s="121"/>
      <c r="F1" s="121"/>
      <c r="G1" s="121"/>
      <c r="H1" s="121"/>
      <c r="I1" s="121"/>
      <c r="J1" s="122"/>
      <c r="K1" s="122"/>
    </row>
    <row r="2" spans="1:11" ht="12" customHeight="1">
      <c r="A2" s="124" t="s">
        <v>214</v>
      </c>
      <c r="B2" s="121"/>
      <c r="C2" s="121"/>
      <c r="D2" s="121"/>
      <c r="E2" s="121"/>
      <c r="F2" s="121"/>
      <c r="G2" s="121"/>
      <c r="H2" s="121"/>
      <c r="I2" s="121"/>
      <c r="J2" s="122"/>
      <c r="K2" s="122"/>
    </row>
    <row r="3" spans="1:11" ht="12" customHeight="1">
      <c r="A3" s="125"/>
      <c r="B3" s="121"/>
      <c r="C3" s="121"/>
      <c r="D3" s="121"/>
      <c r="E3" s="121"/>
      <c r="F3" s="121"/>
      <c r="G3" s="121"/>
      <c r="H3" s="121"/>
      <c r="I3" s="121"/>
      <c r="J3" s="122"/>
      <c r="K3" s="122"/>
    </row>
    <row r="4" spans="1:11" ht="12" customHeight="1">
      <c r="A4" s="126" t="s">
        <v>315</v>
      </c>
      <c r="B4" s="121"/>
      <c r="C4" s="121"/>
      <c r="D4" s="121"/>
      <c r="E4" s="121"/>
      <c r="F4" s="121"/>
      <c r="G4" s="121"/>
      <c r="H4" s="121"/>
      <c r="I4" s="121"/>
      <c r="J4" s="122"/>
      <c r="K4" s="122"/>
    </row>
    <row r="5" spans="1:11" ht="12" customHeight="1">
      <c r="A5" s="127" t="s">
        <v>4</v>
      </c>
      <c r="B5" s="121"/>
      <c r="C5" s="121"/>
      <c r="D5" s="121"/>
      <c r="E5" s="121"/>
      <c r="F5" s="121"/>
      <c r="G5" s="121"/>
      <c r="H5" s="121"/>
      <c r="I5" s="121"/>
      <c r="J5" s="122"/>
      <c r="K5" s="122"/>
    </row>
    <row r="6" spans="1:11" ht="12" customHeight="1">
      <c r="A6" s="128"/>
      <c r="B6" s="129"/>
      <c r="C6" s="128"/>
      <c r="D6" s="128"/>
      <c r="E6" s="128"/>
      <c r="F6" s="128"/>
      <c r="G6" s="128"/>
      <c r="H6" s="128"/>
      <c r="I6" s="128"/>
      <c r="J6" s="130"/>
      <c r="K6" s="130"/>
    </row>
    <row r="7" spans="1:11" ht="45">
      <c r="A7" s="131"/>
      <c r="B7" s="129"/>
      <c r="C7" s="132" t="s">
        <v>150</v>
      </c>
      <c r="D7" s="133" t="s">
        <v>151</v>
      </c>
      <c r="E7" s="133" t="s">
        <v>152</v>
      </c>
      <c r="F7" s="133" t="s">
        <v>153</v>
      </c>
      <c r="G7" s="133" t="s">
        <v>10</v>
      </c>
      <c r="H7" s="133" t="s">
        <v>154</v>
      </c>
      <c r="I7" s="133" t="s">
        <v>155</v>
      </c>
      <c r="J7" s="134"/>
      <c r="K7" s="134"/>
    </row>
    <row r="8" spans="1:11" ht="24" customHeight="1">
      <c r="A8" s="123">
        <v>1</v>
      </c>
      <c r="C8" s="4" t="s">
        <v>156</v>
      </c>
      <c r="D8" s="136">
        <v>1537.8359999999998</v>
      </c>
      <c r="E8" s="136">
        <v>1103.4839999999999</v>
      </c>
      <c r="F8" s="136">
        <v>64.483999999999995</v>
      </c>
      <c r="G8" s="136">
        <v>123.65</v>
      </c>
      <c r="H8" s="136">
        <v>246.21799999999996</v>
      </c>
      <c r="I8" s="136">
        <v>0</v>
      </c>
      <c r="J8" s="137"/>
      <c r="K8" s="137"/>
    </row>
    <row r="9" spans="1:11" ht="12" customHeight="1">
      <c r="A9" s="123">
        <v>2</v>
      </c>
      <c r="B9" s="135" t="s">
        <v>157</v>
      </c>
      <c r="C9" s="5" t="s">
        <v>31</v>
      </c>
      <c r="D9" s="136">
        <v>780.40399999999977</v>
      </c>
      <c r="E9" s="136">
        <v>618.53899999999987</v>
      </c>
      <c r="F9" s="136">
        <v>35.458999999999996</v>
      </c>
      <c r="G9" s="136">
        <v>39.875</v>
      </c>
      <c r="H9" s="136">
        <v>86.530999999999992</v>
      </c>
      <c r="I9" s="136">
        <v>0</v>
      </c>
      <c r="J9" s="137"/>
      <c r="K9" s="137"/>
    </row>
    <row r="10" spans="1:11" ht="18" customHeight="1">
      <c r="A10" s="123">
        <v>3</v>
      </c>
      <c r="B10" s="135" t="s">
        <v>158</v>
      </c>
      <c r="C10" s="5" t="s">
        <v>44</v>
      </c>
      <c r="D10" s="136">
        <f t="shared" ref="D10:I10" si="0">D8-D9</f>
        <v>757.43200000000002</v>
      </c>
      <c r="E10" s="136">
        <f t="shared" si="0"/>
        <v>484.94500000000005</v>
      </c>
      <c r="F10" s="136">
        <f t="shared" si="0"/>
        <v>29.024999999999999</v>
      </c>
      <c r="G10" s="136">
        <f t="shared" si="0"/>
        <v>83.775000000000006</v>
      </c>
      <c r="H10" s="136">
        <f t="shared" si="0"/>
        <v>159.68699999999995</v>
      </c>
      <c r="I10" s="136">
        <f t="shared" si="0"/>
        <v>0</v>
      </c>
      <c r="J10" s="137"/>
      <c r="K10" s="137"/>
    </row>
    <row r="11" spans="1:11" ht="12" customHeight="1">
      <c r="A11" s="123">
        <v>4</v>
      </c>
      <c r="B11" s="135" t="s">
        <v>157</v>
      </c>
      <c r="C11" s="5" t="s">
        <v>45</v>
      </c>
      <c r="D11" s="136">
        <v>157.364</v>
      </c>
      <c r="E11" s="136">
        <v>87.434000000000012</v>
      </c>
      <c r="F11" s="136">
        <v>2.9650000000000003</v>
      </c>
      <c r="G11" s="136">
        <v>19.611000000000001</v>
      </c>
      <c r="H11" s="136">
        <v>47.353999999999985</v>
      </c>
      <c r="I11" s="136">
        <v>0</v>
      </c>
      <c r="J11" s="137"/>
      <c r="K11" s="137"/>
    </row>
    <row r="12" spans="1:11" ht="18" customHeight="1">
      <c r="A12" s="123">
        <v>5</v>
      </c>
      <c r="B12" s="135" t="s">
        <v>158</v>
      </c>
      <c r="C12" s="5" t="s">
        <v>159</v>
      </c>
      <c r="D12" s="136">
        <f>D10-D11</f>
        <v>600.06799999999998</v>
      </c>
      <c r="E12" s="136">
        <f>E10-E11</f>
        <v>397.51100000000002</v>
      </c>
      <c r="F12" s="136">
        <f>F10-F11</f>
        <v>26.06</v>
      </c>
      <c r="G12" s="136">
        <f>G10-G11</f>
        <v>64.164000000000001</v>
      </c>
      <c r="H12" s="136">
        <f>H10-H11</f>
        <v>112.33299999999997</v>
      </c>
      <c r="I12" s="136">
        <v>-54.079000000000008</v>
      </c>
      <c r="J12" s="137"/>
      <c r="K12" s="137"/>
    </row>
    <row r="13" spans="1:11" ht="12" customHeight="1">
      <c r="A13" s="123">
        <v>6</v>
      </c>
      <c r="B13" s="135" t="s">
        <v>157</v>
      </c>
      <c r="C13" s="5" t="s">
        <v>160</v>
      </c>
      <c r="D13" s="136">
        <v>431.94499999999994</v>
      </c>
      <c r="E13" s="136">
        <v>294.19899999999996</v>
      </c>
      <c r="F13" s="136">
        <v>16.533000000000001</v>
      </c>
      <c r="G13" s="136">
        <v>65.260000000000005</v>
      </c>
      <c r="H13" s="136">
        <v>55.952999999999989</v>
      </c>
      <c r="I13" s="136">
        <v>3.4359999999999999</v>
      </c>
      <c r="J13" s="137"/>
      <c r="K13" s="137"/>
    </row>
    <row r="14" spans="1:11" ht="12" customHeight="1">
      <c r="A14" s="123">
        <v>7</v>
      </c>
      <c r="B14" s="135" t="s">
        <v>157</v>
      </c>
      <c r="C14" s="5" t="s">
        <v>161</v>
      </c>
      <c r="D14" s="136">
        <v>5.7029999999999994</v>
      </c>
      <c r="E14" s="136">
        <v>3.0269999999999997</v>
      </c>
      <c r="F14" s="136">
        <v>0.20300000000000001</v>
      </c>
      <c r="G14" s="136">
        <v>7.6000000000000012E-2</v>
      </c>
      <c r="H14" s="136">
        <v>2.3969999999999998</v>
      </c>
      <c r="I14" s="136">
        <v>0</v>
      </c>
      <c r="J14" s="137"/>
      <c r="K14" s="137"/>
    </row>
    <row r="15" spans="1:11" ht="12" customHeight="1">
      <c r="A15" s="123">
        <v>8</v>
      </c>
      <c r="B15" s="135" t="s">
        <v>162</v>
      </c>
      <c r="C15" s="5" t="s">
        <v>163</v>
      </c>
      <c r="D15" s="136">
        <v>5.774</v>
      </c>
      <c r="E15" s="136">
        <v>5.335</v>
      </c>
      <c r="F15" s="136">
        <v>0</v>
      </c>
      <c r="G15" s="136">
        <v>2.6000000000000002E-2</v>
      </c>
      <c r="H15" s="136">
        <v>0.41299999999999998</v>
      </c>
      <c r="I15" s="136">
        <v>0</v>
      </c>
      <c r="J15" s="137"/>
      <c r="K15" s="137"/>
    </row>
    <row r="16" spans="1:11" ht="18" customHeight="1">
      <c r="A16" s="123">
        <v>9</v>
      </c>
      <c r="B16" s="135" t="s">
        <v>158</v>
      </c>
      <c r="C16" s="5" t="s">
        <v>164</v>
      </c>
      <c r="D16" s="136">
        <f t="shared" ref="D16:I16" si="1">D12-D13-D14+D15</f>
        <v>168.19400000000005</v>
      </c>
      <c r="E16" s="136">
        <f t="shared" si="1"/>
        <v>105.62000000000006</v>
      </c>
      <c r="F16" s="136">
        <f t="shared" si="1"/>
        <v>9.3239999999999981</v>
      </c>
      <c r="G16" s="136">
        <f t="shared" si="1"/>
        <v>-1.1460000000000037</v>
      </c>
      <c r="H16" s="136">
        <f t="shared" si="1"/>
        <v>54.395999999999979</v>
      </c>
      <c r="I16" s="136">
        <f t="shared" si="1"/>
        <v>-57.515000000000008</v>
      </c>
      <c r="J16" s="137"/>
      <c r="K16" s="137"/>
    </row>
    <row r="17" spans="1:11" ht="12" customHeight="1">
      <c r="A17" s="123">
        <v>10</v>
      </c>
      <c r="B17" s="135" t="s">
        <v>162</v>
      </c>
      <c r="C17" s="5" t="s">
        <v>165</v>
      </c>
      <c r="D17" s="136">
        <v>432.8669999999999</v>
      </c>
      <c r="E17" s="136">
        <v>0</v>
      </c>
      <c r="F17" s="136">
        <v>0</v>
      </c>
      <c r="G17" s="136">
        <v>0</v>
      </c>
      <c r="H17" s="136">
        <v>432.8669999999999</v>
      </c>
      <c r="I17" s="136">
        <v>2.5139999999999998</v>
      </c>
      <c r="J17" s="137"/>
      <c r="K17" s="137"/>
    </row>
    <row r="18" spans="1:11" ht="12" customHeight="1">
      <c r="A18" s="123">
        <v>11</v>
      </c>
      <c r="B18" s="135" t="s">
        <v>157</v>
      </c>
      <c r="C18" s="5" t="s">
        <v>166</v>
      </c>
      <c r="D18" s="136">
        <v>7.2269999999999994</v>
      </c>
      <c r="E18" s="136">
        <v>0</v>
      </c>
      <c r="F18" s="136">
        <v>0</v>
      </c>
      <c r="G18" s="136">
        <v>7.2269999999999994</v>
      </c>
      <c r="H18" s="136">
        <v>0</v>
      </c>
      <c r="I18" s="136">
        <v>0.44700000000000001</v>
      </c>
      <c r="J18" s="137"/>
      <c r="K18" s="137"/>
    </row>
    <row r="19" spans="1:11" ht="12" customHeight="1">
      <c r="A19" s="123">
        <v>12</v>
      </c>
      <c r="B19" s="135" t="s">
        <v>162</v>
      </c>
      <c r="C19" s="5" t="s">
        <v>59</v>
      </c>
      <c r="D19" s="136">
        <v>92.475999999999999</v>
      </c>
      <c r="E19" s="136">
        <v>0</v>
      </c>
      <c r="F19" s="136">
        <v>0</v>
      </c>
      <c r="G19" s="136">
        <v>92.475999999999999</v>
      </c>
      <c r="H19" s="136">
        <v>0</v>
      </c>
      <c r="I19" s="136">
        <v>1.2249999999999999</v>
      </c>
      <c r="J19" s="137"/>
      <c r="K19" s="137"/>
    </row>
    <row r="20" spans="1:11" ht="12" customHeight="1">
      <c r="A20" s="123">
        <v>13</v>
      </c>
      <c r="B20" s="135" t="s">
        <v>157</v>
      </c>
      <c r="C20" s="5" t="s">
        <v>167</v>
      </c>
      <c r="D20" s="136">
        <v>172.61</v>
      </c>
      <c r="E20" s="136">
        <v>98.199000000000012</v>
      </c>
      <c r="F20" s="136">
        <v>63.225999999999999</v>
      </c>
      <c r="G20" s="136">
        <v>5.9860000000000007</v>
      </c>
      <c r="H20" s="136">
        <v>5.1989999999999998</v>
      </c>
      <c r="I20" s="136">
        <v>49.281999999999996</v>
      </c>
      <c r="J20" s="137"/>
      <c r="K20" s="137"/>
    </row>
    <row r="21" spans="1:11" ht="12" customHeight="1">
      <c r="A21" s="123">
        <v>14</v>
      </c>
      <c r="B21" s="135" t="s">
        <v>162</v>
      </c>
      <c r="C21" s="5" t="s">
        <v>168</v>
      </c>
      <c r="D21" s="136">
        <v>198.97</v>
      </c>
      <c r="E21" s="136">
        <v>29.384999999999998</v>
      </c>
      <c r="F21" s="136">
        <v>54.045999999999992</v>
      </c>
      <c r="G21" s="136">
        <v>5.6690000000000005</v>
      </c>
      <c r="H21" s="136">
        <v>109.87</v>
      </c>
      <c r="I21" s="136">
        <v>22.922000000000001</v>
      </c>
      <c r="J21" s="137"/>
      <c r="K21" s="137"/>
    </row>
    <row r="22" spans="1:11" ht="18" customHeight="1">
      <c r="A22" s="123">
        <v>15</v>
      </c>
      <c r="B22" s="135" t="s">
        <v>158</v>
      </c>
      <c r="C22" s="5" t="s">
        <v>169</v>
      </c>
      <c r="D22" s="136">
        <f t="shared" ref="D22:I22" si="2">D16+D17-D18+D19-D20+D21</f>
        <v>712.67</v>
      </c>
      <c r="E22" s="136">
        <f t="shared" si="2"/>
        <v>36.806000000000047</v>
      </c>
      <c r="F22" s="136">
        <f t="shared" si="2"/>
        <v>0.14399999999999125</v>
      </c>
      <c r="G22" s="136">
        <f t="shared" si="2"/>
        <v>83.785999999999987</v>
      </c>
      <c r="H22" s="136">
        <f t="shared" si="2"/>
        <v>591.93399999999986</v>
      </c>
      <c r="I22" s="136">
        <f t="shared" si="2"/>
        <v>-80.582999999999998</v>
      </c>
      <c r="J22" s="137"/>
      <c r="K22" s="137"/>
    </row>
    <row r="23" spans="1:11" ht="12" customHeight="1">
      <c r="A23" s="123">
        <v>16</v>
      </c>
      <c r="B23" s="135" t="s">
        <v>157</v>
      </c>
      <c r="C23" s="5" t="s">
        <v>170</v>
      </c>
      <c r="D23" s="136">
        <v>108.17699999999999</v>
      </c>
      <c r="E23" s="136">
        <v>21.717999999999996</v>
      </c>
      <c r="F23" s="136">
        <v>2.6599999999999997</v>
      </c>
      <c r="G23" s="136">
        <v>0</v>
      </c>
      <c r="H23" s="136">
        <v>83.798999999999992</v>
      </c>
      <c r="I23" s="136">
        <v>2.0369999999999999</v>
      </c>
      <c r="J23" s="137"/>
      <c r="K23" s="137"/>
    </row>
    <row r="24" spans="1:11" ht="12" customHeight="1">
      <c r="A24" s="123">
        <v>17</v>
      </c>
      <c r="B24" s="135" t="s">
        <v>162</v>
      </c>
      <c r="C24" s="5" t="s">
        <v>171</v>
      </c>
      <c r="D24" s="136">
        <v>110.10000000000001</v>
      </c>
      <c r="E24" s="136">
        <v>0</v>
      </c>
      <c r="F24" s="136">
        <v>0</v>
      </c>
      <c r="G24" s="136">
        <v>110.10000000000001</v>
      </c>
      <c r="H24" s="136">
        <v>0</v>
      </c>
      <c r="I24" s="136">
        <v>0.114</v>
      </c>
      <c r="J24" s="137"/>
      <c r="K24" s="137"/>
    </row>
    <row r="25" spans="1:11" ht="12" customHeight="1">
      <c r="A25" s="123">
        <v>18</v>
      </c>
      <c r="B25" s="135" t="s">
        <v>157</v>
      </c>
      <c r="C25" s="5" t="s">
        <v>279</v>
      </c>
      <c r="D25" s="136">
        <v>174.98299999999998</v>
      </c>
      <c r="E25" s="136">
        <v>0</v>
      </c>
      <c r="F25" s="136">
        <v>0</v>
      </c>
      <c r="G25" s="136">
        <v>0</v>
      </c>
      <c r="H25" s="136">
        <v>174.98299999999998</v>
      </c>
      <c r="I25" s="136">
        <v>0.82899999999999996</v>
      </c>
      <c r="J25" s="137"/>
      <c r="K25" s="137"/>
    </row>
    <row r="26" spans="1:11" ht="12" customHeight="1">
      <c r="A26" s="123">
        <v>19</v>
      </c>
      <c r="B26" s="135" t="s">
        <v>162</v>
      </c>
      <c r="C26" s="5" t="s">
        <v>280</v>
      </c>
      <c r="D26" s="136">
        <v>175.08700000000002</v>
      </c>
      <c r="E26" s="136">
        <v>5.5919999999999979</v>
      </c>
      <c r="F26" s="136">
        <v>27.687999999999995</v>
      </c>
      <c r="G26" s="136">
        <v>141.59400000000002</v>
      </c>
      <c r="H26" s="136">
        <v>0.21299999999999999</v>
      </c>
      <c r="I26" s="136">
        <v>0.72499999999999998</v>
      </c>
      <c r="J26" s="137"/>
      <c r="K26" s="137"/>
    </row>
    <row r="27" spans="1:11" ht="12" customHeight="1">
      <c r="A27" s="123">
        <v>20</v>
      </c>
      <c r="B27" s="135" t="s">
        <v>157</v>
      </c>
      <c r="C27" s="5" t="s">
        <v>172</v>
      </c>
      <c r="D27" s="136">
        <v>152.631</v>
      </c>
      <c r="E27" s="136">
        <v>4.0090000000000003</v>
      </c>
      <c r="F27" s="136">
        <v>12.475999999999999</v>
      </c>
      <c r="G27" s="136">
        <v>135.93299999999999</v>
      </c>
      <c r="H27" s="136">
        <v>0.21299999999999999</v>
      </c>
      <c r="I27" s="136">
        <v>0.13700000000000001</v>
      </c>
      <c r="J27" s="137"/>
      <c r="K27" s="137"/>
    </row>
    <row r="28" spans="1:11" ht="12" customHeight="1">
      <c r="A28" s="123">
        <v>21</v>
      </c>
      <c r="B28" s="135" t="s">
        <v>162</v>
      </c>
      <c r="C28" s="5" t="s">
        <v>173</v>
      </c>
      <c r="D28" s="136">
        <v>150.78299999999999</v>
      </c>
      <c r="E28" s="136">
        <v>0</v>
      </c>
      <c r="F28" s="136">
        <v>0</v>
      </c>
      <c r="G28" s="136">
        <v>0</v>
      </c>
      <c r="H28" s="136">
        <v>150.78299999999999</v>
      </c>
      <c r="I28" s="136">
        <v>1.9850000000000001</v>
      </c>
      <c r="J28" s="137"/>
      <c r="K28" s="137"/>
    </row>
    <row r="29" spans="1:11" ht="12" customHeight="1">
      <c r="A29" s="123">
        <v>22</v>
      </c>
      <c r="B29" s="135" t="s">
        <v>157</v>
      </c>
      <c r="C29" s="5" t="s">
        <v>174</v>
      </c>
      <c r="D29" s="136">
        <v>88.156999999999996</v>
      </c>
      <c r="E29" s="136">
        <v>8.1820000000000004</v>
      </c>
      <c r="F29" s="136">
        <v>39.907000000000004</v>
      </c>
      <c r="G29" s="136">
        <v>18.35299999999998</v>
      </c>
      <c r="H29" s="136">
        <v>21.714999999999996</v>
      </c>
      <c r="I29" s="136">
        <v>16.017000000000003</v>
      </c>
      <c r="J29" s="137"/>
      <c r="K29" s="137"/>
    </row>
    <row r="30" spans="1:11" ht="12" customHeight="1">
      <c r="A30" s="123">
        <v>23</v>
      </c>
      <c r="B30" s="135" t="s">
        <v>162</v>
      </c>
      <c r="C30" s="5" t="s">
        <v>175</v>
      </c>
      <c r="D30" s="136">
        <v>76.280999999999992</v>
      </c>
      <c r="E30" s="136">
        <v>3.8519999999999999</v>
      </c>
      <c r="F30" s="136">
        <v>39.760999999999996</v>
      </c>
      <c r="G30" s="136">
        <v>5.2309999999999945</v>
      </c>
      <c r="H30" s="136">
        <v>27.437000000000001</v>
      </c>
      <c r="I30" s="136">
        <v>27.893000000000001</v>
      </c>
      <c r="J30" s="137"/>
      <c r="K30" s="137"/>
    </row>
    <row r="31" spans="1:11" ht="18" customHeight="1">
      <c r="A31" s="123">
        <v>24</v>
      </c>
      <c r="B31" s="135" t="s">
        <v>158</v>
      </c>
      <c r="C31" s="5" t="s">
        <v>124</v>
      </c>
      <c r="D31" s="136">
        <f t="shared" ref="D31:I31" si="3">D22-D23+D24-D25+D26-D27+D28-D29+D30</f>
        <v>700.97299999999996</v>
      </c>
      <c r="E31" s="136">
        <f t="shared" si="3"/>
        <v>12.341000000000049</v>
      </c>
      <c r="F31" s="136">
        <f t="shared" si="3"/>
        <v>12.549999999999979</v>
      </c>
      <c r="G31" s="136">
        <f t="shared" si="3"/>
        <v>186.42500000000004</v>
      </c>
      <c r="H31" s="136">
        <f t="shared" si="3"/>
        <v>489.65699999999998</v>
      </c>
      <c r="I31" s="136">
        <f t="shared" si="3"/>
        <v>-68.885999999999996</v>
      </c>
      <c r="J31" s="137"/>
      <c r="K31" s="137"/>
    </row>
    <row r="32" spans="1:11" ht="12" customHeight="1">
      <c r="A32" s="123">
        <v>25</v>
      </c>
      <c r="B32" s="135" t="s">
        <v>157</v>
      </c>
      <c r="C32" s="5" t="s">
        <v>35</v>
      </c>
      <c r="D32" s="136">
        <v>600.09899999999993</v>
      </c>
      <c r="E32" s="136">
        <v>0</v>
      </c>
      <c r="F32" s="136">
        <v>0</v>
      </c>
      <c r="G32" s="136">
        <v>168.66499999999999</v>
      </c>
      <c r="H32" s="136">
        <v>431.43399999999997</v>
      </c>
      <c r="I32" s="136">
        <v>0</v>
      </c>
      <c r="J32" s="137"/>
      <c r="K32" s="137"/>
    </row>
    <row r="33" spans="1:11" ht="12" customHeight="1">
      <c r="A33" s="123">
        <v>26</v>
      </c>
      <c r="B33" s="138" t="s">
        <v>162</v>
      </c>
      <c r="C33" s="5" t="s">
        <v>126</v>
      </c>
      <c r="D33" s="136">
        <v>0</v>
      </c>
      <c r="E33" s="136">
        <v>-1.5099999999999998</v>
      </c>
      <c r="F33" s="136">
        <v>-12.996000000000002</v>
      </c>
      <c r="G33" s="136">
        <v>0</v>
      </c>
      <c r="H33" s="136">
        <v>14.506</v>
      </c>
      <c r="I33" s="136">
        <v>0</v>
      </c>
      <c r="J33" s="137"/>
      <c r="K33" s="137"/>
    </row>
    <row r="34" spans="1:11" ht="18" customHeight="1">
      <c r="A34" s="123">
        <v>27</v>
      </c>
      <c r="B34" s="135" t="s">
        <v>158</v>
      </c>
      <c r="C34" s="5" t="s">
        <v>129</v>
      </c>
      <c r="D34" s="136">
        <f t="shared" ref="D34:I34" si="4">D31-D32+D33</f>
        <v>100.87400000000002</v>
      </c>
      <c r="E34" s="136">
        <f t="shared" si="4"/>
        <v>10.831000000000049</v>
      </c>
      <c r="F34" s="136">
        <f t="shared" si="4"/>
        <v>-0.44600000000002282</v>
      </c>
      <c r="G34" s="136">
        <f t="shared" si="4"/>
        <v>17.760000000000048</v>
      </c>
      <c r="H34" s="136">
        <f t="shared" si="4"/>
        <v>72.729000000000013</v>
      </c>
      <c r="I34" s="136">
        <f t="shared" si="4"/>
        <v>-68.885999999999996</v>
      </c>
      <c r="J34" s="137"/>
      <c r="K34" s="137"/>
    </row>
    <row r="35" spans="1:11" ht="12" customHeight="1">
      <c r="A35" s="123">
        <v>28</v>
      </c>
      <c r="B35" s="135" t="s">
        <v>157</v>
      </c>
      <c r="C35" s="5" t="s">
        <v>176</v>
      </c>
      <c r="D35" s="136">
        <v>12.537999999999998</v>
      </c>
      <c r="E35" s="136">
        <v>0.25</v>
      </c>
      <c r="F35" s="136">
        <v>3.52</v>
      </c>
      <c r="G35" s="136">
        <v>6.2739999999999991</v>
      </c>
      <c r="H35" s="136">
        <v>2.4939999999999998</v>
      </c>
      <c r="I35" s="136">
        <v>0.57000000000000006</v>
      </c>
      <c r="J35" s="137"/>
      <c r="K35" s="137"/>
    </row>
    <row r="36" spans="1:11" ht="12" customHeight="1">
      <c r="A36" s="123">
        <v>29</v>
      </c>
      <c r="B36" s="135" t="s">
        <v>162</v>
      </c>
      <c r="C36" s="5" t="s">
        <v>177</v>
      </c>
      <c r="D36" s="136">
        <v>10.964</v>
      </c>
      <c r="E36" s="136">
        <v>3.3529999999999998</v>
      </c>
      <c r="F36" s="136">
        <v>0.58399999999999996</v>
      </c>
      <c r="G36" s="136">
        <v>2.6879999999999997</v>
      </c>
      <c r="H36" s="136">
        <v>4.3390000000000004</v>
      </c>
      <c r="I36" s="136">
        <v>2.1440000000000001</v>
      </c>
      <c r="J36" s="137"/>
      <c r="K36" s="137"/>
    </row>
    <row r="37" spans="1:11" ht="12" customHeight="1">
      <c r="A37" s="123">
        <v>30</v>
      </c>
      <c r="B37" s="135" t="s">
        <v>157</v>
      </c>
      <c r="C37" s="5" t="s">
        <v>36</v>
      </c>
      <c r="D37" s="136">
        <v>189.35200000000003</v>
      </c>
      <c r="E37" s="136">
        <v>115.587</v>
      </c>
      <c r="F37" s="136">
        <v>2.766</v>
      </c>
      <c r="G37" s="136">
        <v>16.045000000000002</v>
      </c>
      <c r="H37" s="136">
        <v>54.954000000000001</v>
      </c>
      <c r="I37" s="136">
        <v>0</v>
      </c>
      <c r="J37" s="137"/>
      <c r="K37" s="137"/>
    </row>
    <row r="38" spans="1:11" ht="12" customHeight="1">
      <c r="A38" s="123">
        <v>31</v>
      </c>
      <c r="B38" s="135" t="s">
        <v>162</v>
      </c>
      <c r="C38" s="5" t="s">
        <v>45</v>
      </c>
      <c r="D38" s="136">
        <v>157.364</v>
      </c>
      <c r="E38" s="136">
        <v>87.434000000000012</v>
      </c>
      <c r="F38" s="136">
        <v>2.9650000000000003</v>
      </c>
      <c r="G38" s="136">
        <v>19.611000000000001</v>
      </c>
      <c r="H38" s="136">
        <v>47.353999999999985</v>
      </c>
      <c r="I38" s="136">
        <v>0</v>
      </c>
      <c r="J38" s="137"/>
      <c r="K38" s="137"/>
    </row>
    <row r="39" spans="1:11" ht="12" customHeight="1">
      <c r="A39" s="123">
        <v>32</v>
      </c>
      <c r="B39" s="135" t="s">
        <v>157</v>
      </c>
      <c r="C39" s="5" t="s">
        <v>178</v>
      </c>
      <c r="D39" s="136">
        <v>-0.84600000000000009</v>
      </c>
      <c r="E39" s="136">
        <v>-0.74400000000000011</v>
      </c>
      <c r="F39" s="136">
        <v>0</v>
      </c>
      <c r="G39" s="136">
        <v>-0.27599999999999997</v>
      </c>
      <c r="H39" s="136">
        <v>0.17399999999999999</v>
      </c>
      <c r="I39" s="136">
        <v>0.84600000000000009</v>
      </c>
      <c r="J39" s="137"/>
      <c r="K39" s="137"/>
    </row>
    <row r="40" spans="1:11" ht="18" customHeight="1">
      <c r="A40" s="123">
        <v>33</v>
      </c>
      <c r="B40" s="135" t="s">
        <v>158</v>
      </c>
      <c r="C40" s="5" t="s">
        <v>148</v>
      </c>
      <c r="D40" s="136">
        <f t="shared" ref="D40:I40" si="5">D34-D35+D36-D37+D38-D39</f>
        <v>68.158000000000001</v>
      </c>
      <c r="E40" s="136">
        <f t="shared" si="5"/>
        <v>-13.474999999999937</v>
      </c>
      <c r="F40" s="136">
        <f t="shared" si="5"/>
        <v>-3.1830000000000225</v>
      </c>
      <c r="G40" s="136">
        <f t="shared" si="5"/>
        <v>18.016000000000048</v>
      </c>
      <c r="H40" s="136">
        <f t="shared" si="5"/>
        <v>66.799999999999983</v>
      </c>
      <c r="I40" s="136">
        <f t="shared" si="5"/>
        <v>-68.157999999999987</v>
      </c>
      <c r="J40" s="137"/>
      <c r="K40" s="137"/>
    </row>
    <row r="41" spans="1:11" ht="20.100000000000001" customHeight="1">
      <c r="C41" s="6" t="s">
        <v>179</v>
      </c>
      <c r="D41" s="136"/>
      <c r="E41" s="136"/>
      <c r="F41" s="136"/>
      <c r="G41" s="136"/>
      <c r="H41" s="136"/>
      <c r="I41" s="136"/>
      <c r="J41" s="137"/>
      <c r="K41" s="137"/>
    </row>
    <row r="42" spans="1:11" ht="18" customHeight="1">
      <c r="A42" s="123">
        <v>34</v>
      </c>
      <c r="C42" s="5" t="s">
        <v>124</v>
      </c>
      <c r="D42" s="136">
        <v>700.97300000000007</v>
      </c>
      <c r="E42" s="136">
        <v>12.341000000000067</v>
      </c>
      <c r="F42" s="136">
        <v>12.54999999999999</v>
      </c>
      <c r="G42" s="136">
        <v>186.42500000000007</v>
      </c>
      <c r="H42" s="136">
        <v>489.65699999999993</v>
      </c>
      <c r="I42" s="136">
        <v>-68.885999999999996</v>
      </c>
      <c r="J42" s="137"/>
      <c r="K42" s="137"/>
    </row>
    <row r="43" spans="1:11" ht="12" customHeight="1">
      <c r="A43" s="123">
        <v>35</v>
      </c>
      <c r="B43" s="135" t="s">
        <v>157</v>
      </c>
      <c r="C43" s="5" t="s">
        <v>281</v>
      </c>
      <c r="D43" s="136">
        <v>109.422</v>
      </c>
      <c r="E43" s="136">
        <v>0</v>
      </c>
      <c r="F43" s="136">
        <v>0</v>
      </c>
      <c r="G43" s="136">
        <v>109.422</v>
      </c>
      <c r="H43" s="136">
        <v>0</v>
      </c>
      <c r="I43" s="136">
        <v>0</v>
      </c>
      <c r="J43" s="137"/>
      <c r="K43" s="137"/>
    </row>
    <row r="44" spans="1:11" ht="12" customHeight="1">
      <c r="A44" s="123">
        <v>36</v>
      </c>
      <c r="B44" s="135" t="s">
        <v>162</v>
      </c>
      <c r="C44" s="5" t="s">
        <v>282</v>
      </c>
      <c r="D44" s="136">
        <v>109.422</v>
      </c>
      <c r="E44" s="136">
        <v>0</v>
      </c>
      <c r="F44" s="136">
        <v>0</v>
      </c>
      <c r="G44" s="136">
        <v>0</v>
      </c>
      <c r="H44" s="136">
        <v>109.422</v>
      </c>
      <c r="I44" s="136">
        <v>0</v>
      </c>
      <c r="J44" s="137"/>
      <c r="K44" s="137"/>
    </row>
    <row r="45" spans="1:11" ht="18" customHeight="1">
      <c r="A45" s="123">
        <v>37</v>
      </c>
      <c r="B45" s="135" t="s">
        <v>158</v>
      </c>
      <c r="C45" s="5" t="s">
        <v>180</v>
      </c>
      <c r="D45" s="136">
        <f t="shared" ref="D45:I45" si="6">D42-D43+D44</f>
        <v>700.97300000000007</v>
      </c>
      <c r="E45" s="136">
        <f t="shared" si="6"/>
        <v>12.341000000000067</v>
      </c>
      <c r="F45" s="136">
        <f t="shared" si="6"/>
        <v>12.54999999999999</v>
      </c>
      <c r="G45" s="136">
        <f t="shared" si="6"/>
        <v>77.003000000000071</v>
      </c>
      <c r="H45" s="136">
        <f t="shared" si="6"/>
        <v>599.07899999999995</v>
      </c>
      <c r="I45" s="136">
        <f t="shared" si="6"/>
        <v>-68.885999999999996</v>
      </c>
      <c r="J45" s="137"/>
      <c r="K45" s="137"/>
    </row>
    <row r="46" spans="1:11" ht="12" customHeight="1">
      <c r="A46" s="123">
        <v>38</v>
      </c>
      <c r="B46" s="135" t="s">
        <v>157</v>
      </c>
      <c r="C46" s="5" t="s">
        <v>283</v>
      </c>
      <c r="D46" s="136">
        <v>600.09899999999993</v>
      </c>
      <c r="E46" s="136">
        <v>0</v>
      </c>
      <c r="F46" s="136">
        <v>0</v>
      </c>
      <c r="G46" s="136">
        <v>59.242999999999981</v>
      </c>
      <c r="H46" s="136">
        <v>540.85599999999999</v>
      </c>
      <c r="I46" s="136">
        <v>0</v>
      </c>
      <c r="J46" s="137"/>
      <c r="K46" s="137"/>
    </row>
    <row r="47" spans="1:11" ht="12" customHeight="1">
      <c r="A47" s="123">
        <v>39</v>
      </c>
      <c r="B47" s="138" t="s">
        <v>162</v>
      </c>
      <c r="C47" s="5" t="s">
        <v>126</v>
      </c>
      <c r="D47" s="136">
        <v>0</v>
      </c>
      <c r="E47" s="136">
        <v>-1.5099999999999998</v>
      </c>
      <c r="F47" s="136">
        <v>-12.996000000000002</v>
      </c>
      <c r="G47" s="136">
        <v>0</v>
      </c>
      <c r="H47" s="136">
        <v>14.506</v>
      </c>
      <c r="I47" s="136">
        <v>0</v>
      </c>
      <c r="J47" s="137"/>
      <c r="K47" s="137"/>
    </row>
    <row r="48" spans="1:11" ht="18" customHeight="1">
      <c r="A48" s="123">
        <v>40</v>
      </c>
      <c r="B48" s="135" t="s">
        <v>158</v>
      </c>
      <c r="C48" s="5" t="s">
        <v>129</v>
      </c>
      <c r="D48" s="136">
        <f t="shared" ref="D48:I48" si="7">D45-D46+D47</f>
        <v>100.87400000000014</v>
      </c>
      <c r="E48" s="136">
        <f t="shared" si="7"/>
        <v>10.831000000000067</v>
      </c>
      <c r="F48" s="136">
        <f t="shared" si="7"/>
        <v>-0.44600000000001216</v>
      </c>
      <c r="G48" s="136">
        <f t="shared" si="7"/>
        <v>17.76000000000009</v>
      </c>
      <c r="H48" s="136">
        <f t="shared" si="7"/>
        <v>72.728999999999957</v>
      </c>
      <c r="I48" s="136">
        <f t="shared" si="7"/>
        <v>-68.885999999999996</v>
      </c>
      <c r="J48" s="137"/>
      <c r="K48" s="137"/>
    </row>
    <row r="49" spans="1:11" ht="12" customHeight="1">
      <c r="D49" s="137"/>
      <c r="E49" s="137"/>
      <c r="F49" s="137"/>
      <c r="G49" s="137"/>
      <c r="H49" s="137"/>
      <c r="I49" s="137"/>
      <c r="J49" s="137"/>
      <c r="K49" s="137"/>
    </row>
    <row r="50" spans="1:11" ht="12" customHeight="1">
      <c r="A50" s="128"/>
      <c r="B50" s="129"/>
      <c r="D50" s="137"/>
      <c r="E50" s="137"/>
      <c r="F50" s="137"/>
      <c r="G50" s="137"/>
      <c r="H50" s="137"/>
      <c r="I50" s="137"/>
      <c r="J50" s="137"/>
      <c r="K50" s="137"/>
    </row>
    <row r="51" spans="1:11" ht="12" customHeight="1">
      <c r="A51" s="123" t="s">
        <v>288</v>
      </c>
      <c r="D51" s="137"/>
      <c r="E51" s="137"/>
      <c r="F51" s="137"/>
      <c r="G51" s="137"/>
      <c r="H51" s="137"/>
      <c r="I51" s="137"/>
      <c r="J51" s="137"/>
      <c r="K51" s="137"/>
    </row>
    <row r="52" spans="1:11" ht="11.1" customHeight="1">
      <c r="A52" s="123" t="s">
        <v>289</v>
      </c>
      <c r="D52" s="137"/>
      <c r="E52" s="137"/>
      <c r="F52" s="137"/>
      <c r="G52" s="137"/>
      <c r="H52" s="137"/>
      <c r="I52" s="137"/>
      <c r="J52" s="137"/>
      <c r="K52" s="137"/>
    </row>
    <row r="53" spans="1:11" ht="11.1" customHeight="1">
      <c r="A53" s="123" t="s">
        <v>286</v>
      </c>
      <c r="D53" s="137"/>
      <c r="E53" s="137"/>
      <c r="F53" s="137"/>
      <c r="G53" s="137"/>
      <c r="H53" s="137"/>
      <c r="I53" s="137"/>
      <c r="J53" s="137"/>
      <c r="K53" s="137"/>
    </row>
    <row r="54" spans="1:11" ht="11.1" customHeight="1">
      <c r="A54" s="123" t="s">
        <v>287</v>
      </c>
      <c r="D54" s="137"/>
      <c r="E54" s="137"/>
      <c r="F54" s="137"/>
      <c r="G54" s="137"/>
      <c r="H54" s="137"/>
      <c r="I54" s="137"/>
      <c r="J54" s="137"/>
      <c r="K54" s="137"/>
    </row>
    <row r="55" spans="1:11" ht="12" customHeight="1">
      <c r="D55" s="137"/>
      <c r="E55" s="137"/>
      <c r="F55" s="137"/>
      <c r="G55" s="137"/>
      <c r="H55" s="137"/>
      <c r="I55" s="137"/>
      <c r="J55" s="137"/>
      <c r="K55" s="137"/>
    </row>
    <row r="56" spans="1:11" ht="12" customHeight="1">
      <c r="D56" s="137"/>
      <c r="E56" s="137"/>
      <c r="F56" s="137"/>
      <c r="G56" s="137"/>
      <c r="H56" s="137"/>
      <c r="I56" s="137"/>
      <c r="J56" s="137"/>
      <c r="K56" s="137"/>
    </row>
    <row r="57" spans="1:11" ht="12" customHeight="1">
      <c r="D57" s="137"/>
      <c r="E57" s="137"/>
      <c r="F57" s="137"/>
      <c r="G57" s="137"/>
      <c r="H57" s="137"/>
      <c r="I57" s="137"/>
      <c r="J57" s="137"/>
      <c r="K57" s="137"/>
    </row>
    <row r="58" spans="1:11" ht="12" customHeight="1">
      <c r="D58" s="137"/>
      <c r="E58" s="137"/>
      <c r="F58" s="137"/>
      <c r="G58" s="137"/>
      <c r="H58" s="137"/>
      <c r="I58" s="137"/>
      <c r="J58" s="137"/>
      <c r="K58" s="137"/>
    </row>
    <row r="59" spans="1:11" ht="12" customHeight="1">
      <c r="D59" s="137"/>
      <c r="E59" s="137"/>
      <c r="F59" s="137"/>
      <c r="G59" s="137"/>
      <c r="H59" s="137"/>
      <c r="I59" s="137"/>
      <c r="J59" s="137"/>
      <c r="K59" s="137"/>
    </row>
    <row r="60" spans="1:11" ht="12" customHeight="1">
      <c r="D60" s="137"/>
      <c r="E60" s="137"/>
      <c r="F60" s="137"/>
      <c r="G60" s="137"/>
      <c r="H60" s="137"/>
      <c r="I60" s="137"/>
      <c r="J60" s="137"/>
      <c r="K60" s="137"/>
    </row>
    <row r="61" spans="1:11" ht="12" customHeight="1">
      <c r="D61" s="137"/>
      <c r="E61" s="137"/>
      <c r="F61" s="137"/>
      <c r="G61" s="137"/>
      <c r="H61" s="137"/>
      <c r="I61" s="137"/>
      <c r="J61" s="137"/>
      <c r="K61" s="137"/>
    </row>
    <row r="62" spans="1:11" ht="12" customHeight="1">
      <c r="D62" s="137"/>
      <c r="E62" s="137"/>
      <c r="F62" s="137"/>
      <c r="G62" s="137"/>
      <c r="H62" s="137"/>
      <c r="I62" s="137"/>
      <c r="J62" s="137"/>
      <c r="K62" s="137"/>
    </row>
    <row r="63" spans="1:11" ht="12" customHeight="1">
      <c r="D63" s="137"/>
      <c r="E63" s="137"/>
      <c r="F63" s="137"/>
      <c r="G63" s="137"/>
      <c r="H63" s="137"/>
      <c r="I63" s="137"/>
      <c r="J63" s="137"/>
      <c r="K63" s="137"/>
    </row>
    <row r="64" spans="1:11" ht="12" customHeight="1">
      <c r="D64" s="137"/>
      <c r="E64" s="137"/>
      <c r="F64" s="137"/>
      <c r="G64" s="137"/>
      <c r="H64" s="137"/>
      <c r="I64" s="137"/>
      <c r="J64" s="137"/>
      <c r="K64" s="137"/>
    </row>
    <row r="65" spans="4:11" ht="12" customHeight="1">
      <c r="D65" s="137"/>
      <c r="E65" s="137"/>
      <c r="F65" s="137"/>
      <c r="G65" s="137"/>
      <c r="H65" s="137"/>
      <c r="I65" s="137"/>
      <c r="J65" s="137"/>
      <c r="K65" s="137"/>
    </row>
    <row r="66" spans="4:11" ht="12" customHeight="1">
      <c r="D66" s="137"/>
      <c r="E66" s="137"/>
      <c r="F66" s="137"/>
      <c r="G66" s="137"/>
      <c r="H66" s="137"/>
      <c r="I66" s="137"/>
      <c r="J66" s="137"/>
      <c r="K66" s="137"/>
    </row>
    <row r="67" spans="4:11" ht="12" customHeight="1">
      <c r="D67" s="137"/>
      <c r="E67" s="137"/>
      <c r="F67" s="137"/>
      <c r="G67" s="137"/>
      <c r="H67" s="137"/>
      <c r="I67" s="137"/>
      <c r="J67" s="137"/>
      <c r="K67" s="137"/>
    </row>
    <row r="68" spans="4:11" ht="12" customHeight="1">
      <c r="D68" s="137"/>
      <c r="E68" s="137"/>
      <c r="F68" s="137"/>
      <c r="G68" s="137"/>
      <c r="H68" s="137"/>
      <c r="I68" s="137"/>
      <c r="J68" s="137"/>
      <c r="K68" s="137"/>
    </row>
    <row r="69" spans="4:11" ht="12" customHeight="1">
      <c r="D69" s="137"/>
      <c r="E69" s="137"/>
      <c r="F69" s="137"/>
      <c r="G69" s="137"/>
      <c r="H69" s="137"/>
      <c r="I69" s="137"/>
      <c r="J69" s="137"/>
      <c r="K69" s="137"/>
    </row>
    <row r="70" spans="4:11" ht="12" customHeight="1">
      <c r="D70" s="137"/>
      <c r="E70" s="137"/>
      <c r="F70" s="137"/>
      <c r="G70" s="137"/>
      <c r="H70" s="137"/>
      <c r="I70" s="137"/>
      <c r="J70" s="137"/>
      <c r="K70" s="137"/>
    </row>
    <row r="71" spans="4:11" ht="12" customHeight="1">
      <c r="D71" s="137"/>
      <c r="E71" s="137"/>
      <c r="F71" s="137"/>
      <c r="G71" s="137"/>
      <c r="H71" s="137"/>
      <c r="I71" s="137"/>
      <c r="J71" s="137"/>
      <c r="K71" s="137"/>
    </row>
    <row r="72" spans="4:11" ht="12" customHeight="1">
      <c r="D72" s="137"/>
      <c r="E72" s="137"/>
      <c r="F72" s="137"/>
      <c r="G72" s="137"/>
      <c r="H72" s="137"/>
      <c r="I72" s="137"/>
      <c r="J72" s="137"/>
      <c r="K72" s="137"/>
    </row>
    <row r="73" spans="4:11" ht="12" customHeight="1">
      <c r="D73" s="137"/>
      <c r="E73" s="137"/>
      <c r="F73" s="137"/>
      <c r="G73" s="137"/>
      <c r="H73" s="137"/>
      <c r="I73" s="137"/>
      <c r="J73" s="137"/>
      <c r="K73" s="137"/>
    </row>
    <row r="74" spans="4:11" ht="12" customHeight="1">
      <c r="D74" s="137"/>
      <c r="E74" s="137"/>
      <c r="F74" s="137"/>
      <c r="G74" s="137"/>
      <c r="H74" s="137"/>
      <c r="I74" s="137"/>
      <c r="J74" s="137"/>
      <c r="K74" s="137"/>
    </row>
    <row r="75" spans="4:11" ht="12" customHeight="1">
      <c r="D75" s="137"/>
      <c r="E75" s="137"/>
      <c r="F75" s="137"/>
      <c r="G75" s="137"/>
      <c r="H75" s="137"/>
      <c r="I75" s="137"/>
      <c r="J75" s="137"/>
      <c r="K75" s="13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3" customWidth="1"/>
    <col min="2" max="2" width="1.5" style="135" customWidth="1"/>
    <col min="3" max="3" width="30" style="123" customWidth="1"/>
    <col min="4" max="4" width="9.375" style="123" customWidth="1"/>
    <col min="5" max="6" width="9.5" style="123" customWidth="1"/>
    <col min="7" max="9" width="9.375" style="123" customWidth="1"/>
    <col min="10" max="11" width="7.25" style="123" customWidth="1"/>
    <col min="12" max="16384" width="11" style="123"/>
  </cols>
  <sheetData>
    <row r="1" spans="1:11" ht="12" customHeight="1">
      <c r="A1" s="120"/>
      <c r="B1" s="121"/>
      <c r="C1" s="121"/>
      <c r="D1" s="121"/>
      <c r="E1" s="121"/>
      <c r="F1" s="121"/>
      <c r="G1" s="121"/>
      <c r="H1" s="121"/>
      <c r="I1" s="121"/>
      <c r="J1" s="122"/>
      <c r="K1" s="122"/>
    </row>
    <row r="2" spans="1:11" ht="12" customHeight="1">
      <c r="A2" s="124" t="s">
        <v>214</v>
      </c>
      <c r="B2" s="121"/>
      <c r="C2" s="121"/>
      <c r="D2" s="121"/>
      <c r="E2" s="121"/>
      <c r="F2" s="121"/>
      <c r="G2" s="121"/>
      <c r="H2" s="121"/>
      <c r="I2" s="121"/>
      <c r="J2" s="122"/>
      <c r="K2" s="122"/>
    </row>
    <row r="3" spans="1:11" ht="12" customHeight="1">
      <c r="A3" s="125"/>
      <c r="B3" s="121"/>
      <c r="C3" s="121"/>
      <c r="D3" s="121"/>
      <c r="E3" s="121"/>
      <c r="F3" s="121"/>
      <c r="G3" s="121"/>
      <c r="H3" s="121"/>
      <c r="I3" s="121"/>
      <c r="J3" s="122"/>
      <c r="K3" s="122"/>
    </row>
    <row r="4" spans="1:11" ht="12" customHeight="1">
      <c r="A4" s="126" t="s">
        <v>316</v>
      </c>
      <c r="B4" s="121"/>
      <c r="C4" s="121"/>
      <c r="D4" s="121"/>
      <c r="E4" s="121"/>
      <c r="F4" s="121"/>
      <c r="G4" s="121"/>
      <c r="H4" s="121"/>
      <c r="I4" s="121"/>
      <c r="J4" s="122"/>
      <c r="K4" s="122"/>
    </row>
    <row r="5" spans="1:11" ht="12" customHeight="1">
      <c r="A5" s="127" t="s">
        <v>4</v>
      </c>
      <c r="B5" s="121"/>
      <c r="C5" s="121"/>
      <c r="D5" s="121"/>
      <c r="E5" s="121"/>
      <c r="F5" s="121"/>
      <c r="G5" s="121"/>
      <c r="H5" s="121"/>
      <c r="I5" s="121"/>
      <c r="J5" s="122"/>
      <c r="K5" s="122"/>
    </row>
    <row r="6" spans="1:11" ht="12" customHeight="1">
      <c r="A6" s="128"/>
      <c r="B6" s="129"/>
      <c r="C6" s="128"/>
      <c r="D6" s="128"/>
      <c r="E6" s="128"/>
      <c r="F6" s="128"/>
      <c r="G6" s="128"/>
      <c r="H6" s="128"/>
      <c r="I6" s="128"/>
      <c r="J6" s="130"/>
      <c r="K6" s="130"/>
    </row>
    <row r="7" spans="1:11" ht="45">
      <c r="A7" s="131"/>
      <c r="B7" s="129"/>
      <c r="C7" s="132" t="s">
        <v>150</v>
      </c>
      <c r="D7" s="133" t="s">
        <v>151</v>
      </c>
      <c r="E7" s="133" t="s">
        <v>152</v>
      </c>
      <c r="F7" s="133" t="s">
        <v>153</v>
      </c>
      <c r="G7" s="133" t="s">
        <v>10</v>
      </c>
      <c r="H7" s="133" t="s">
        <v>154</v>
      </c>
      <c r="I7" s="133" t="s">
        <v>155</v>
      </c>
      <c r="J7" s="134"/>
      <c r="K7" s="134"/>
    </row>
    <row r="8" spans="1:11" ht="24" customHeight="1">
      <c r="A8" s="123">
        <v>1</v>
      </c>
      <c r="C8" s="4" t="s">
        <v>156</v>
      </c>
      <c r="D8" s="136">
        <v>1538.1940000000002</v>
      </c>
      <c r="E8" s="136">
        <v>1096.7820000000002</v>
      </c>
      <c r="F8" s="136">
        <v>64.850999999999999</v>
      </c>
      <c r="G8" s="136">
        <v>125.61899999999999</v>
      </c>
      <c r="H8" s="136">
        <v>250.94200000000001</v>
      </c>
      <c r="I8" s="136">
        <v>0</v>
      </c>
      <c r="J8" s="137"/>
      <c r="K8" s="137"/>
    </row>
    <row r="9" spans="1:11" ht="12" customHeight="1">
      <c r="A9" s="123">
        <v>2</v>
      </c>
      <c r="B9" s="135" t="s">
        <v>157</v>
      </c>
      <c r="C9" s="5" t="s">
        <v>31</v>
      </c>
      <c r="D9" s="136">
        <v>776.42600000000016</v>
      </c>
      <c r="E9" s="136">
        <v>611.68000000000006</v>
      </c>
      <c r="F9" s="136">
        <v>35.680999999999997</v>
      </c>
      <c r="G9" s="136">
        <v>41.690000000000005</v>
      </c>
      <c r="H9" s="136">
        <v>87.375</v>
      </c>
      <c r="I9" s="136">
        <v>0</v>
      </c>
      <c r="J9" s="137"/>
      <c r="K9" s="137"/>
    </row>
    <row r="10" spans="1:11" ht="18" customHeight="1">
      <c r="A10" s="123">
        <v>3</v>
      </c>
      <c r="B10" s="135" t="s">
        <v>158</v>
      </c>
      <c r="C10" s="5" t="s">
        <v>44</v>
      </c>
      <c r="D10" s="136">
        <f t="shared" ref="D10:I10" si="0">D8-D9</f>
        <v>761.76800000000003</v>
      </c>
      <c r="E10" s="136">
        <f t="shared" si="0"/>
        <v>485.10200000000009</v>
      </c>
      <c r="F10" s="136">
        <f t="shared" si="0"/>
        <v>29.17</v>
      </c>
      <c r="G10" s="136">
        <f t="shared" si="0"/>
        <v>83.928999999999974</v>
      </c>
      <c r="H10" s="136">
        <f t="shared" si="0"/>
        <v>163.56700000000001</v>
      </c>
      <c r="I10" s="136">
        <f t="shared" si="0"/>
        <v>0</v>
      </c>
      <c r="J10" s="137"/>
      <c r="K10" s="137"/>
    </row>
    <row r="11" spans="1:11" ht="12" customHeight="1">
      <c r="A11" s="123">
        <v>4</v>
      </c>
      <c r="B11" s="135" t="s">
        <v>157</v>
      </c>
      <c r="C11" s="5" t="s">
        <v>45</v>
      </c>
      <c r="D11" s="136">
        <v>158.70500000000004</v>
      </c>
      <c r="E11" s="136">
        <v>87.956000000000003</v>
      </c>
      <c r="F11" s="136">
        <v>3.0040000000000004</v>
      </c>
      <c r="G11" s="136">
        <v>19.789000000000001</v>
      </c>
      <c r="H11" s="136">
        <v>47.956000000000017</v>
      </c>
      <c r="I11" s="136">
        <v>0</v>
      </c>
      <c r="J11" s="137"/>
      <c r="K11" s="137"/>
    </row>
    <row r="12" spans="1:11" ht="18" customHeight="1">
      <c r="A12" s="123">
        <v>5</v>
      </c>
      <c r="B12" s="135" t="s">
        <v>158</v>
      </c>
      <c r="C12" s="5" t="s">
        <v>159</v>
      </c>
      <c r="D12" s="136">
        <f>D10-D11</f>
        <v>603.06299999999999</v>
      </c>
      <c r="E12" s="136">
        <f>E10-E11</f>
        <v>397.14600000000007</v>
      </c>
      <c r="F12" s="136">
        <f>F10-F11</f>
        <v>26.166</v>
      </c>
      <c r="G12" s="136">
        <f>G10-G11</f>
        <v>64.139999999999972</v>
      </c>
      <c r="H12" s="136">
        <f>H10-H11</f>
        <v>115.61099999999999</v>
      </c>
      <c r="I12" s="136">
        <v>-48.762</v>
      </c>
      <c r="J12" s="137"/>
      <c r="K12" s="137"/>
    </row>
    <row r="13" spans="1:11" ht="12" customHeight="1">
      <c r="A13" s="123">
        <v>6</v>
      </c>
      <c r="B13" s="135" t="s">
        <v>157</v>
      </c>
      <c r="C13" s="5" t="s">
        <v>160</v>
      </c>
      <c r="D13" s="136">
        <v>452.16799999999995</v>
      </c>
      <c r="E13" s="136">
        <v>311.71799999999996</v>
      </c>
      <c r="F13" s="136">
        <v>17.145</v>
      </c>
      <c r="G13" s="136">
        <v>65.096000000000004</v>
      </c>
      <c r="H13" s="136">
        <v>58.209000000000003</v>
      </c>
      <c r="I13" s="136">
        <v>3.4790000000000001</v>
      </c>
      <c r="J13" s="137"/>
      <c r="K13" s="137"/>
    </row>
    <row r="14" spans="1:11" ht="12" customHeight="1">
      <c r="A14" s="123">
        <v>7</v>
      </c>
      <c r="B14" s="135" t="s">
        <v>157</v>
      </c>
      <c r="C14" s="5" t="s">
        <v>161</v>
      </c>
      <c r="D14" s="136">
        <v>7.7079999999999984</v>
      </c>
      <c r="E14" s="136">
        <v>3.036</v>
      </c>
      <c r="F14" s="136">
        <v>2.1999999999999997</v>
      </c>
      <c r="G14" s="136">
        <v>6.3E-2</v>
      </c>
      <c r="H14" s="136">
        <v>2.4089999999999994</v>
      </c>
      <c r="I14" s="136">
        <v>0</v>
      </c>
      <c r="J14" s="137"/>
      <c r="K14" s="137"/>
    </row>
    <row r="15" spans="1:11" ht="12" customHeight="1">
      <c r="A15" s="123">
        <v>8</v>
      </c>
      <c r="B15" s="135" t="s">
        <v>162</v>
      </c>
      <c r="C15" s="5" t="s">
        <v>163</v>
      </c>
      <c r="D15" s="136">
        <v>5.4099999999999993</v>
      </c>
      <c r="E15" s="136">
        <v>4.9929999999999994</v>
      </c>
      <c r="F15" s="136">
        <v>0</v>
      </c>
      <c r="G15" s="136">
        <v>3.7000000000000005E-2</v>
      </c>
      <c r="H15" s="136">
        <v>0.38</v>
      </c>
      <c r="I15" s="136">
        <v>0</v>
      </c>
      <c r="J15" s="137"/>
      <c r="K15" s="137"/>
    </row>
    <row r="16" spans="1:11" ht="18" customHeight="1">
      <c r="A16" s="123">
        <v>9</v>
      </c>
      <c r="B16" s="135" t="s">
        <v>158</v>
      </c>
      <c r="C16" s="5" t="s">
        <v>164</v>
      </c>
      <c r="D16" s="136">
        <f t="shared" ref="D16:I16" si="1">D12-D13-D14+D15</f>
        <v>148.59700000000004</v>
      </c>
      <c r="E16" s="136">
        <f t="shared" si="1"/>
        <v>87.385000000000105</v>
      </c>
      <c r="F16" s="136">
        <f t="shared" si="1"/>
        <v>6.8210000000000015</v>
      </c>
      <c r="G16" s="136">
        <f t="shared" si="1"/>
        <v>-0.9820000000000314</v>
      </c>
      <c r="H16" s="136">
        <f t="shared" si="1"/>
        <v>55.37299999999999</v>
      </c>
      <c r="I16" s="136">
        <f t="shared" si="1"/>
        <v>-52.241</v>
      </c>
      <c r="J16" s="137"/>
      <c r="K16" s="137"/>
    </row>
    <row r="17" spans="1:11" ht="12" customHeight="1">
      <c r="A17" s="123">
        <v>10</v>
      </c>
      <c r="B17" s="135" t="s">
        <v>162</v>
      </c>
      <c r="C17" s="5" t="s">
        <v>165</v>
      </c>
      <c r="D17" s="136">
        <v>452.315</v>
      </c>
      <c r="E17" s="136">
        <v>0</v>
      </c>
      <c r="F17" s="136">
        <v>0</v>
      </c>
      <c r="G17" s="136">
        <v>0</v>
      </c>
      <c r="H17" s="136">
        <v>452.315</v>
      </c>
      <c r="I17" s="136">
        <v>3.3319999999999999</v>
      </c>
      <c r="J17" s="137"/>
      <c r="K17" s="137"/>
    </row>
    <row r="18" spans="1:11" ht="12" customHeight="1">
      <c r="A18" s="123">
        <v>11</v>
      </c>
      <c r="B18" s="135" t="s">
        <v>157</v>
      </c>
      <c r="C18" s="5" t="s">
        <v>166</v>
      </c>
      <c r="D18" s="136">
        <v>7.1779999999999999</v>
      </c>
      <c r="E18" s="136">
        <v>0</v>
      </c>
      <c r="F18" s="136">
        <v>0</v>
      </c>
      <c r="G18" s="136">
        <v>7.1779999999999999</v>
      </c>
      <c r="H18" s="136">
        <v>0</v>
      </c>
      <c r="I18" s="136">
        <v>0.13600000000000001</v>
      </c>
      <c r="J18" s="137"/>
      <c r="K18" s="137"/>
    </row>
    <row r="19" spans="1:11" ht="12" customHeight="1">
      <c r="A19" s="123">
        <v>12</v>
      </c>
      <c r="B19" s="135" t="s">
        <v>162</v>
      </c>
      <c r="C19" s="5" t="s">
        <v>59</v>
      </c>
      <c r="D19" s="136">
        <v>90.293999999999997</v>
      </c>
      <c r="E19" s="136">
        <v>0</v>
      </c>
      <c r="F19" s="136">
        <v>0</v>
      </c>
      <c r="G19" s="136">
        <v>90.293999999999997</v>
      </c>
      <c r="H19" s="136">
        <v>0</v>
      </c>
      <c r="I19" s="136">
        <v>3.16</v>
      </c>
      <c r="J19" s="137"/>
      <c r="K19" s="137"/>
    </row>
    <row r="20" spans="1:11" ht="12" customHeight="1">
      <c r="A20" s="123">
        <v>13</v>
      </c>
      <c r="B20" s="135" t="s">
        <v>157</v>
      </c>
      <c r="C20" s="5" t="s">
        <v>167</v>
      </c>
      <c r="D20" s="136">
        <v>197.57000000000002</v>
      </c>
      <c r="E20" s="136">
        <v>118.78699999999999</v>
      </c>
      <c r="F20" s="136">
        <v>65.282000000000011</v>
      </c>
      <c r="G20" s="136">
        <v>8.4670000000000005</v>
      </c>
      <c r="H20" s="136">
        <v>5.0339999999999998</v>
      </c>
      <c r="I20" s="136">
        <v>53.823999999999998</v>
      </c>
      <c r="J20" s="137"/>
      <c r="K20" s="137"/>
    </row>
    <row r="21" spans="1:11" ht="12" customHeight="1">
      <c r="A21" s="123">
        <v>14</v>
      </c>
      <c r="B21" s="135" t="s">
        <v>162</v>
      </c>
      <c r="C21" s="5" t="s">
        <v>168</v>
      </c>
      <c r="D21" s="136">
        <v>211.61700000000002</v>
      </c>
      <c r="E21" s="136">
        <v>40.521999999999998</v>
      </c>
      <c r="F21" s="136">
        <v>68.14</v>
      </c>
      <c r="G21" s="136">
        <v>7.4719999999999995</v>
      </c>
      <c r="H21" s="136">
        <v>95.483000000000004</v>
      </c>
      <c r="I21" s="136">
        <v>39.777000000000001</v>
      </c>
      <c r="J21" s="137"/>
      <c r="K21" s="137"/>
    </row>
    <row r="22" spans="1:11" ht="18" customHeight="1">
      <c r="A22" s="123">
        <v>15</v>
      </c>
      <c r="B22" s="135" t="s">
        <v>158</v>
      </c>
      <c r="C22" s="5" t="s">
        <v>169</v>
      </c>
      <c r="D22" s="136">
        <f t="shared" ref="D22:I22" si="2">D16+D17-D18+D19-D20+D21</f>
        <v>698.07500000000005</v>
      </c>
      <c r="E22" s="136">
        <f t="shared" si="2"/>
        <v>9.1200000000001111</v>
      </c>
      <c r="F22" s="136">
        <f t="shared" si="2"/>
        <v>9.6789999999999878</v>
      </c>
      <c r="G22" s="136">
        <f t="shared" si="2"/>
        <v>81.138999999999953</v>
      </c>
      <c r="H22" s="136">
        <f t="shared" si="2"/>
        <v>598.13699999999994</v>
      </c>
      <c r="I22" s="136">
        <f t="shared" si="2"/>
        <v>-59.932000000000002</v>
      </c>
      <c r="J22" s="137"/>
      <c r="K22" s="137"/>
    </row>
    <row r="23" spans="1:11" ht="12" customHeight="1">
      <c r="A23" s="123">
        <v>16</v>
      </c>
      <c r="B23" s="135" t="s">
        <v>157</v>
      </c>
      <c r="C23" s="5" t="s">
        <v>170</v>
      </c>
      <c r="D23" s="136">
        <v>116.21600000000001</v>
      </c>
      <c r="E23" s="136">
        <v>21.942</v>
      </c>
      <c r="F23" s="136">
        <v>2.6880000000000002</v>
      </c>
      <c r="G23" s="136">
        <v>0</v>
      </c>
      <c r="H23" s="136">
        <v>91.586000000000013</v>
      </c>
      <c r="I23" s="136">
        <v>6.6390000000000002</v>
      </c>
      <c r="J23" s="137"/>
      <c r="K23" s="137"/>
    </row>
    <row r="24" spans="1:11" ht="12" customHeight="1">
      <c r="A24" s="123">
        <v>17</v>
      </c>
      <c r="B24" s="135" t="s">
        <v>162</v>
      </c>
      <c r="C24" s="5" t="s">
        <v>171</v>
      </c>
      <c r="D24" s="136">
        <v>122.74899999999998</v>
      </c>
      <c r="E24" s="136">
        <v>0</v>
      </c>
      <c r="F24" s="136">
        <v>0</v>
      </c>
      <c r="G24" s="136">
        <v>122.74899999999998</v>
      </c>
      <c r="H24" s="136">
        <v>0</v>
      </c>
      <c r="I24" s="136">
        <v>0.106</v>
      </c>
      <c r="J24" s="137"/>
      <c r="K24" s="137"/>
    </row>
    <row r="25" spans="1:11" ht="12" customHeight="1">
      <c r="A25" s="123">
        <v>18</v>
      </c>
      <c r="B25" s="135" t="s">
        <v>157</v>
      </c>
      <c r="C25" s="5" t="s">
        <v>279</v>
      </c>
      <c r="D25" s="136">
        <v>181.99299999999997</v>
      </c>
      <c r="E25" s="136">
        <v>0</v>
      </c>
      <c r="F25" s="136">
        <v>0</v>
      </c>
      <c r="G25" s="136">
        <v>0</v>
      </c>
      <c r="H25" s="136">
        <v>181.99299999999997</v>
      </c>
      <c r="I25" s="136">
        <v>1.103</v>
      </c>
      <c r="J25" s="137"/>
      <c r="K25" s="137"/>
    </row>
    <row r="26" spans="1:11" ht="12" customHeight="1">
      <c r="A26" s="123">
        <v>19</v>
      </c>
      <c r="B26" s="135" t="s">
        <v>162</v>
      </c>
      <c r="C26" s="5" t="s">
        <v>280</v>
      </c>
      <c r="D26" s="136">
        <v>182.36000000000004</v>
      </c>
      <c r="E26" s="136">
        <v>5.594000000000003</v>
      </c>
      <c r="F26" s="136">
        <v>28.152999999999995</v>
      </c>
      <c r="G26" s="136">
        <v>148.40500000000003</v>
      </c>
      <c r="H26" s="136">
        <v>0.20799999999999999</v>
      </c>
      <c r="I26" s="136">
        <v>0.73599999999999999</v>
      </c>
      <c r="J26" s="137"/>
      <c r="K26" s="137"/>
    </row>
    <row r="27" spans="1:11" ht="12" customHeight="1">
      <c r="A27" s="123">
        <v>20</v>
      </c>
      <c r="B27" s="135" t="s">
        <v>157</v>
      </c>
      <c r="C27" s="5" t="s">
        <v>172</v>
      </c>
      <c r="D27" s="136">
        <v>151.74</v>
      </c>
      <c r="E27" s="136">
        <v>3.9990000000000001</v>
      </c>
      <c r="F27" s="136">
        <v>12.567</v>
      </c>
      <c r="G27" s="136">
        <v>134.96600000000001</v>
      </c>
      <c r="H27" s="136">
        <v>0.20799999999999999</v>
      </c>
      <c r="I27" s="136">
        <v>0.16</v>
      </c>
      <c r="J27" s="137"/>
      <c r="K27" s="137"/>
    </row>
    <row r="28" spans="1:11" ht="12" customHeight="1">
      <c r="A28" s="123">
        <v>21</v>
      </c>
      <c r="B28" s="135" t="s">
        <v>162</v>
      </c>
      <c r="C28" s="5" t="s">
        <v>173</v>
      </c>
      <c r="D28" s="136">
        <v>149.91900000000001</v>
      </c>
      <c r="E28" s="136">
        <v>0</v>
      </c>
      <c r="F28" s="136">
        <v>0</v>
      </c>
      <c r="G28" s="136">
        <v>0</v>
      </c>
      <c r="H28" s="136">
        <v>149.91900000000001</v>
      </c>
      <c r="I28" s="136">
        <v>1.9810000000000001</v>
      </c>
      <c r="J28" s="137"/>
      <c r="K28" s="137"/>
    </row>
    <row r="29" spans="1:11" ht="12" customHeight="1">
      <c r="A29" s="123">
        <v>22</v>
      </c>
      <c r="B29" s="135" t="s">
        <v>157</v>
      </c>
      <c r="C29" s="5" t="s">
        <v>174</v>
      </c>
      <c r="D29" s="136">
        <v>89.676000000000002</v>
      </c>
      <c r="E29" s="136">
        <v>9.9459999999999997</v>
      </c>
      <c r="F29" s="136">
        <v>37.042000000000002</v>
      </c>
      <c r="G29" s="136">
        <v>20.466999999999999</v>
      </c>
      <c r="H29" s="136">
        <v>22.221</v>
      </c>
      <c r="I29" s="136">
        <v>12.776</v>
      </c>
      <c r="J29" s="137"/>
      <c r="K29" s="137"/>
    </row>
    <row r="30" spans="1:11" ht="12" customHeight="1">
      <c r="A30" s="123">
        <v>23</v>
      </c>
      <c r="B30" s="135" t="s">
        <v>162</v>
      </c>
      <c r="C30" s="5" t="s">
        <v>175</v>
      </c>
      <c r="D30" s="136">
        <v>77.616000000000014</v>
      </c>
      <c r="E30" s="136">
        <v>3.8780000000000001</v>
      </c>
      <c r="F30" s="136">
        <v>37.068000000000005</v>
      </c>
      <c r="G30" s="136">
        <v>5.9120000000000061</v>
      </c>
      <c r="H30" s="136">
        <v>30.758000000000003</v>
      </c>
      <c r="I30" s="136">
        <v>24.835999999999999</v>
      </c>
      <c r="J30" s="137"/>
      <c r="K30" s="137"/>
    </row>
    <row r="31" spans="1:11" ht="18" customHeight="1">
      <c r="A31" s="123">
        <v>24</v>
      </c>
      <c r="B31" s="135" t="s">
        <v>158</v>
      </c>
      <c r="C31" s="5" t="s">
        <v>124</v>
      </c>
      <c r="D31" s="136">
        <f t="shared" ref="D31:I31" si="3">D22-D23+D24-D25+D26-D27+D28-D29+D30</f>
        <v>691.09400000000005</v>
      </c>
      <c r="E31" s="136">
        <f t="shared" si="3"/>
        <v>-17.294999999999888</v>
      </c>
      <c r="F31" s="136">
        <f t="shared" si="3"/>
        <v>22.602999999999987</v>
      </c>
      <c r="G31" s="136">
        <f t="shared" si="3"/>
        <v>202.77199999999996</v>
      </c>
      <c r="H31" s="136">
        <f t="shared" si="3"/>
        <v>483.01399999999995</v>
      </c>
      <c r="I31" s="136">
        <f t="shared" si="3"/>
        <v>-52.950999999999993</v>
      </c>
      <c r="J31" s="137"/>
      <c r="K31" s="137"/>
    </row>
    <row r="32" spans="1:11" ht="12" customHeight="1">
      <c r="A32" s="123">
        <v>25</v>
      </c>
      <c r="B32" s="135" t="s">
        <v>157</v>
      </c>
      <c r="C32" s="5" t="s">
        <v>35</v>
      </c>
      <c r="D32" s="136">
        <v>615.99300000000005</v>
      </c>
      <c r="E32" s="136">
        <v>0</v>
      </c>
      <c r="F32" s="136">
        <v>0</v>
      </c>
      <c r="G32" s="136">
        <v>169.31200000000001</v>
      </c>
      <c r="H32" s="136">
        <v>446.68100000000004</v>
      </c>
      <c r="I32" s="136">
        <v>0</v>
      </c>
      <c r="J32" s="137"/>
      <c r="K32" s="137"/>
    </row>
    <row r="33" spans="1:11" ht="12" customHeight="1">
      <c r="A33" s="123">
        <v>26</v>
      </c>
      <c r="B33" s="138" t="s">
        <v>162</v>
      </c>
      <c r="C33" s="5" t="s">
        <v>126</v>
      </c>
      <c r="D33" s="136">
        <v>0</v>
      </c>
      <c r="E33" s="136">
        <v>-1.5099999999999998</v>
      </c>
      <c r="F33" s="136">
        <v>-13.368000000000002</v>
      </c>
      <c r="G33" s="136">
        <v>0</v>
      </c>
      <c r="H33" s="136">
        <v>14.878000000000002</v>
      </c>
      <c r="I33" s="136">
        <v>0</v>
      </c>
      <c r="J33" s="137"/>
      <c r="K33" s="137"/>
    </row>
    <row r="34" spans="1:11" ht="18" customHeight="1">
      <c r="A34" s="123">
        <v>27</v>
      </c>
      <c r="B34" s="135" t="s">
        <v>158</v>
      </c>
      <c r="C34" s="5" t="s">
        <v>129</v>
      </c>
      <c r="D34" s="136">
        <f t="shared" ref="D34:I34" si="4">D31-D32+D33</f>
        <v>75.100999999999999</v>
      </c>
      <c r="E34" s="136">
        <f t="shared" si="4"/>
        <v>-18.804999999999886</v>
      </c>
      <c r="F34" s="136">
        <f t="shared" si="4"/>
        <v>9.2349999999999852</v>
      </c>
      <c r="G34" s="136">
        <f t="shared" si="4"/>
        <v>33.459999999999951</v>
      </c>
      <c r="H34" s="136">
        <f t="shared" si="4"/>
        <v>51.210999999999913</v>
      </c>
      <c r="I34" s="136">
        <f t="shared" si="4"/>
        <v>-52.950999999999993</v>
      </c>
      <c r="J34" s="137"/>
      <c r="K34" s="137"/>
    </row>
    <row r="35" spans="1:11" ht="12" customHeight="1">
      <c r="A35" s="123">
        <v>28</v>
      </c>
      <c r="B35" s="135" t="s">
        <v>157</v>
      </c>
      <c r="C35" s="5" t="s">
        <v>176</v>
      </c>
      <c r="D35" s="136">
        <v>13.682</v>
      </c>
      <c r="E35" s="136">
        <v>0.23599999999999999</v>
      </c>
      <c r="F35" s="136">
        <v>3.6</v>
      </c>
      <c r="G35" s="136">
        <v>7.3390000000000004</v>
      </c>
      <c r="H35" s="136">
        <v>2.5069999999999997</v>
      </c>
      <c r="I35" s="136">
        <v>0.61899999999999999</v>
      </c>
      <c r="J35" s="137"/>
      <c r="K35" s="137"/>
    </row>
    <row r="36" spans="1:11" ht="12" customHeight="1">
      <c r="A36" s="123">
        <v>29</v>
      </c>
      <c r="B36" s="135" t="s">
        <v>162</v>
      </c>
      <c r="C36" s="5" t="s">
        <v>177</v>
      </c>
      <c r="D36" s="136">
        <v>12.102999999999996</v>
      </c>
      <c r="E36" s="136">
        <v>4.831999999999999</v>
      </c>
      <c r="F36" s="136">
        <v>1.4E-2</v>
      </c>
      <c r="G36" s="136">
        <v>2.6359999999999992</v>
      </c>
      <c r="H36" s="136">
        <v>4.6209999999999996</v>
      </c>
      <c r="I36" s="136">
        <v>2.198</v>
      </c>
      <c r="J36" s="137"/>
      <c r="K36" s="137"/>
    </row>
    <row r="37" spans="1:11" ht="12" customHeight="1">
      <c r="A37" s="123">
        <v>30</v>
      </c>
      <c r="B37" s="135" t="s">
        <v>157</v>
      </c>
      <c r="C37" s="5" t="s">
        <v>36</v>
      </c>
      <c r="D37" s="136">
        <v>180.85500000000002</v>
      </c>
      <c r="E37" s="136">
        <v>98.131</v>
      </c>
      <c r="F37" s="136">
        <v>3.07</v>
      </c>
      <c r="G37" s="136">
        <v>21.536999999999999</v>
      </c>
      <c r="H37" s="136">
        <v>58.117000000000012</v>
      </c>
      <c r="I37" s="136">
        <v>0</v>
      </c>
      <c r="J37" s="137"/>
      <c r="K37" s="137"/>
    </row>
    <row r="38" spans="1:11" ht="12" customHeight="1">
      <c r="A38" s="123">
        <v>31</v>
      </c>
      <c r="B38" s="135" t="s">
        <v>162</v>
      </c>
      <c r="C38" s="5" t="s">
        <v>45</v>
      </c>
      <c r="D38" s="136">
        <v>158.70500000000004</v>
      </c>
      <c r="E38" s="136">
        <v>87.956000000000003</v>
      </c>
      <c r="F38" s="136">
        <v>3.0040000000000004</v>
      </c>
      <c r="G38" s="136">
        <v>19.789000000000001</v>
      </c>
      <c r="H38" s="136">
        <v>47.956000000000017</v>
      </c>
      <c r="I38" s="136">
        <v>0</v>
      </c>
      <c r="J38" s="137"/>
      <c r="K38" s="137"/>
    </row>
    <row r="39" spans="1:11" ht="12" customHeight="1">
      <c r="A39" s="123">
        <v>32</v>
      </c>
      <c r="B39" s="135" t="s">
        <v>157</v>
      </c>
      <c r="C39" s="5" t="s">
        <v>178</v>
      </c>
      <c r="D39" s="136">
        <v>0.28800000000000026</v>
      </c>
      <c r="E39" s="136">
        <v>0.39000000000000024</v>
      </c>
      <c r="F39" s="136">
        <v>0</v>
      </c>
      <c r="G39" s="136">
        <v>-0.26600000000000001</v>
      </c>
      <c r="H39" s="136">
        <v>0.16400000000000001</v>
      </c>
      <c r="I39" s="136">
        <v>-0.28800000000000026</v>
      </c>
      <c r="J39" s="137"/>
      <c r="K39" s="137"/>
    </row>
    <row r="40" spans="1:11" ht="18" customHeight="1">
      <c r="A40" s="123">
        <v>33</v>
      </c>
      <c r="B40" s="135" t="s">
        <v>158</v>
      </c>
      <c r="C40" s="5" t="s">
        <v>148</v>
      </c>
      <c r="D40" s="136">
        <f t="shared" ref="D40:I40" si="5">D34-D35+D36-D37+D38-D39</f>
        <v>51.084000000000017</v>
      </c>
      <c r="E40" s="136">
        <f t="shared" si="5"/>
        <v>-24.773999999999887</v>
      </c>
      <c r="F40" s="136">
        <f t="shared" si="5"/>
        <v>5.582999999999986</v>
      </c>
      <c r="G40" s="136">
        <f t="shared" si="5"/>
        <v>27.274999999999956</v>
      </c>
      <c r="H40" s="136">
        <f t="shared" si="5"/>
        <v>42.999999999999922</v>
      </c>
      <c r="I40" s="136">
        <f t="shared" si="5"/>
        <v>-51.083999999999989</v>
      </c>
      <c r="J40" s="137"/>
      <c r="K40" s="137"/>
    </row>
    <row r="41" spans="1:11" ht="20.100000000000001" customHeight="1">
      <c r="C41" s="6" t="s">
        <v>179</v>
      </c>
      <c r="D41" s="136"/>
      <c r="E41" s="136"/>
      <c r="F41" s="136"/>
      <c r="G41" s="136"/>
      <c r="H41" s="136"/>
      <c r="I41" s="136"/>
      <c r="J41" s="137"/>
      <c r="K41" s="137"/>
    </row>
    <row r="42" spans="1:11" ht="18" customHeight="1">
      <c r="A42" s="123">
        <v>34</v>
      </c>
      <c r="C42" s="5" t="s">
        <v>124</v>
      </c>
      <c r="D42" s="136">
        <v>691.09400000000005</v>
      </c>
      <c r="E42" s="136">
        <v>-17.294999999999867</v>
      </c>
      <c r="F42" s="136">
        <v>22.603000000000002</v>
      </c>
      <c r="G42" s="136">
        <v>202.77199999999996</v>
      </c>
      <c r="H42" s="136">
        <v>483.01399999999995</v>
      </c>
      <c r="I42" s="136">
        <v>-52.951000000000008</v>
      </c>
      <c r="J42" s="137"/>
      <c r="K42" s="137"/>
    </row>
    <row r="43" spans="1:11" ht="12" customHeight="1">
      <c r="A43" s="123">
        <v>35</v>
      </c>
      <c r="B43" s="135" t="s">
        <v>157</v>
      </c>
      <c r="C43" s="5" t="s">
        <v>281</v>
      </c>
      <c r="D43" s="136">
        <v>109.69999999999999</v>
      </c>
      <c r="E43" s="136">
        <v>0</v>
      </c>
      <c r="F43" s="136">
        <v>0</v>
      </c>
      <c r="G43" s="136">
        <v>109.69999999999999</v>
      </c>
      <c r="H43" s="136">
        <v>0</v>
      </c>
      <c r="I43" s="136">
        <v>0</v>
      </c>
      <c r="J43" s="137"/>
      <c r="K43" s="137"/>
    </row>
    <row r="44" spans="1:11" ht="12" customHeight="1">
      <c r="A44" s="123">
        <v>36</v>
      </c>
      <c r="B44" s="135" t="s">
        <v>162</v>
      </c>
      <c r="C44" s="5" t="s">
        <v>282</v>
      </c>
      <c r="D44" s="136">
        <v>109.69999999999999</v>
      </c>
      <c r="E44" s="136">
        <v>0</v>
      </c>
      <c r="F44" s="136">
        <v>0</v>
      </c>
      <c r="G44" s="136">
        <v>0</v>
      </c>
      <c r="H44" s="136">
        <v>109.69999999999999</v>
      </c>
      <c r="I44" s="136">
        <v>0</v>
      </c>
      <c r="J44" s="137"/>
      <c r="K44" s="137"/>
    </row>
    <row r="45" spans="1:11" ht="18" customHeight="1">
      <c r="A45" s="123">
        <v>37</v>
      </c>
      <c r="B45" s="135" t="s">
        <v>158</v>
      </c>
      <c r="C45" s="5" t="s">
        <v>180</v>
      </c>
      <c r="D45" s="136">
        <f t="shared" ref="D45:I45" si="6">D42-D43+D44</f>
        <v>691.09400000000005</v>
      </c>
      <c r="E45" s="136">
        <f t="shared" si="6"/>
        <v>-17.294999999999867</v>
      </c>
      <c r="F45" s="136">
        <f t="shared" si="6"/>
        <v>22.603000000000002</v>
      </c>
      <c r="G45" s="136">
        <f t="shared" si="6"/>
        <v>93.071999999999974</v>
      </c>
      <c r="H45" s="136">
        <f t="shared" si="6"/>
        <v>592.71399999999994</v>
      </c>
      <c r="I45" s="136">
        <f t="shared" si="6"/>
        <v>-52.951000000000008</v>
      </c>
      <c r="J45" s="137"/>
      <c r="K45" s="137"/>
    </row>
    <row r="46" spans="1:11" ht="12" customHeight="1">
      <c r="A46" s="123">
        <v>38</v>
      </c>
      <c r="B46" s="135" t="s">
        <v>157</v>
      </c>
      <c r="C46" s="5" t="s">
        <v>283</v>
      </c>
      <c r="D46" s="136">
        <v>615.99299999999994</v>
      </c>
      <c r="E46" s="136">
        <v>0</v>
      </c>
      <c r="F46" s="136">
        <v>0</v>
      </c>
      <c r="G46" s="136">
        <v>59.612000000000009</v>
      </c>
      <c r="H46" s="136">
        <v>556.38099999999997</v>
      </c>
      <c r="I46" s="136">
        <v>0</v>
      </c>
      <c r="J46" s="137"/>
      <c r="K46" s="137"/>
    </row>
    <row r="47" spans="1:11" ht="12" customHeight="1">
      <c r="A47" s="123">
        <v>39</v>
      </c>
      <c r="B47" s="138" t="s">
        <v>162</v>
      </c>
      <c r="C47" s="5" t="s">
        <v>126</v>
      </c>
      <c r="D47" s="136">
        <v>0</v>
      </c>
      <c r="E47" s="136">
        <v>-1.5099999999999998</v>
      </c>
      <c r="F47" s="136">
        <v>-13.368000000000002</v>
      </c>
      <c r="G47" s="136">
        <v>0</v>
      </c>
      <c r="H47" s="136">
        <v>14.878000000000002</v>
      </c>
      <c r="I47" s="136">
        <v>0</v>
      </c>
      <c r="J47" s="137"/>
      <c r="K47" s="137"/>
    </row>
    <row r="48" spans="1:11" ht="18" customHeight="1">
      <c r="A48" s="123">
        <v>40</v>
      </c>
      <c r="B48" s="135" t="s">
        <v>158</v>
      </c>
      <c r="C48" s="5" t="s">
        <v>129</v>
      </c>
      <c r="D48" s="136">
        <f t="shared" ref="D48:I48" si="7">D45-D46+D47</f>
        <v>75.101000000000113</v>
      </c>
      <c r="E48" s="136">
        <f t="shared" si="7"/>
        <v>-18.804999999999865</v>
      </c>
      <c r="F48" s="136">
        <f t="shared" si="7"/>
        <v>9.2349999999999994</v>
      </c>
      <c r="G48" s="136">
        <f t="shared" si="7"/>
        <v>33.459999999999965</v>
      </c>
      <c r="H48" s="136">
        <f t="shared" si="7"/>
        <v>51.21099999999997</v>
      </c>
      <c r="I48" s="136">
        <f t="shared" si="7"/>
        <v>-52.951000000000008</v>
      </c>
      <c r="J48" s="137"/>
      <c r="K48" s="137"/>
    </row>
    <row r="49" spans="1:11" ht="12" customHeight="1">
      <c r="D49" s="137"/>
      <c r="E49" s="137"/>
      <c r="F49" s="137"/>
      <c r="G49" s="137"/>
      <c r="H49" s="137"/>
      <c r="I49" s="137"/>
      <c r="J49" s="137"/>
      <c r="K49" s="137"/>
    </row>
    <row r="50" spans="1:11" ht="12" customHeight="1">
      <c r="A50" s="128"/>
      <c r="B50" s="129"/>
      <c r="D50" s="137"/>
      <c r="E50" s="137"/>
      <c r="F50" s="137"/>
      <c r="G50" s="137"/>
      <c r="H50" s="137"/>
      <c r="I50" s="137"/>
      <c r="J50" s="137"/>
      <c r="K50" s="137"/>
    </row>
    <row r="51" spans="1:11" ht="12" customHeight="1">
      <c r="A51" s="123" t="s">
        <v>288</v>
      </c>
      <c r="D51" s="137"/>
      <c r="E51" s="137"/>
      <c r="F51" s="137"/>
      <c r="G51" s="137"/>
      <c r="H51" s="137"/>
      <c r="I51" s="137"/>
      <c r="J51" s="137"/>
      <c r="K51" s="137"/>
    </row>
    <row r="52" spans="1:11" ht="11.1" customHeight="1">
      <c r="A52" s="123" t="s">
        <v>289</v>
      </c>
      <c r="D52" s="137"/>
      <c r="E52" s="137"/>
      <c r="F52" s="137"/>
      <c r="G52" s="137"/>
      <c r="H52" s="137"/>
      <c r="I52" s="137"/>
      <c r="J52" s="137"/>
      <c r="K52" s="137"/>
    </row>
    <row r="53" spans="1:11" ht="11.1" customHeight="1">
      <c r="A53" s="123" t="s">
        <v>286</v>
      </c>
      <c r="D53" s="137"/>
      <c r="E53" s="137"/>
      <c r="F53" s="137"/>
      <c r="G53" s="137"/>
      <c r="H53" s="137"/>
      <c r="I53" s="137"/>
      <c r="J53" s="137"/>
      <c r="K53" s="137"/>
    </row>
    <row r="54" spans="1:11" ht="11.1" customHeight="1">
      <c r="A54" s="123" t="s">
        <v>287</v>
      </c>
      <c r="D54" s="137"/>
      <c r="E54" s="137"/>
      <c r="F54" s="137"/>
      <c r="G54" s="137"/>
      <c r="H54" s="137"/>
      <c r="I54" s="137"/>
      <c r="J54" s="137"/>
      <c r="K54" s="137"/>
    </row>
    <row r="55" spans="1:11" ht="12" customHeight="1">
      <c r="D55" s="137"/>
      <c r="E55" s="137"/>
      <c r="F55" s="137"/>
      <c r="G55" s="137"/>
      <c r="H55" s="137"/>
      <c r="I55" s="137"/>
      <c r="J55" s="137"/>
      <c r="K55" s="137"/>
    </row>
    <row r="56" spans="1:11" ht="12" customHeight="1">
      <c r="D56" s="137"/>
      <c r="E56" s="137"/>
      <c r="F56" s="137"/>
      <c r="G56" s="137"/>
      <c r="H56" s="137"/>
      <c r="I56" s="137"/>
      <c r="J56" s="137"/>
      <c r="K56" s="137"/>
    </row>
    <row r="57" spans="1:11" ht="12" customHeight="1">
      <c r="D57" s="137"/>
      <c r="E57" s="137"/>
      <c r="F57" s="137"/>
      <c r="G57" s="137"/>
      <c r="H57" s="137"/>
      <c r="I57" s="137"/>
      <c r="J57" s="137"/>
      <c r="K57" s="137"/>
    </row>
    <row r="58" spans="1:11" ht="12" customHeight="1">
      <c r="D58" s="137"/>
      <c r="E58" s="137"/>
      <c r="F58" s="137"/>
      <c r="G58" s="137"/>
      <c r="H58" s="137"/>
      <c r="I58" s="137"/>
      <c r="J58" s="137"/>
      <c r="K58" s="137"/>
    </row>
    <row r="59" spans="1:11" ht="12" customHeight="1">
      <c r="D59" s="137"/>
      <c r="E59" s="137"/>
      <c r="F59" s="137"/>
      <c r="G59" s="137"/>
      <c r="H59" s="137"/>
      <c r="I59" s="137"/>
      <c r="J59" s="137"/>
      <c r="K59" s="137"/>
    </row>
    <row r="60" spans="1:11" ht="12" customHeight="1">
      <c r="D60" s="137"/>
      <c r="E60" s="137"/>
      <c r="F60" s="137"/>
      <c r="G60" s="137"/>
      <c r="H60" s="137"/>
      <c r="I60" s="137"/>
      <c r="J60" s="137"/>
      <c r="K60" s="137"/>
    </row>
    <row r="61" spans="1:11" ht="12" customHeight="1">
      <c r="D61" s="137"/>
      <c r="E61" s="137"/>
      <c r="F61" s="137"/>
      <c r="G61" s="137"/>
      <c r="H61" s="137"/>
      <c r="I61" s="137"/>
      <c r="J61" s="137"/>
      <c r="K61" s="137"/>
    </row>
    <row r="62" spans="1:11" ht="12" customHeight="1">
      <c r="D62" s="137"/>
      <c r="E62" s="137"/>
      <c r="F62" s="137"/>
      <c r="G62" s="137"/>
      <c r="H62" s="137"/>
      <c r="I62" s="137"/>
      <c r="J62" s="137"/>
      <c r="K62" s="137"/>
    </row>
    <row r="63" spans="1:11" ht="12" customHeight="1">
      <c r="D63" s="137"/>
      <c r="E63" s="137"/>
      <c r="F63" s="137"/>
      <c r="G63" s="137"/>
      <c r="H63" s="137"/>
      <c r="I63" s="137"/>
      <c r="J63" s="137"/>
      <c r="K63" s="137"/>
    </row>
    <row r="64" spans="1:11" ht="12" customHeight="1">
      <c r="D64" s="137"/>
      <c r="E64" s="137"/>
      <c r="F64" s="137"/>
      <c r="G64" s="137"/>
      <c r="H64" s="137"/>
      <c r="I64" s="137"/>
      <c r="J64" s="137"/>
      <c r="K64" s="137"/>
    </row>
    <row r="65" spans="4:11" ht="12" customHeight="1">
      <c r="D65" s="137"/>
      <c r="E65" s="137"/>
      <c r="F65" s="137"/>
      <c r="G65" s="137"/>
      <c r="H65" s="137"/>
      <c r="I65" s="137"/>
      <c r="J65" s="137"/>
      <c r="K65" s="137"/>
    </row>
    <row r="66" spans="4:11" ht="12" customHeight="1">
      <c r="D66" s="137"/>
      <c r="E66" s="137"/>
      <c r="F66" s="137"/>
      <c r="G66" s="137"/>
      <c r="H66" s="137"/>
      <c r="I66" s="137"/>
      <c r="J66" s="137"/>
      <c r="K66" s="137"/>
    </row>
    <row r="67" spans="4:11" ht="12" customHeight="1">
      <c r="D67" s="137"/>
      <c r="E67" s="137"/>
      <c r="F67" s="137"/>
      <c r="G67" s="137"/>
      <c r="H67" s="137"/>
      <c r="I67" s="137"/>
      <c r="J67" s="137"/>
      <c r="K67" s="137"/>
    </row>
    <row r="68" spans="4:11" ht="12" customHeight="1">
      <c r="D68" s="137"/>
      <c r="E68" s="137"/>
      <c r="F68" s="137"/>
      <c r="G68" s="137"/>
      <c r="H68" s="137"/>
      <c r="I68" s="137"/>
      <c r="J68" s="137"/>
      <c r="K68" s="137"/>
    </row>
    <row r="69" spans="4:11" ht="12" customHeight="1">
      <c r="D69" s="137"/>
      <c r="E69" s="137"/>
      <c r="F69" s="137"/>
      <c r="G69" s="137"/>
      <c r="H69" s="137"/>
      <c r="I69" s="137"/>
      <c r="J69" s="137"/>
      <c r="K69" s="137"/>
    </row>
    <row r="70" spans="4:11" ht="12" customHeight="1">
      <c r="D70" s="137"/>
      <c r="E70" s="137"/>
      <c r="F70" s="137"/>
      <c r="G70" s="137"/>
      <c r="H70" s="137"/>
      <c r="I70" s="137"/>
      <c r="J70" s="137"/>
      <c r="K70" s="137"/>
    </row>
    <row r="71" spans="4:11" ht="12" customHeight="1">
      <c r="D71" s="137"/>
      <c r="E71" s="137"/>
      <c r="F71" s="137"/>
      <c r="G71" s="137"/>
      <c r="H71" s="137"/>
      <c r="I71" s="137"/>
      <c r="J71" s="137"/>
      <c r="K71" s="137"/>
    </row>
    <row r="72" spans="4:11" ht="12" customHeight="1">
      <c r="D72" s="137"/>
      <c r="E72" s="137"/>
      <c r="F72" s="137"/>
      <c r="G72" s="137"/>
      <c r="H72" s="137"/>
      <c r="I72" s="137"/>
      <c r="J72" s="137"/>
      <c r="K72" s="137"/>
    </row>
    <row r="73" spans="4:11" ht="12" customHeight="1">
      <c r="D73" s="137"/>
      <c r="E73" s="137"/>
      <c r="F73" s="137"/>
      <c r="G73" s="137"/>
      <c r="H73" s="137"/>
      <c r="I73" s="137"/>
      <c r="J73" s="137"/>
      <c r="K73" s="137"/>
    </row>
    <row r="74" spans="4:11" ht="12" customHeight="1">
      <c r="D74" s="137"/>
      <c r="E74" s="137"/>
      <c r="F74" s="137"/>
      <c r="G74" s="137"/>
      <c r="H74" s="137"/>
      <c r="I74" s="137"/>
      <c r="J74" s="137"/>
      <c r="K74" s="137"/>
    </row>
    <row r="75" spans="4:11" ht="12" customHeight="1">
      <c r="D75" s="137"/>
      <c r="E75" s="137"/>
      <c r="F75" s="137"/>
      <c r="G75" s="137"/>
      <c r="H75" s="137"/>
      <c r="I75" s="137"/>
      <c r="J75" s="137"/>
      <c r="K75" s="13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3" customWidth="1"/>
    <col min="2" max="2" width="1.5" style="135" customWidth="1"/>
    <col min="3" max="3" width="30" style="123" customWidth="1"/>
    <col min="4" max="4" width="9.375" style="123" customWidth="1"/>
    <col min="5" max="6" width="9.5" style="123" customWidth="1"/>
    <col min="7" max="9" width="9.375" style="123" customWidth="1"/>
    <col min="10" max="11" width="7.25" style="123" customWidth="1"/>
    <col min="12" max="16384" width="11" style="123"/>
  </cols>
  <sheetData>
    <row r="1" spans="1:11" ht="12" customHeight="1">
      <c r="A1" s="120"/>
      <c r="B1" s="121"/>
      <c r="C1" s="121"/>
      <c r="D1" s="121"/>
      <c r="E1" s="121"/>
      <c r="F1" s="121"/>
      <c r="G1" s="121"/>
      <c r="H1" s="121"/>
      <c r="I1" s="121"/>
      <c r="J1" s="122"/>
      <c r="K1" s="122"/>
    </row>
    <row r="2" spans="1:11" ht="12" customHeight="1">
      <c r="A2" s="124" t="s">
        <v>214</v>
      </c>
      <c r="B2" s="121"/>
      <c r="C2" s="121"/>
      <c r="D2" s="121"/>
      <c r="E2" s="121"/>
      <c r="F2" s="121"/>
      <c r="G2" s="121"/>
      <c r="H2" s="121"/>
      <c r="I2" s="121"/>
      <c r="J2" s="122"/>
      <c r="K2" s="122"/>
    </row>
    <row r="3" spans="1:11" ht="12" customHeight="1">
      <c r="A3" s="125"/>
      <c r="B3" s="121"/>
      <c r="C3" s="121"/>
      <c r="D3" s="121"/>
      <c r="E3" s="121"/>
      <c r="F3" s="121"/>
      <c r="G3" s="121"/>
      <c r="H3" s="121"/>
      <c r="I3" s="121"/>
      <c r="J3" s="122"/>
      <c r="K3" s="122"/>
    </row>
    <row r="4" spans="1:11" ht="12" customHeight="1">
      <c r="A4" s="126" t="s">
        <v>317</v>
      </c>
      <c r="B4" s="121"/>
      <c r="C4" s="121"/>
      <c r="D4" s="121"/>
      <c r="E4" s="121"/>
      <c r="F4" s="121"/>
      <c r="G4" s="121"/>
      <c r="H4" s="121"/>
      <c r="I4" s="121"/>
      <c r="J4" s="122"/>
      <c r="K4" s="122"/>
    </row>
    <row r="5" spans="1:11" ht="12" customHeight="1">
      <c r="A5" s="127" t="s">
        <v>4</v>
      </c>
      <c r="B5" s="121"/>
      <c r="C5" s="121"/>
      <c r="D5" s="121"/>
      <c r="E5" s="121"/>
      <c r="F5" s="121"/>
      <c r="G5" s="121"/>
      <c r="H5" s="121"/>
      <c r="I5" s="121"/>
      <c r="J5" s="122"/>
      <c r="K5" s="122"/>
    </row>
    <row r="6" spans="1:11" ht="12" customHeight="1">
      <c r="A6" s="128"/>
      <c r="B6" s="129"/>
      <c r="C6" s="128"/>
      <c r="D6" s="128"/>
      <c r="E6" s="128"/>
      <c r="F6" s="128"/>
      <c r="G6" s="128"/>
      <c r="H6" s="128"/>
      <c r="I6" s="128"/>
      <c r="J6" s="130"/>
      <c r="K6" s="130"/>
    </row>
    <row r="7" spans="1:11" ht="45">
      <c r="A7" s="131"/>
      <c r="B7" s="129"/>
      <c r="C7" s="132" t="s">
        <v>150</v>
      </c>
      <c r="D7" s="133" t="s">
        <v>151</v>
      </c>
      <c r="E7" s="133" t="s">
        <v>152</v>
      </c>
      <c r="F7" s="133" t="s">
        <v>153</v>
      </c>
      <c r="G7" s="133" t="s">
        <v>10</v>
      </c>
      <c r="H7" s="133" t="s">
        <v>154</v>
      </c>
      <c r="I7" s="133" t="s">
        <v>155</v>
      </c>
      <c r="J7" s="134"/>
      <c r="K7" s="134"/>
    </row>
    <row r="8" spans="1:11" ht="24" customHeight="1">
      <c r="A8" s="123">
        <v>1</v>
      </c>
      <c r="C8" s="4" t="s">
        <v>156</v>
      </c>
      <c r="D8" s="136">
        <v>1578.9</v>
      </c>
      <c r="E8" s="136">
        <v>1125.585</v>
      </c>
      <c r="F8" s="136">
        <v>64.950999999999993</v>
      </c>
      <c r="G8" s="136">
        <v>128.89000000000001</v>
      </c>
      <c r="H8" s="136">
        <v>259.47399999999999</v>
      </c>
      <c r="I8" s="136">
        <v>0</v>
      </c>
      <c r="J8" s="137"/>
      <c r="K8" s="137"/>
    </row>
    <row r="9" spans="1:11" ht="12" customHeight="1">
      <c r="A9" s="123">
        <v>2</v>
      </c>
      <c r="B9" s="135" t="s">
        <v>157</v>
      </c>
      <c r="C9" s="5" t="s">
        <v>31</v>
      </c>
      <c r="D9" s="136">
        <v>800.9559999999999</v>
      </c>
      <c r="E9" s="136">
        <v>628.47299999999996</v>
      </c>
      <c r="F9" s="136">
        <v>35.780999999999999</v>
      </c>
      <c r="G9" s="136">
        <v>44.777000000000008</v>
      </c>
      <c r="H9" s="136">
        <v>91.924999999999983</v>
      </c>
      <c r="I9" s="136">
        <v>0</v>
      </c>
      <c r="J9" s="137"/>
      <c r="K9" s="137"/>
    </row>
    <row r="10" spans="1:11" ht="18" customHeight="1">
      <c r="A10" s="123">
        <v>3</v>
      </c>
      <c r="B10" s="135" t="s">
        <v>158</v>
      </c>
      <c r="C10" s="5" t="s">
        <v>44</v>
      </c>
      <c r="D10" s="136">
        <f t="shared" ref="D10:I10" si="0">D8-D9</f>
        <v>777.94400000000019</v>
      </c>
      <c r="E10" s="136">
        <f t="shared" si="0"/>
        <v>497.11200000000008</v>
      </c>
      <c r="F10" s="136">
        <f t="shared" si="0"/>
        <v>29.169999999999995</v>
      </c>
      <c r="G10" s="136">
        <f t="shared" si="0"/>
        <v>84.113</v>
      </c>
      <c r="H10" s="136">
        <f t="shared" si="0"/>
        <v>167.54900000000001</v>
      </c>
      <c r="I10" s="136">
        <f t="shared" si="0"/>
        <v>0</v>
      </c>
      <c r="J10" s="137"/>
      <c r="K10" s="137"/>
    </row>
    <row r="11" spans="1:11" ht="12" customHeight="1">
      <c r="A11" s="123">
        <v>4</v>
      </c>
      <c r="B11" s="135" t="s">
        <v>157</v>
      </c>
      <c r="C11" s="5" t="s">
        <v>45</v>
      </c>
      <c r="D11" s="136">
        <v>159.94699999999992</v>
      </c>
      <c r="E11" s="136">
        <v>88.53</v>
      </c>
      <c r="F11" s="136">
        <v>3.032</v>
      </c>
      <c r="G11" s="136">
        <v>19.953999999999997</v>
      </c>
      <c r="H11" s="136">
        <v>48.430999999999919</v>
      </c>
      <c r="I11" s="136">
        <v>0</v>
      </c>
      <c r="J11" s="137"/>
      <c r="K11" s="137"/>
    </row>
    <row r="12" spans="1:11" ht="18" customHeight="1">
      <c r="A12" s="123">
        <v>5</v>
      </c>
      <c r="B12" s="135" t="s">
        <v>158</v>
      </c>
      <c r="C12" s="5" t="s">
        <v>159</v>
      </c>
      <c r="D12" s="136">
        <f>D10-D11</f>
        <v>617.9970000000003</v>
      </c>
      <c r="E12" s="136">
        <f>E10-E11</f>
        <v>408.58200000000011</v>
      </c>
      <c r="F12" s="136">
        <f>F10-F11</f>
        <v>26.137999999999995</v>
      </c>
      <c r="G12" s="136">
        <f>G10-G11</f>
        <v>64.159000000000006</v>
      </c>
      <c r="H12" s="136">
        <f>H10-H11</f>
        <v>119.11800000000008</v>
      </c>
      <c r="I12" s="136">
        <v>-47.409000000000049</v>
      </c>
      <c r="J12" s="137"/>
      <c r="K12" s="137"/>
    </row>
    <row r="13" spans="1:11" ht="12" customHeight="1">
      <c r="A13" s="123">
        <v>6</v>
      </c>
      <c r="B13" s="135" t="s">
        <v>157</v>
      </c>
      <c r="C13" s="5" t="s">
        <v>160</v>
      </c>
      <c r="D13" s="136">
        <v>458.69200000000001</v>
      </c>
      <c r="E13" s="136">
        <v>316.03800000000001</v>
      </c>
      <c r="F13" s="136">
        <v>16.782999999999998</v>
      </c>
      <c r="G13" s="136">
        <v>65.322000000000003</v>
      </c>
      <c r="H13" s="136">
        <v>60.548999999999992</v>
      </c>
      <c r="I13" s="136">
        <v>3.4910000000000001</v>
      </c>
      <c r="J13" s="137"/>
      <c r="K13" s="137"/>
    </row>
    <row r="14" spans="1:11" ht="12" customHeight="1">
      <c r="A14" s="123">
        <v>7</v>
      </c>
      <c r="B14" s="135" t="s">
        <v>157</v>
      </c>
      <c r="C14" s="5" t="s">
        <v>161</v>
      </c>
      <c r="D14" s="136">
        <v>5.7640000000000002</v>
      </c>
      <c r="E14" s="136">
        <v>3.0959999999999996</v>
      </c>
      <c r="F14" s="136">
        <v>0.20200000000000001</v>
      </c>
      <c r="G14" s="136">
        <v>7.5000000000000011E-2</v>
      </c>
      <c r="H14" s="136">
        <v>2.3910000000000005</v>
      </c>
      <c r="I14" s="136">
        <v>0</v>
      </c>
      <c r="J14" s="137"/>
      <c r="K14" s="137"/>
    </row>
    <row r="15" spans="1:11" ht="12" customHeight="1">
      <c r="A15" s="123">
        <v>8</v>
      </c>
      <c r="B15" s="135" t="s">
        <v>162</v>
      </c>
      <c r="C15" s="5" t="s">
        <v>163</v>
      </c>
      <c r="D15" s="136">
        <v>5.5149999999999997</v>
      </c>
      <c r="E15" s="136">
        <v>5.0669999999999993</v>
      </c>
      <c r="F15" s="136">
        <v>0</v>
      </c>
      <c r="G15" s="136">
        <v>4.9000000000000002E-2</v>
      </c>
      <c r="H15" s="136">
        <v>0.39900000000000002</v>
      </c>
      <c r="I15" s="136">
        <v>0</v>
      </c>
      <c r="J15" s="137"/>
      <c r="K15" s="137"/>
    </row>
    <row r="16" spans="1:11" ht="18" customHeight="1">
      <c r="A16" s="123">
        <v>9</v>
      </c>
      <c r="B16" s="135" t="s">
        <v>158</v>
      </c>
      <c r="C16" s="5" t="s">
        <v>164</v>
      </c>
      <c r="D16" s="136">
        <f t="shared" ref="D16:I16" si="1">D12-D13-D14+D15</f>
        <v>159.05600000000027</v>
      </c>
      <c r="E16" s="136">
        <f t="shared" si="1"/>
        <v>94.515000000000086</v>
      </c>
      <c r="F16" s="136">
        <f t="shared" si="1"/>
        <v>9.1529999999999969</v>
      </c>
      <c r="G16" s="136">
        <f t="shared" si="1"/>
        <v>-1.1889999999999967</v>
      </c>
      <c r="H16" s="136">
        <f t="shared" si="1"/>
        <v>56.577000000000091</v>
      </c>
      <c r="I16" s="136">
        <f t="shared" si="1"/>
        <v>-50.900000000000048</v>
      </c>
      <c r="J16" s="137"/>
      <c r="K16" s="137"/>
    </row>
    <row r="17" spans="1:11" ht="12" customHeight="1">
      <c r="A17" s="123">
        <v>10</v>
      </c>
      <c r="B17" s="135" t="s">
        <v>162</v>
      </c>
      <c r="C17" s="5" t="s">
        <v>165</v>
      </c>
      <c r="D17" s="136">
        <v>458.16799999999995</v>
      </c>
      <c r="E17" s="136">
        <v>0</v>
      </c>
      <c r="F17" s="136">
        <v>0</v>
      </c>
      <c r="G17" s="136">
        <v>0</v>
      </c>
      <c r="H17" s="136">
        <v>458.16799999999995</v>
      </c>
      <c r="I17" s="136">
        <v>4.0149999999999997</v>
      </c>
      <c r="J17" s="137"/>
      <c r="K17" s="137"/>
    </row>
    <row r="18" spans="1:11" ht="12" customHeight="1">
      <c r="A18" s="123">
        <v>11</v>
      </c>
      <c r="B18" s="135" t="s">
        <v>157</v>
      </c>
      <c r="C18" s="5" t="s">
        <v>166</v>
      </c>
      <c r="D18" s="136">
        <v>7.2969999999999997</v>
      </c>
      <c r="E18" s="136">
        <v>0</v>
      </c>
      <c r="F18" s="136">
        <v>0</v>
      </c>
      <c r="G18" s="136">
        <v>7.2969999999999997</v>
      </c>
      <c r="H18" s="136">
        <v>0</v>
      </c>
      <c r="I18" s="136">
        <v>0.124</v>
      </c>
      <c r="J18" s="137"/>
      <c r="K18" s="137"/>
    </row>
    <row r="19" spans="1:11" ht="12" customHeight="1">
      <c r="A19" s="123">
        <v>12</v>
      </c>
      <c r="B19" s="135" t="s">
        <v>162</v>
      </c>
      <c r="C19" s="5" t="s">
        <v>59</v>
      </c>
      <c r="D19" s="136">
        <v>92.635000000000005</v>
      </c>
      <c r="E19" s="136">
        <v>0</v>
      </c>
      <c r="F19" s="136">
        <v>0</v>
      </c>
      <c r="G19" s="136">
        <v>92.635000000000005</v>
      </c>
      <c r="H19" s="136">
        <v>0</v>
      </c>
      <c r="I19" s="136">
        <v>1.401</v>
      </c>
      <c r="J19" s="137"/>
      <c r="K19" s="137"/>
    </row>
    <row r="20" spans="1:11" ht="12" customHeight="1">
      <c r="A20" s="123">
        <v>13</v>
      </c>
      <c r="B20" s="135" t="s">
        <v>157</v>
      </c>
      <c r="C20" s="5" t="s">
        <v>167</v>
      </c>
      <c r="D20" s="136">
        <v>141.00799999999998</v>
      </c>
      <c r="E20" s="136">
        <v>72.817000000000007</v>
      </c>
      <c r="F20" s="136">
        <v>56.983999999999995</v>
      </c>
      <c r="G20" s="136">
        <v>6.2780000000000005</v>
      </c>
      <c r="H20" s="136">
        <v>4.9290000000000012</v>
      </c>
      <c r="I20" s="136">
        <v>51.055999999999997</v>
      </c>
      <c r="J20" s="137"/>
      <c r="K20" s="137"/>
    </row>
    <row r="21" spans="1:11" ht="12" customHeight="1">
      <c r="A21" s="123">
        <v>14</v>
      </c>
      <c r="B21" s="135" t="s">
        <v>162</v>
      </c>
      <c r="C21" s="5" t="s">
        <v>168</v>
      </c>
      <c r="D21" s="136">
        <v>170.31300000000002</v>
      </c>
      <c r="E21" s="136">
        <v>27.39</v>
      </c>
      <c r="F21" s="136">
        <v>57.404000000000003</v>
      </c>
      <c r="G21" s="136">
        <v>4.1320000000000006</v>
      </c>
      <c r="H21" s="136">
        <v>81.387</v>
      </c>
      <c r="I21" s="136">
        <v>21.751000000000001</v>
      </c>
      <c r="J21" s="137"/>
      <c r="K21" s="137"/>
    </row>
    <row r="22" spans="1:11" ht="18" customHeight="1">
      <c r="A22" s="123">
        <v>15</v>
      </c>
      <c r="B22" s="135" t="s">
        <v>158</v>
      </c>
      <c r="C22" s="5" t="s">
        <v>169</v>
      </c>
      <c r="D22" s="136">
        <f t="shared" ref="D22:I22" si="2">D16+D17-D18+D19-D20+D21</f>
        <v>731.86700000000008</v>
      </c>
      <c r="E22" s="136">
        <f t="shared" si="2"/>
        <v>49.088000000000079</v>
      </c>
      <c r="F22" s="136">
        <f t="shared" si="2"/>
        <v>9.5730000000000075</v>
      </c>
      <c r="G22" s="136">
        <f t="shared" si="2"/>
        <v>82.003</v>
      </c>
      <c r="H22" s="136">
        <f t="shared" si="2"/>
        <v>591.20299999999997</v>
      </c>
      <c r="I22" s="136">
        <f t="shared" si="2"/>
        <v>-74.913000000000039</v>
      </c>
      <c r="J22" s="137"/>
      <c r="K22" s="137"/>
    </row>
    <row r="23" spans="1:11" ht="12" customHeight="1">
      <c r="A23" s="123">
        <v>16</v>
      </c>
      <c r="B23" s="135" t="s">
        <v>157</v>
      </c>
      <c r="C23" s="5" t="s">
        <v>170</v>
      </c>
      <c r="D23" s="136">
        <v>102.919</v>
      </c>
      <c r="E23" s="136">
        <v>19.577999999999999</v>
      </c>
      <c r="F23" s="136">
        <v>2.3980000000000001</v>
      </c>
      <c r="G23" s="136">
        <v>0</v>
      </c>
      <c r="H23" s="136">
        <v>80.942999999999998</v>
      </c>
      <c r="I23" s="136">
        <v>1.5920000000000001</v>
      </c>
      <c r="J23" s="137"/>
      <c r="K23" s="137"/>
    </row>
    <row r="24" spans="1:11" ht="12" customHeight="1">
      <c r="A24" s="123">
        <v>17</v>
      </c>
      <c r="B24" s="135" t="s">
        <v>162</v>
      </c>
      <c r="C24" s="5" t="s">
        <v>171</v>
      </c>
      <c r="D24" s="136">
        <v>104.4</v>
      </c>
      <c r="E24" s="136">
        <v>0</v>
      </c>
      <c r="F24" s="136">
        <v>0</v>
      </c>
      <c r="G24" s="136">
        <v>104.4</v>
      </c>
      <c r="H24" s="136">
        <v>0</v>
      </c>
      <c r="I24" s="136">
        <v>0.111</v>
      </c>
      <c r="J24" s="137"/>
      <c r="K24" s="137"/>
    </row>
    <row r="25" spans="1:11" ht="12" customHeight="1">
      <c r="A25" s="123">
        <v>18</v>
      </c>
      <c r="B25" s="135" t="s">
        <v>157</v>
      </c>
      <c r="C25" s="5" t="s">
        <v>279</v>
      </c>
      <c r="D25" s="136">
        <v>180.37299999999999</v>
      </c>
      <c r="E25" s="136">
        <v>0</v>
      </c>
      <c r="F25" s="136">
        <v>0</v>
      </c>
      <c r="G25" s="136">
        <v>0</v>
      </c>
      <c r="H25" s="136">
        <v>180.37299999999999</v>
      </c>
      <c r="I25" s="136">
        <v>1.335</v>
      </c>
      <c r="J25" s="137"/>
      <c r="K25" s="137"/>
    </row>
    <row r="26" spans="1:11" ht="12" customHeight="1">
      <c r="A26" s="123">
        <v>19</v>
      </c>
      <c r="B26" s="135" t="s">
        <v>162</v>
      </c>
      <c r="C26" s="5" t="s">
        <v>280</v>
      </c>
      <c r="D26" s="136">
        <v>180.96899999999997</v>
      </c>
      <c r="E26" s="136">
        <v>5.5899999999999981</v>
      </c>
      <c r="F26" s="136">
        <v>28.175000000000001</v>
      </c>
      <c r="G26" s="136">
        <v>147.00299999999996</v>
      </c>
      <c r="H26" s="136">
        <v>0.20099999999999998</v>
      </c>
      <c r="I26" s="136">
        <v>0.73899999999999999</v>
      </c>
      <c r="J26" s="137"/>
      <c r="K26" s="137"/>
    </row>
    <row r="27" spans="1:11" ht="12" customHeight="1">
      <c r="A27" s="123">
        <v>20</v>
      </c>
      <c r="B27" s="135" t="s">
        <v>157</v>
      </c>
      <c r="C27" s="5" t="s">
        <v>172</v>
      </c>
      <c r="D27" s="136">
        <v>154.48999999999998</v>
      </c>
      <c r="E27" s="136">
        <v>3.992</v>
      </c>
      <c r="F27" s="136">
        <v>12.611000000000001</v>
      </c>
      <c r="G27" s="136">
        <v>137.68599999999998</v>
      </c>
      <c r="H27" s="136">
        <v>0.20099999999999998</v>
      </c>
      <c r="I27" s="136">
        <v>0.13900000000000001</v>
      </c>
      <c r="J27" s="137"/>
      <c r="K27" s="137"/>
    </row>
    <row r="28" spans="1:11" ht="12" customHeight="1">
      <c r="A28" s="123">
        <v>21</v>
      </c>
      <c r="B28" s="135" t="s">
        <v>162</v>
      </c>
      <c r="C28" s="5" t="s">
        <v>173</v>
      </c>
      <c r="D28" s="136">
        <v>152.59799999999998</v>
      </c>
      <c r="E28" s="136">
        <v>0</v>
      </c>
      <c r="F28" s="136">
        <v>0</v>
      </c>
      <c r="G28" s="136">
        <v>0</v>
      </c>
      <c r="H28" s="136">
        <v>152.59799999999998</v>
      </c>
      <c r="I28" s="136">
        <v>2.0310000000000001</v>
      </c>
      <c r="J28" s="137"/>
      <c r="K28" s="137"/>
    </row>
    <row r="29" spans="1:11" ht="12" customHeight="1">
      <c r="A29" s="123">
        <v>22</v>
      </c>
      <c r="B29" s="135" t="s">
        <v>157</v>
      </c>
      <c r="C29" s="5" t="s">
        <v>174</v>
      </c>
      <c r="D29" s="136">
        <v>88.133000000000024</v>
      </c>
      <c r="E29" s="136">
        <v>9.6870000000000012</v>
      </c>
      <c r="F29" s="136">
        <v>37.213000000000001</v>
      </c>
      <c r="G29" s="136">
        <v>18.781000000000006</v>
      </c>
      <c r="H29" s="136">
        <v>22.451999999999998</v>
      </c>
      <c r="I29" s="136">
        <v>12.579000000000001</v>
      </c>
      <c r="J29" s="137"/>
      <c r="K29" s="137"/>
    </row>
    <row r="30" spans="1:11" ht="12" customHeight="1">
      <c r="A30" s="123">
        <v>23</v>
      </c>
      <c r="B30" s="135" t="s">
        <v>162</v>
      </c>
      <c r="C30" s="5" t="s">
        <v>175</v>
      </c>
      <c r="D30" s="136">
        <v>76.069000000000017</v>
      </c>
      <c r="E30" s="136">
        <v>3.7639999999999998</v>
      </c>
      <c r="F30" s="136">
        <v>37.26</v>
      </c>
      <c r="G30" s="136">
        <v>6.7079999999999984</v>
      </c>
      <c r="H30" s="136">
        <v>28.337000000000003</v>
      </c>
      <c r="I30" s="136">
        <v>24.643000000000001</v>
      </c>
      <c r="J30" s="137"/>
      <c r="K30" s="137"/>
    </row>
    <row r="31" spans="1:11" ht="18" customHeight="1">
      <c r="A31" s="123">
        <v>24</v>
      </c>
      <c r="B31" s="135" t="s">
        <v>158</v>
      </c>
      <c r="C31" s="5" t="s">
        <v>124</v>
      </c>
      <c r="D31" s="136">
        <f t="shared" ref="D31:I31" si="3">D22-D23+D24-D25+D26-D27+D28-D29+D30</f>
        <v>719.98800000000006</v>
      </c>
      <c r="E31" s="136">
        <f t="shared" si="3"/>
        <v>25.185000000000077</v>
      </c>
      <c r="F31" s="136">
        <f t="shared" si="3"/>
        <v>22.786000000000005</v>
      </c>
      <c r="G31" s="136">
        <f t="shared" si="3"/>
        <v>183.64699999999996</v>
      </c>
      <c r="H31" s="136">
        <f t="shared" si="3"/>
        <v>488.37</v>
      </c>
      <c r="I31" s="136">
        <f t="shared" si="3"/>
        <v>-63.03400000000002</v>
      </c>
      <c r="J31" s="137"/>
      <c r="K31" s="137"/>
    </row>
    <row r="32" spans="1:11" ht="12" customHeight="1">
      <c r="A32" s="123">
        <v>25</v>
      </c>
      <c r="B32" s="135" t="s">
        <v>157</v>
      </c>
      <c r="C32" s="5" t="s">
        <v>35</v>
      </c>
      <c r="D32" s="136">
        <v>629.37800000000004</v>
      </c>
      <c r="E32" s="136">
        <v>0</v>
      </c>
      <c r="F32" s="136">
        <v>0</v>
      </c>
      <c r="G32" s="136">
        <v>172.28100000000001</v>
      </c>
      <c r="H32" s="136">
        <v>457.09700000000004</v>
      </c>
      <c r="I32" s="136">
        <v>0</v>
      </c>
      <c r="J32" s="137"/>
      <c r="K32" s="137"/>
    </row>
    <row r="33" spans="1:11" ht="12" customHeight="1">
      <c r="A33" s="123">
        <v>26</v>
      </c>
      <c r="B33" s="138" t="s">
        <v>162</v>
      </c>
      <c r="C33" s="5" t="s">
        <v>126</v>
      </c>
      <c r="D33" s="136">
        <v>0</v>
      </c>
      <c r="E33" s="136">
        <v>-1.5099999999999998</v>
      </c>
      <c r="F33" s="136">
        <v>-13.350000000000001</v>
      </c>
      <c r="G33" s="136">
        <v>0</v>
      </c>
      <c r="H33" s="136">
        <v>14.860000000000003</v>
      </c>
      <c r="I33" s="136">
        <v>0</v>
      </c>
      <c r="J33" s="137"/>
      <c r="K33" s="137"/>
    </row>
    <row r="34" spans="1:11" ht="18" customHeight="1">
      <c r="A34" s="123">
        <v>27</v>
      </c>
      <c r="B34" s="135" t="s">
        <v>158</v>
      </c>
      <c r="C34" s="5" t="s">
        <v>129</v>
      </c>
      <c r="D34" s="136">
        <f t="shared" ref="D34:I34" si="4">D31-D32+D33</f>
        <v>90.610000000000014</v>
      </c>
      <c r="E34" s="136">
        <f t="shared" si="4"/>
        <v>23.675000000000075</v>
      </c>
      <c r="F34" s="136">
        <f t="shared" si="4"/>
        <v>9.4360000000000035</v>
      </c>
      <c r="G34" s="136">
        <f t="shared" si="4"/>
        <v>11.365999999999957</v>
      </c>
      <c r="H34" s="136">
        <f t="shared" si="4"/>
        <v>46.132999999999967</v>
      </c>
      <c r="I34" s="136">
        <f t="shared" si="4"/>
        <v>-63.03400000000002</v>
      </c>
      <c r="J34" s="137"/>
      <c r="K34" s="137"/>
    </row>
    <row r="35" spans="1:11" ht="12" customHeight="1">
      <c r="A35" s="123">
        <v>28</v>
      </c>
      <c r="B35" s="135" t="s">
        <v>157</v>
      </c>
      <c r="C35" s="5" t="s">
        <v>176</v>
      </c>
      <c r="D35" s="136">
        <v>15.718999999999999</v>
      </c>
      <c r="E35" s="136">
        <v>0.379</v>
      </c>
      <c r="F35" s="136">
        <v>3.65</v>
      </c>
      <c r="G35" s="136">
        <v>8.9369999999999994</v>
      </c>
      <c r="H35" s="136">
        <v>2.7530000000000001</v>
      </c>
      <c r="I35" s="136">
        <v>0.68900000000000006</v>
      </c>
      <c r="J35" s="137"/>
      <c r="K35" s="137"/>
    </row>
    <row r="36" spans="1:11" ht="12" customHeight="1">
      <c r="A36" s="123">
        <v>29</v>
      </c>
      <c r="B36" s="135" t="s">
        <v>162</v>
      </c>
      <c r="C36" s="5" t="s">
        <v>177</v>
      </c>
      <c r="D36" s="136">
        <v>14.248999999999999</v>
      </c>
      <c r="E36" s="136">
        <v>6.0309999999999997</v>
      </c>
      <c r="F36" s="136">
        <v>0.183</v>
      </c>
      <c r="G36" s="136">
        <v>3.0910000000000002</v>
      </c>
      <c r="H36" s="136">
        <v>4.944</v>
      </c>
      <c r="I36" s="136">
        <v>2.1590000000000003</v>
      </c>
      <c r="J36" s="137"/>
      <c r="K36" s="137"/>
    </row>
    <row r="37" spans="1:11" ht="12" customHeight="1">
      <c r="A37" s="123">
        <v>30</v>
      </c>
      <c r="B37" s="135" t="s">
        <v>157</v>
      </c>
      <c r="C37" s="5" t="s">
        <v>36</v>
      </c>
      <c r="D37" s="136">
        <v>187.52300000000002</v>
      </c>
      <c r="E37" s="136">
        <v>101.40800000000002</v>
      </c>
      <c r="F37" s="136">
        <v>3.077</v>
      </c>
      <c r="G37" s="136">
        <v>22.817</v>
      </c>
      <c r="H37" s="136">
        <v>60.220999999999989</v>
      </c>
      <c r="I37" s="136">
        <v>0</v>
      </c>
      <c r="J37" s="137"/>
      <c r="K37" s="137"/>
    </row>
    <row r="38" spans="1:11" ht="12" customHeight="1">
      <c r="A38" s="123">
        <v>31</v>
      </c>
      <c r="B38" s="135" t="s">
        <v>162</v>
      </c>
      <c r="C38" s="5" t="s">
        <v>45</v>
      </c>
      <c r="D38" s="136">
        <v>159.94699999999992</v>
      </c>
      <c r="E38" s="136">
        <v>88.53</v>
      </c>
      <c r="F38" s="136">
        <v>3.032</v>
      </c>
      <c r="G38" s="136">
        <v>19.953999999999997</v>
      </c>
      <c r="H38" s="136">
        <v>48.430999999999919</v>
      </c>
      <c r="I38" s="136">
        <v>0</v>
      </c>
      <c r="J38" s="137"/>
      <c r="K38" s="137"/>
    </row>
    <row r="39" spans="1:11" ht="12" customHeight="1">
      <c r="A39" s="123">
        <v>32</v>
      </c>
      <c r="B39" s="135" t="s">
        <v>157</v>
      </c>
      <c r="C39" s="5" t="s">
        <v>178</v>
      </c>
      <c r="D39" s="136">
        <v>-1.2089999999999996</v>
      </c>
      <c r="E39" s="136">
        <v>-1.1189999999999996</v>
      </c>
      <c r="F39" s="136">
        <v>0</v>
      </c>
      <c r="G39" s="136">
        <v>-0.22400000000000003</v>
      </c>
      <c r="H39" s="136">
        <v>0.13400000000000001</v>
      </c>
      <c r="I39" s="136">
        <v>1.2089999999999996</v>
      </c>
      <c r="J39" s="137"/>
      <c r="K39" s="137"/>
    </row>
    <row r="40" spans="1:11" ht="18" customHeight="1">
      <c r="A40" s="123">
        <v>33</v>
      </c>
      <c r="B40" s="135" t="s">
        <v>158</v>
      </c>
      <c r="C40" s="5" t="s">
        <v>148</v>
      </c>
      <c r="D40" s="136">
        <f t="shared" ref="D40:I40" si="5">D34-D35+D36-D37+D38-D39</f>
        <v>62.772999999999911</v>
      </c>
      <c r="E40" s="136">
        <f t="shared" si="5"/>
        <v>17.568000000000055</v>
      </c>
      <c r="F40" s="136">
        <f t="shared" si="5"/>
        <v>5.924000000000003</v>
      </c>
      <c r="G40" s="136">
        <f t="shared" si="5"/>
        <v>2.880999999999954</v>
      </c>
      <c r="H40" s="136">
        <f t="shared" si="5"/>
        <v>36.399999999999899</v>
      </c>
      <c r="I40" s="136">
        <f t="shared" si="5"/>
        <v>-62.773000000000025</v>
      </c>
      <c r="J40" s="137"/>
      <c r="K40" s="137"/>
    </row>
    <row r="41" spans="1:11" ht="20.100000000000001" customHeight="1">
      <c r="C41" s="6" t="s">
        <v>179</v>
      </c>
      <c r="D41" s="136"/>
      <c r="E41" s="136"/>
      <c r="F41" s="136"/>
      <c r="G41" s="136"/>
      <c r="H41" s="136"/>
      <c r="I41" s="136"/>
      <c r="J41" s="137"/>
      <c r="K41" s="137"/>
    </row>
    <row r="42" spans="1:11" ht="18" customHeight="1">
      <c r="A42" s="123">
        <v>34</v>
      </c>
      <c r="C42" s="5" t="s">
        <v>124</v>
      </c>
      <c r="D42" s="136">
        <v>719.98800000000017</v>
      </c>
      <c r="E42" s="136">
        <v>25.185000000000077</v>
      </c>
      <c r="F42" s="136">
        <v>22.786000000000008</v>
      </c>
      <c r="G42" s="136">
        <v>183.64699999999999</v>
      </c>
      <c r="H42" s="136">
        <v>488.37000000000006</v>
      </c>
      <c r="I42" s="136">
        <v>-63.034000000000027</v>
      </c>
      <c r="J42" s="137"/>
      <c r="K42" s="137"/>
    </row>
    <row r="43" spans="1:11" ht="12" customHeight="1">
      <c r="A43" s="123">
        <v>35</v>
      </c>
      <c r="B43" s="135" t="s">
        <v>157</v>
      </c>
      <c r="C43" s="5" t="s">
        <v>281</v>
      </c>
      <c r="D43" s="136">
        <v>110.89700000000001</v>
      </c>
      <c r="E43" s="136">
        <v>0</v>
      </c>
      <c r="F43" s="136">
        <v>0</v>
      </c>
      <c r="G43" s="136">
        <v>110.89700000000001</v>
      </c>
      <c r="H43" s="136">
        <v>0</v>
      </c>
      <c r="I43" s="136">
        <v>0</v>
      </c>
      <c r="J43" s="137"/>
      <c r="K43" s="137"/>
    </row>
    <row r="44" spans="1:11" ht="12" customHeight="1">
      <c r="A44" s="123">
        <v>36</v>
      </c>
      <c r="B44" s="135" t="s">
        <v>162</v>
      </c>
      <c r="C44" s="5" t="s">
        <v>282</v>
      </c>
      <c r="D44" s="136">
        <v>110.89700000000001</v>
      </c>
      <c r="E44" s="136">
        <v>0</v>
      </c>
      <c r="F44" s="136">
        <v>0</v>
      </c>
      <c r="G44" s="136">
        <v>0</v>
      </c>
      <c r="H44" s="136">
        <v>110.89700000000001</v>
      </c>
      <c r="I44" s="136">
        <v>0</v>
      </c>
      <c r="J44" s="137"/>
      <c r="K44" s="137"/>
    </row>
    <row r="45" spans="1:11" ht="18" customHeight="1">
      <c r="A45" s="123">
        <v>37</v>
      </c>
      <c r="B45" s="135" t="s">
        <v>158</v>
      </c>
      <c r="C45" s="5" t="s">
        <v>180</v>
      </c>
      <c r="D45" s="136">
        <f t="shared" ref="D45:I45" si="6">D42-D43+D44</f>
        <v>719.98800000000017</v>
      </c>
      <c r="E45" s="136">
        <f t="shared" si="6"/>
        <v>25.185000000000077</v>
      </c>
      <c r="F45" s="136">
        <f t="shared" si="6"/>
        <v>22.786000000000008</v>
      </c>
      <c r="G45" s="136">
        <f t="shared" si="6"/>
        <v>72.749999999999986</v>
      </c>
      <c r="H45" s="136">
        <f t="shared" si="6"/>
        <v>599.26700000000005</v>
      </c>
      <c r="I45" s="136">
        <f t="shared" si="6"/>
        <v>-63.034000000000027</v>
      </c>
      <c r="J45" s="137"/>
      <c r="K45" s="137"/>
    </row>
    <row r="46" spans="1:11" ht="12" customHeight="1">
      <c r="A46" s="123">
        <v>38</v>
      </c>
      <c r="B46" s="135" t="s">
        <v>157</v>
      </c>
      <c r="C46" s="5" t="s">
        <v>283</v>
      </c>
      <c r="D46" s="136">
        <v>629.37800000000004</v>
      </c>
      <c r="E46" s="136">
        <v>0</v>
      </c>
      <c r="F46" s="136">
        <v>0</v>
      </c>
      <c r="G46" s="136">
        <v>61.384000000000007</v>
      </c>
      <c r="H46" s="136">
        <v>567.99400000000003</v>
      </c>
      <c r="I46" s="136">
        <v>0</v>
      </c>
      <c r="J46" s="137"/>
      <c r="K46" s="137"/>
    </row>
    <row r="47" spans="1:11" ht="12" customHeight="1">
      <c r="A47" s="123">
        <v>39</v>
      </c>
      <c r="B47" s="138" t="s">
        <v>162</v>
      </c>
      <c r="C47" s="5" t="s">
        <v>126</v>
      </c>
      <c r="D47" s="136">
        <v>0</v>
      </c>
      <c r="E47" s="136">
        <v>-1.5099999999999998</v>
      </c>
      <c r="F47" s="136">
        <v>-13.350000000000001</v>
      </c>
      <c r="G47" s="136">
        <v>0</v>
      </c>
      <c r="H47" s="136">
        <v>14.860000000000003</v>
      </c>
      <c r="I47" s="136">
        <v>0</v>
      </c>
      <c r="J47" s="137"/>
      <c r="K47" s="137"/>
    </row>
    <row r="48" spans="1:11" ht="18" customHeight="1">
      <c r="A48" s="123">
        <v>40</v>
      </c>
      <c r="B48" s="135" t="s">
        <v>158</v>
      </c>
      <c r="C48" s="5" t="s">
        <v>129</v>
      </c>
      <c r="D48" s="136">
        <f t="shared" ref="D48:I48" si="7">D45-D46+D47</f>
        <v>90.610000000000127</v>
      </c>
      <c r="E48" s="136">
        <f t="shared" si="7"/>
        <v>23.675000000000075</v>
      </c>
      <c r="F48" s="136">
        <f t="shared" si="7"/>
        <v>9.436000000000007</v>
      </c>
      <c r="G48" s="136">
        <f t="shared" si="7"/>
        <v>11.365999999999978</v>
      </c>
      <c r="H48" s="136">
        <f t="shared" si="7"/>
        <v>46.133000000000024</v>
      </c>
      <c r="I48" s="136">
        <f t="shared" si="7"/>
        <v>-63.034000000000027</v>
      </c>
      <c r="J48" s="137"/>
      <c r="K48" s="137"/>
    </row>
    <row r="49" spans="1:11" ht="12" customHeight="1">
      <c r="D49" s="137"/>
      <c r="E49" s="137"/>
      <c r="F49" s="137"/>
      <c r="G49" s="137"/>
      <c r="H49" s="137"/>
      <c r="I49" s="137"/>
      <c r="J49" s="137"/>
      <c r="K49" s="137"/>
    </row>
    <row r="50" spans="1:11" ht="12" customHeight="1">
      <c r="A50" s="128"/>
      <c r="B50" s="129"/>
      <c r="D50" s="137"/>
      <c r="E50" s="137"/>
      <c r="F50" s="137"/>
      <c r="G50" s="137"/>
      <c r="H50" s="137"/>
      <c r="I50" s="137"/>
      <c r="J50" s="137"/>
      <c r="K50" s="137"/>
    </row>
    <row r="51" spans="1:11" ht="12" customHeight="1">
      <c r="A51" s="123" t="s">
        <v>288</v>
      </c>
      <c r="D51" s="137"/>
      <c r="E51" s="137"/>
      <c r="F51" s="137"/>
      <c r="G51" s="137"/>
      <c r="H51" s="137"/>
      <c r="I51" s="137"/>
      <c r="J51" s="137"/>
      <c r="K51" s="137"/>
    </row>
    <row r="52" spans="1:11" ht="11.1" customHeight="1">
      <c r="A52" s="123" t="s">
        <v>289</v>
      </c>
      <c r="D52" s="137"/>
      <c r="E52" s="137"/>
      <c r="F52" s="137"/>
      <c r="G52" s="137"/>
      <c r="H52" s="137"/>
      <c r="I52" s="137"/>
      <c r="J52" s="137"/>
      <c r="K52" s="137"/>
    </row>
    <row r="53" spans="1:11" ht="11.1" customHeight="1">
      <c r="A53" s="123" t="s">
        <v>286</v>
      </c>
      <c r="D53" s="137"/>
      <c r="E53" s="137"/>
      <c r="F53" s="137"/>
      <c r="G53" s="137"/>
      <c r="H53" s="137"/>
      <c r="I53" s="137"/>
      <c r="J53" s="137"/>
      <c r="K53" s="137"/>
    </row>
    <row r="54" spans="1:11" ht="11.1" customHeight="1">
      <c r="A54" s="123" t="s">
        <v>287</v>
      </c>
      <c r="D54" s="137"/>
      <c r="E54" s="137"/>
      <c r="F54" s="137"/>
      <c r="G54" s="137"/>
      <c r="H54" s="137"/>
      <c r="I54" s="137"/>
      <c r="J54" s="137"/>
      <c r="K54" s="137"/>
    </row>
    <row r="55" spans="1:11" ht="12" customHeight="1">
      <c r="D55" s="137"/>
      <c r="E55" s="137"/>
      <c r="F55" s="137"/>
      <c r="G55" s="137"/>
      <c r="H55" s="137"/>
      <c r="I55" s="137"/>
      <c r="J55" s="137"/>
      <c r="K55" s="137"/>
    </row>
    <row r="56" spans="1:11" ht="12" customHeight="1">
      <c r="D56" s="137"/>
      <c r="E56" s="137"/>
      <c r="F56" s="137"/>
      <c r="G56" s="137"/>
      <c r="H56" s="137"/>
      <c r="I56" s="137"/>
      <c r="J56" s="137"/>
      <c r="K56" s="137"/>
    </row>
    <row r="57" spans="1:11" ht="12" customHeight="1">
      <c r="D57" s="137"/>
      <c r="E57" s="137"/>
      <c r="F57" s="137"/>
      <c r="G57" s="137"/>
      <c r="H57" s="137"/>
      <c r="I57" s="137"/>
      <c r="J57" s="137"/>
      <c r="K57" s="137"/>
    </row>
    <row r="58" spans="1:11" ht="12" customHeight="1">
      <c r="D58" s="137"/>
      <c r="E58" s="137"/>
      <c r="F58" s="137"/>
      <c r="G58" s="137"/>
      <c r="H58" s="137"/>
      <c r="I58" s="137"/>
      <c r="J58" s="137"/>
      <c r="K58" s="137"/>
    </row>
    <row r="59" spans="1:11" ht="12" customHeight="1">
      <c r="D59" s="137"/>
      <c r="E59" s="137"/>
      <c r="F59" s="137"/>
      <c r="G59" s="137"/>
      <c r="H59" s="137"/>
      <c r="I59" s="137"/>
      <c r="J59" s="137"/>
      <c r="K59" s="137"/>
    </row>
    <row r="60" spans="1:11" ht="12" customHeight="1">
      <c r="D60" s="137"/>
      <c r="E60" s="137"/>
      <c r="F60" s="137"/>
      <c r="G60" s="137"/>
      <c r="H60" s="137"/>
      <c r="I60" s="137"/>
      <c r="J60" s="137"/>
      <c r="K60" s="137"/>
    </row>
    <row r="61" spans="1:11" ht="12" customHeight="1">
      <c r="D61" s="137"/>
      <c r="E61" s="137"/>
      <c r="F61" s="137"/>
      <c r="G61" s="137"/>
      <c r="H61" s="137"/>
      <c r="I61" s="137"/>
      <c r="J61" s="137"/>
      <c r="K61" s="137"/>
    </row>
    <row r="62" spans="1:11" ht="12" customHeight="1">
      <c r="D62" s="137"/>
      <c r="E62" s="137"/>
      <c r="F62" s="137"/>
      <c r="G62" s="137"/>
      <c r="H62" s="137"/>
      <c r="I62" s="137"/>
      <c r="J62" s="137"/>
      <c r="K62" s="137"/>
    </row>
    <row r="63" spans="1:11" ht="12" customHeight="1">
      <c r="D63" s="137"/>
      <c r="E63" s="137"/>
      <c r="F63" s="137"/>
      <c r="G63" s="137"/>
      <c r="H63" s="137"/>
      <c r="I63" s="137"/>
      <c r="J63" s="137"/>
      <c r="K63" s="137"/>
    </row>
    <row r="64" spans="1:11" ht="12" customHeight="1">
      <c r="D64" s="137"/>
      <c r="E64" s="137"/>
      <c r="F64" s="137"/>
      <c r="G64" s="137"/>
      <c r="H64" s="137"/>
      <c r="I64" s="137"/>
      <c r="J64" s="137"/>
      <c r="K64" s="137"/>
    </row>
    <row r="65" spans="4:11" ht="12" customHeight="1">
      <c r="D65" s="137"/>
      <c r="E65" s="137"/>
      <c r="F65" s="137"/>
      <c r="G65" s="137"/>
      <c r="H65" s="137"/>
      <c r="I65" s="137"/>
      <c r="J65" s="137"/>
      <c r="K65" s="137"/>
    </row>
    <row r="66" spans="4:11" ht="12" customHeight="1">
      <c r="D66" s="137"/>
      <c r="E66" s="137"/>
      <c r="F66" s="137"/>
      <c r="G66" s="137"/>
      <c r="H66" s="137"/>
      <c r="I66" s="137"/>
      <c r="J66" s="137"/>
      <c r="K66" s="137"/>
    </row>
    <row r="67" spans="4:11" ht="12" customHeight="1">
      <c r="D67" s="137"/>
      <c r="E67" s="137"/>
      <c r="F67" s="137"/>
      <c r="G67" s="137"/>
      <c r="H67" s="137"/>
      <c r="I67" s="137"/>
      <c r="J67" s="137"/>
      <c r="K67" s="137"/>
    </row>
    <row r="68" spans="4:11" ht="12" customHeight="1">
      <c r="D68" s="137"/>
      <c r="E68" s="137"/>
      <c r="F68" s="137"/>
      <c r="G68" s="137"/>
      <c r="H68" s="137"/>
      <c r="I68" s="137"/>
      <c r="J68" s="137"/>
      <c r="K68" s="137"/>
    </row>
    <row r="69" spans="4:11" ht="12" customHeight="1">
      <c r="D69" s="137"/>
      <c r="E69" s="137"/>
      <c r="F69" s="137"/>
      <c r="G69" s="137"/>
      <c r="H69" s="137"/>
      <c r="I69" s="137"/>
      <c r="J69" s="137"/>
      <c r="K69" s="137"/>
    </row>
    <row r="70" spans="4:11" ht="12" customHeight="1">
      <c r="D70" s="137"/>
      <c r="E70" s="137"/>
      <c r="F70" s="137"/>
      <c r="G70" s="137"/>
      <c r="H70" s="137"/>
      <c r="I70" s="137"/>
      <c r="J70" s="137"/>
      <c r="K70" s="137"/>
    </row>
    <row r="71" spans="4:11" ht="12" customHeight="1">
      <c r="D71" s="137"/>
      <c r="E71" s="137"/>
      <c r="F71" s="137"/>
      <c r="G71" s="137"/>
      <c r="H71" s="137"/>
      <c r="I71" s="137"/>
      <c r="J71" s="137"/>
      <c r="K71" s="137"/>
    </row>
    <row r="72" spans="4:11" ht="12" customHeight="1">
      <c r="D72" s="137"/>
      <c r="E72" s="137"/>
      <c r="F72" s="137"/>
      <c r="G72" s="137"/>
      <c r="H72" s="137"/>
      <c r="I72" s="137"/>
      <c r="J72" s="137"/>
      <c r="K72" s="137"/>
    </row>
    <row r="73" spans="4:11" ht="12" customHeight="1">
      <c r="D73" s="137"/>
      <c r="E73" s="137"/>
      <c r="F73" s="137"/>
      <c r="G73" s="137"/>
      <c r="H73" s="137"/>
      <c r="I73" s="137"/>
      <c r="J73" s="137"/>
      <c r="K73" s="137"/>
    </row>
    <row r="74" spans="4:11" ht="12" customHeight="1">
      <c r="D74" s="137"/>
      <c r="E74" s="137"/>
      <c r="F74" s="137"/>
      <c r="G74" s="137"/>
      <c r="H74" s="137"/>
      <c r="I74" s="137"/>
      <c r="J74" s="137"/>
      <c r="K74" s="137"/>
    </row>
    <row r="75" spans="4:11" ht="12" customHeight="1">
      <c r="D75" s="137"/>
      <c r="E75" s="137"/>
      <c r="F75" s="137"/>
      <c r="G75" s="137"/>
      <c r="H75" s="137"/>
      <c r="I75" s="137"/>
      <c r="J75" s="137"/>
      <c r="K75" s="13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3" customWidth="1"/>
    <col min="2" max="2" width="1.5" style="135" customWidth="1"/>
    <col min="3" max="3" width="30" style="123" customWidth="1"/>
    <col min="4" max="4" width="9.375" style="123" customWidth="1"/>
    <col min="5" max="6" width="9.5" style="123" customWidth="1"/>
    <col min="7" max="9" width="9.375" style="123" customWidth="1"/>
    <col min="10" max="11" width="7.25" style="123" customWidth="1"/>
    <col min="12" max="16384" width="11" style="123"/>
  </cols>
  <sheetData>
    <row r="1" spans="1:11" ht="12" customHeight="1">
      <c r="A1" s="120"/>
      <c r="B1" s="121"/>
      <c r="C1" s="121"/>
      <c r="D1" s="121"/>
      <c r="E1" s="121"/>
      <c r="F1" s="121"/>
      <c r="G1" s="121"/>
      <c r="H1" s="121"/>
      <c r="I1" s="121"/>
      <c r="J1" s="122"/>
      <c r="K1" s="122"/>
    </row>
    <row r="2" spans="1:11" ht="12" customHeight="1">
      <c r="A2" s="124" t="s">
        <v>214</v>
      </c>
      <c r="B2" s="121"/>
      <c r="C2" s="121"/>
      <c r="D2" s="121"/>
      <c r="E2" s="121"/>
      <c r="F2" s="121"/>
      <c r="G2" s="121"/>
      <c r="H2" s="121"/>
      <c r="I2" s="121"/>
      <c r="J2" s="122"/>
      <c r="K2" s="122"/>
    </row>
    <row r="3" spans="1:11" ht="12" customHeight="1">
      <c r="A3" s="125"/>
      <c r="B3" s="121"/>
      <c r="C3" s="121"/>
      <c r="D3" s="121"/>
      <c r="E3" s="121"/>
      <c r="F3" s="121"/>
      <c r="G3" s="121"/>
      <c r="H3" s="121"/>
      <c r="I3" s="121"/>
      <c r="J3" s="122"/>
      <c r="K3" s="122"/>
    </row>
    <row r="4" spans="1:11" ht="12" customHeight="1">
      <c r="A4" s="126" t="s">
        <v>320</v>
      </c>
      <c r="B4" s="121"/>
      <c r="C4" s="121"/>
      <c r="D4" s="121"/>
      <c r="E4" s="121"/>
      <c r="F4" s="121"/>
      <c r="G4" s="121"/>
      <c r="H4" s="121"/>
      <c r="I4" s="121"/>
      <c r="J4" s="122"/>
      <c r="K4" s="122"/>
    </row>
    <row r="5" spans="1:11" ht="12" customHeight="1">
      <c r="A5" s="127" t="s">
        <v>4</v>
      </c>
      <c r="B5" s="121"/>
      <c r="C5" s="121"/>
      <c r="D5" s="121"/>
      <c r="E5" s="121"/>
      <c r="F5" s="121"/>
      <c r="G5" s="121"/>
      <c r="H5" s="121"/>
      <c r="I5" s="121"/>
      <c r="J5" s="122"/>
      <c r="K5" s="122"/>
    </row>
    <row r="6" spans="1:11" ht="12" customHeight="1">
      <c r="A6" s="128"/>
      <c r="B6" s="129"/>
      <c r="C6" s="128"/>
      <c r="D6" s="128"/>
      <c r="E6" s="128"/>
      <c r="F6" s="128"/>
      <c r="G6" s="128"/>
      <c r="H6" s="128"/>
      <c r="I6" s="128"/>
      <c r="J6" s="130"/>
      <c r="K6" s="130"/>
    </row>
    <row r="7" spans="1:11" ht="45">
      <c r="A7" s="131"/>
      <c r="B7" s="129"/>
      <c r="C7" s="132" t="s">
        <v>150</v>
      </c>
      <c r="D7" s="133" t="s">
        <v>151</v>
      </c>
      <c r="E7" s="133" t="s">
        <v>152</v>
      </c>
      <c r="F7" s="133" t="s">
        <v>153</v>
      </c>
      <c r="G7" s="133" t="s">
        <v>10</v>
      </c>
      <c r="H7" s="133" t="s">
        <v>154</v>
      </c>
      <c r="I7" s="133" t="s">
        <v>155</v>
      </c>
      <c r="J7" s="134"/>
      <c r="K7" s="134"/>
    </row>
    <row r="8" spans="1:11" ht="24" customHeight="1">
      <c r="A8" s="123">
        <v>1</v>
      </c>
      <c r="C8" s="4" t="s">
        <v>156</v>
      </c>
      <c r="D8" s="136">
        <v>1607.5540000000001</v>
      </c>
      <c r="E8" s="136">
        <v>1133.67</v>
      </c>
      <c r="F8" s="136">
        <v>64.820999999999998</v>
      </c>
      <c r="G8" s="136">
        <v>146.67800000000003</v>
      </c>
      <c r="H8" s="136">
        <v>262.38499999999993</v>
      </c>
      <c r="I8" s="136">
        <v>0</v>
      </c>
      <c r="J8" s="137"/>
      <c r="K8" s="137"/>
    </row>
    <row r="9" spans="1:11" ht="12" customHeight="1">
      <c r="A9" s="123">
        <v>2</v>
      </c>
      <c r="B9" s="135" t="s">
        <v>157</v>
      </c>
      <c r="C9" s="5" t="s">
        <v>31</v>
      </c>
      <c r="D9" s="136">
        <v>812.20899999999995</v>
      </c>
      <c r="E9" s="136">
        <v>630.54999999999995</v>
      </c>
      <c r="F9" s="136">
        <v>35.773000000000003</v>
      </c>
      <c r="G9" s="136">
        <v>52.582000000000008</v>
      </c>
      <c r="H9" s="136">
        <v>93.303999999999931</v>
      </c>
      <c r="I9" s="136">
        <v>0</v>
      </c>
      <c r="J9" s="137"/>
      <c r="K9" s="137"/>
    </row>
    <row r="10" spans="1:11" ht="18" customHeight="1">
      <c r="A10" s="123">
        <v>3</v>
      </c>
      <c r="B10" s="135" t="s">
        <v>158</v>
      </c>
      <c r="C10" s="5" t="s">
        <v>44</v>
      </c>
      <c r="D10" s="136">
        <f t="shared" ref="D10:I10" si="0">D8-D9</f>
        <v>795.34500000000014</v>
      </c>
      <c r="E10" s="136">
        <f t="shared" si="0"/>
        <v>503.12000000000012</v>
      </c>
      <c r="F10" s="136">
        <f t="shared" si="0"/>
        <v>29.047999999999995</v>
      </c>
      <c r="G10" s="136">
        <f t="shared" si="0"/>
        <v>94.096000000000018</v>
      </c>
      <c r="H10" s="136">
        <f t="shared" si="0"/>
        <v>169.08100000000002</v>
      </c>
      <c r="I10" s="136">
        <f t="shared" si="0"/>
        <v>0</v>
      </c>
      <c r="J10" s="137"/>
      <c r="K10" s="137"/>
    </row>
    <row r="11" spans="1:11" ht="12" customHeight="1">
      <c r="A11" s="123">
        <v>4</v>
      </c>
      <c r="B11" s="135" t="s">
        <v>157</v>
      </c>
      <c r="C11" s="5" t="s">
        <v>45</v>
      </c>
      <c r="D11" s="136">
        <v>160.97199999999992</v>
      </c>
      <c r="E11" s="136">
        <v>89.086999999999989</v>
      </c>
      <c r="F11" s="136">
        <v>3.0549999999999997</v>
      </c>
      <c r="G11" s="136">
        <v>20.080999999999996</v>
      </c>
      <c r="H11" s="136">
        <v>48.748999999999924</v>
      </c>
      <c r="I11" s="136">
        <v>0</v>
      </c>
      <c r="J11" s="137"/>
      <c r="K11" s="137"/>
    </row>
    <row r="12" spans="1:11" ht="18" customHeight="1">
      <c r="A12" s="123">
        <v>5</v>
      </c>
      <c r="B12" s="135" t="s">
        <v>158</v>
      </c>
      <c r="C12" s="5" t="s">
        <v>159</v>
      </c>
      <c r="D12" s="136">
        <f>D10-D11</f>
        <v>634.37300000000027</v>
      </c>
      <c r="E12" s="136">
        <f>E10-E11</f>
        <v>414.03300000000013</v>
      </c>
      <c r="F12" s="136">
        <f>F10-F11</f>
        <v>25.992999999999995</v>
      </c>
      <c r="G12" s="136">
        <f>G10-G11</f>
        <v>74.015000000000015</v>
      </c>
      <c r="H12" s="136">
        <f>H10-H11</f>
        <v>120.33200000000009</v>
      </c>
      <c r="I12" s="136">
        <v>-50.286000000000058</v>
      </c>
      <c r="J12" s="137"/>
      <c r="K12" s="137"/>
    </row>
    <row r="13" spans="1:11" ht="12" customHeight="1">
      <c r="A13" s="123">
        <v>6</v>
      </c>
      <c r="B13" s="135" t="s">
        <v>157</v>
      </c>
      <c r="C13" s="5" t="s">
        <v>160</v>
      </c>
      <c r="D13" s="136">
        <v>504.55900000000008</v>
      </c>
      <c r="E13" s="136">
        <v>339.82000000000005</v>
      </c>
      <c r="F13" s="136">
        <v>21.695999999999998</v>
      </c>
      <c r="G13" s="136">
        <v>75.763999999999996</v>
      </c>
      <c r="H13" s="136">
        <v>67.279000000000025</v>
      </c>
      <c r="I13" s="136">
        <v>4.0350000000000001</v>
      </c>
      <c r="J13" s="137"/>
      <c r="K13" s="137"/>
    </row>
    <row r="14" spans="1:11" ht="12" customHeight="1">
      <c r="A14" s="123">
        <v>7</v>
      </c>
      <c r="B14" s="135" t="s">
        <v>157</v>
      </c>
      <c r="C14" s="5" t="s">
        <v>161</v>
      </c>
      <c r="D14" s="136">
        <v>5.5670000000000002</v>
      </c>
      <c r="E14" s="136">
        <v>2.9339999999999997</v>
      </c>
      <c r="F14" s="136">
        <v>0.20100000000000001</v>
      </c>
      <c r="G14" s="136">
        <v>6.9000000000000006E-2</v>
      </c>
      <c r="H14" s="136">
        <v>2.3630000000000004</v>
      </c>
      <c r="I14" s="136">
        <v>0</v>
      </c>
      <c r="J14" s="137"/>
      <c r="K14" s="137"/>
    </row>
    <row r="15" spans="1:11" ht="12" customHeight="1">
      <c r="A15" s="123">
        <v>8</v>
      </c>
      <c r="B15" s="135" t="s">
        <v>162</v>
      </c>
      <c r="C15" s="5" t="s">
        <v>163</v>
      </c>
      <c r="D15" s="136">
        <v>11.698000000000002</v>
      </c>
      <c r="E15" s="136">
        <v>11.097000000000001</v>
      </c>
      <c r="F15" s="136">
        <v>0</v>
      </c>
      <c r="G15" s="136">
        <v>5.6999999999999995E-2</v>
      </c>
      <c r="H15" s="136">
        <v>0.54400000000000004</v>
      </c>
      <c r="I15" s="136">
        <v>0</v>
      </c>
      <c r="J15" s="137"/>
      <c r="K15" s="137"/>
    </row>
    <row r="16" spans="1:11" ht="18" customHeight="1">
      <c r="A16" s="123">
        <v>9</v>
      </c>
      <c r="B16" s="135" t="s">
        <v>158</v>
      </c>
      <c r="C16" s="5" t="s">
        <v>164</v>
      </c>
      <c r="D16" s="136">
        <f t="shared" ref="D16:I16" si="1">D12-D13-D14+D15</f>
        <v>135.94500000000019</v>
      </c>
      <c r="E16" s="136">
        <f t="shared" si="1"/>
        <v>82.37600000000009</v>
      </c>
      <c r="F16" s="136">
        <f t="shared" si="1"/>
        <v>4.0959999999999974</v>
      </c>
      <c r="G16" s="136">
        <f t="shared" si="1"/>
        <v>-1.760999999999981</v>
      </c>
      <c r="H16" s="136">
        <f t="shared" si="1"/>
        <v>51.234000000000066</v>
      </c>
      <c r="I16" s="136">
        <f t="shared" si="1"/>
        <v>-54.321000000000055</v>
      </c>
      <c r="J16" s="137"/>
      <c r="K16" s="137"/>
    </row>
    <row r="17" spans="1:11" ht="12" customHeight="1">
      <c r="A17" s="123">
        <v>10</v>
      </c>
      <c r="B17" s="135" t="s">
        <v>162</v>
      </c>
      <c r="C17" s="5" t="s">
        <v>165</v>
      </c>
      <c r="D17" s="136">
        <v>505.03100000000001</v>
      </c>
      <c r="E17" s="136">
        <v>0</v>
      </c>
      <c r="F17" s="136">
        <v>0</v>
      </c>
      <c r="G17" s="136">
        <v>0</v>
      </c>
      <c r="H17" s="136">
        <v>505.03100000000001</v>
      </c>
      <c r="I17" s="136">
        <v>3.5629999999999997</v>
      </c>
      <c r="J17" s="137"/>
      <c r="K17" s="137"/>
    </row>
    <row r="18" spans="1:11" ht="12" customHeight="1">
      <c r="A18" s="123">
        <v>11</v>
      </c>
      <c r="B18" s="135" t="s">
        <v>157</v>
      </c>
      <c r="C18" s="5" t="s">
        <v>166</v>
      </c>
      <c r="D18" s="136">
        <v>9.2409999999999997</v>
      </c>
      <c r="E18" s="136">
        <v>0</v>
      </c>
      <c r="F18" s="136">
        <v>0</v>
      </c>
      <c r="G18" s="136">
        <v>9.2409999999999997</v>
      </c>
      <c r="H18" s="136">
        <v>0</v>
      </c>
      <c r="I18" s="136">
        <v>4.931</v>
      </c>
      <c r="J18" s="137"/>
      <c r="K18" s="137"/>
    </row>
    <row r="19" spans="1:11" ht="12" customHeight="1">
      <c r="A19" s="123">
        <v>12</v>
      </c>
      <c r="B19" s="135" t="s">
        <v>162</v>
      </c>
      <c r="C19" s="5" t="s">
        <v>59</v>
      </c>
      <c r="D19" s="136">
        <v>93.149000000000001</v>
      </c>
      <c r="E19" s="136">
        <v>0</v>
      </c>
      <c r="F19" s="136">
        <v>0</v>
      </c>
      <c r="G19" s="136">
        <v>93.149000000000001</v>
      </c>
      <c r="H19" s="136">
        <v>0</v>
      </c>
      <c r="I19" s="136">
        <v>1.3070000000000002</v>
      </c>
      <c r="J19" s="137"/>
      <c r="K19" s="137"/>
    </row>
    <row r="20" spans="1:11" ht="12" customHeight="1">
      <c r="A20" s="123">
        <v>13</v>
      </c>
      <c r="B20" s="135" t="s">
        <v>157</v>
      </c>
      <c r="C20" s="5" t="s">
        <v>167</v>
      </c>
      <c r="D20" s="136">
        <v>140.38499999999999</v>
      </c>
      <c r="E20" s="136">
        <v>53.303999999999995</v>
      </c>
      <c r="F20" s="136">
        <v>75.385000000000005</v>
      </c>
      <c r="G20" s="136">
        <v>6.8550000000000004</v>
      </c>
      <c r="H20" s="136">
        <v>4.8409999999999993</v>
      </c>
      <c r="I20" s="136">
        <v>51.544000000000004</v>
      </c>
      <c r="J20" s="137"/>
      <c r="K20" s="137"/>
    </row>
    <row r="21" spans="1:11" ht="12" customHeight="1">
      <c r="A21" s="123">
        <v>14</v>
      </c>
      <c r="B21" s="135" t="s">
        <v>162</v>
      </c>
      <c r="C21" s="5" t="s">
        <v>168</v>
      </c>
      <c r="D21" s="136">
        <v>170.72500000000002</v>
      </c>
      <c r="E21" s="136">
        <v>33.716000000000001</v>
      </c>
      <c r="F21" s="136">
        <v>57.756</v>
      </c>
      <c r="G21" s="136">
        <v>4.0520000000000005</v>
      </c>
      <c r="H21" s="136">
        <v>75.201000000000008</v>
      </c>
      <c r="I21" s="136">
        <v>21.204000000000001</v>
      </c>
      <c r="J21" s="137"/>
      <c r="K21" s="137"/>
    </row>
    <row r="22" spans="1:11" ht="18" customHeight="1">
      <c r="A22" s="123">
        <v>15</v>
      </c>
      <c r="B22" s="135" t="s">
        <v>158</v>
      </c>
      <c r="C22" s="5" t="s">
        <v>169</v>
      </c>
      <c r="D22" s="136">
        <f t="shared" ref="D22:I22" si="2">D16+D17-D18+D19-D20+D21</f>
        <v>755.22400000000027</v>
      </c>
      <c r="E22" s="136">
        <f t="shared" si="2"/>
        <v>62.788000000000096</v>
      </c>
      <c r="F22" s="136">
        <f t="shared" si="2"/>
        <v>-13.533000000000001</v>
      </c>
      <c r="G22" s="136">
        <f t="shared" si="2"/>
        <v>79.344000000000023</v>
      </c>
      <c r="H22" s="136">
        <f t="shared" si="2"/>
        <v>626.62500000000011</v>
      </c>
      <c r="I22" s="136">
        <f t="shared" si="2"/>
        <v>-84.722000000000037</v>
      </c>
      <c r="J22" s="137"/>
      <c r="K22" s="137"/>
    </row>
    <row r="23" spans="1:11" ht="12" customHeight="1">
      <c r="A23" s="123">
        <v>16</v>
      </c>
      <c r="B23" s="135" t="s">
        <v>157</v>
      </c>
      <c r="C23" s="5" t="s">
        <v>170</v>
      </c>
      <c r="D23" s="136">
        <v>119.59999999999998</v>
      </c>
      <c r="E23" s="136">
        <v>20.338999999999999</v>
      </c>
      <c r="F23" s="136">
        <v>2.4909999999999997</v>
      </c>
      <c r="G23" s="136">
        <v>0</v>
      </c>
      <c r="H23" s="136">
        <v>96.769999999999982</v>
      </c>
      <c r="I23" s="136">
        <v>1.3690000000000002</v>
      </c>
      <c r="J23" s="137"/>
      <c r="K23" s="137"/>
    </row>
    <row r="24" spans="1:11" ht="12" customHeight="1">
      <c r="A24" s="123">
        <v>17</v>
      </c>
      <c r="B24" s="135" t="s">
        <v>162</v>
      </c>
      <c r="C24" s="5" t="s">
        <v>171</v>
      </c>
      <c r="D24" s="136">
        <v>120.839</v>
      </c>
      <c r="E24" s="136">
        <v>0</v>
      </c>
      <c r="F24" s="136">
        <v>0</v>
      </c>
      <c r="G24" s="136">
        <v>120.839</v>
      </c>
      <c r="H24" s="136">
        <v>0</v>
      </c>
      <c r="I24" s="136">
        <v>0.13</v>
      </c>
      <c r="J24" s="137"/>
      <c r="K24" s="137"/>
    </row>
    <row r="25" spans="1:11" ht="12" customHeight="1">
      <c r="A25" s="123">
        <v>18</v>
      </c>
      <c r="B25" s="135" t="s">
        <v>157</v>
      </c>
      <c r="C25" s="5" t="s">
        <v>279</v>
      </c>
      <c r="D25" s="136">
        <v>195.67500000000001</v>
      </c>
      <c r="E25" s="136">
        <v>0</v>
      </c>
      <c r="F25" s="136">
        <v>0</v>
      </c>
      <c r="G25" s="136">
        <v>0</v>
      </c>
      <c r="H25" s="136">
        <v>195.67500000000001</v>
      </c>
      <c r="I25" s="136">
        <v>1.1829999999999998</v>
      </c>
      <c r="J25" s="137"/>
      <c r="K25" s="137"/>
    </row>
    <row r="26" spans="1:11" ht="12" customHeight="1">
      <c r="A26" s="123">
        <v>19</v>
      </c>
      <c r="B26" s="135" t="s">
        <v>162</v>
      </c>
      <c r="C26" s="5" t="s">
        <v>280</v>
      </c>
      <c r="D26" s="136">
        <v>196.03399999999999</v>
      </c>
      <c r="E26" s="136">
        <v>5.5979999999999945</v>
      </c>
      <c r="F26" s="136">
        <v>29.656999999999996</v>
      </c>
      <c r="G26" s="136">
        <v>160.553</v>
      </c>
      <c r="H26" s="136">
        <v>0.22600000000000001</v>
      </c>
      <c r="I26" s="136">
        <v>0.82399999999999995</v>
      </c>
      <c r="J26" s="137"/>
      <c r="K26" s="137"/>
    </row>
    <row r="27" spans="1:11" ht="12" customHeight="1">
      <c r="A27" s="123">
        <v>20</v>
      </c>
      <c r="B27" s="135" t="s">
        <v>157</v>
      </c>
      <c r="C27" s="5" t="s">
        <v>172</v>
      </c>
      <c r="D27" s="136">
        <v>154.089</v>
      </c>
      <c r="E27" s="136">
        <v>3.9899999999999998</v>
      </c>
      <c r="F27" s="136">
        <v>12.767999999999999</v>
      </c>
      <c r="G27" s="136">
        <v>137.10499999999999</v>
      </c>
      <c r="H27" s="136">
        <v>0.22600000000000001</v>
      </c>
      <c r="I27" s="136">
        <v>0.185</v>
      </c>
      <c r="J27" s="137"/>
      <c r="K27" s="137"/>
    </row>
    <row r="28" spans="1:11" ht="12" customHeight="1">
      <c r="A28" s="123">
        <v>21</v>
      </c>
      <c r="B28" s="135" t="s">
        <v>162</v>
      </c>
      <c r="C28" s="5" t="s">
        <v>173</v>
      </c>
      <c r="D28" s="136">
        <v>152.279</v>
      </c>
      <c r="E28" s="136">
        <v>0</v>
      </c>
      <c r="F28" s="136">
        <v>0</v>
      </c>
      <c r="G28" s="136">
        <v>0</v>
      </c>
      <c r="H28" s="136">
        <v>152.279</v>
      </c>
      <c r="I28" s="136">
        <v>1.9949999999999999</v>
      </c>
      <c r="J28" s="137"/>
      <c r="K28" s="137"/>
    </row>
    <row r="29" spans="1:11" ht="12" customHeight="1">
      <c r="A29" s="123">
        <v>22</v>
      </c>
      <c r="B29" s="135" t="s">
        <v>157</v>
      </c>
      <c r="C29" s="5" t="s">
        <v>174</v>
      </c>
      <c r="D29" s="136">
        <v>90.186999999999983</v>
      </c>
      <c r="E29" s="136">
        <v>9.2440000000000015</v>
      </c>
      <c r="F29" s="136">
        <v>37.038999999999994</v>
      </c>
      <c r="G29" s="136">
        <v>21.046999999999997</v>
      </c>
      <c r="H29" s="136">
        <v>22.856999999999999</v>
      </c>
      <c r="I29" s="136">
        <v>13.127000000000001</v>
      </c>
      <c r="J29" s="137"/>
      <c r="K29" s="137"/>
    </row>
    <row r="30" spans="1:11" ht="12" customHeight="1">
      <c r="A30" s="123">
        <v>23</v>
      </c>
      <c r="B30" s="135" t="s">
        <v>162</v>
      </c>
      <c r="C30" s="5" t="s">
        <v>175</v>
      </c>
      <c r="D30" s="136">
        <v>77.549999999999983</v>
      </c>
      <c r="E30" s="136">
        <v>3.9270000000000005</v>
      </c>
      <c r="F30" s="136">
        <v>37.051000000000002</v>
      </c>
      <c r="G30" s="136">
        <v>6.8959999999999866</v>
      </c>
      <c r="H30" s="136">
        <v>29.675999999999995</v>
      </c>
      <c r="I30" s="136">
        <v>25.763999999999999</v>
      </c>
      <c r="J30" s="137"/>
      <c r="K30" s="137"/>
    </row>
    <row r="31" spans="1:11" ht="18" customHeight="1">
      <c r="A31" s="123">
        <v>24</v>
      </c>
      <c r="B31" s="135" t="s">
        <v>158</v>
      </c>
      <c r="C31" s="5" t="s">
        <v>124</v>
      </c>
      <c r="D31" s="136">
        <f t="shared" ref="D31:I31" si="3">D22-D23+D24-D25+D26-D27+D28-D29+D30</f>
        <v>742.37500000000011</v>
      </c>
      <c r="E31" s="136">
        <f t="shared" si="3"/>
        <v>38.740000000000087</v>
      </c>
      <c r="F31" s="136">
        <f t="shared" si="3"/>
        <v>0.87700000000000244</v>
      </c>
      <c r="G31" s="136">
        <f t="shared" si="3"/>
        <v>209.48</v>
      </c>
      <c r="H31" s="136">
        <f t="shared" si="3"/>
        <v>493.27800000000008</v>
      </c>
      <c r="I31" s="136">
        <f t="shared" si="3"/>
        <v>-71.873000000000033</v>
      </c>
      <c r="J31" s="137"/>
      <c r="K31" s="137"/>
    </row>
    <row r="32" spans="1:11" ht="12" customHeight="1">
      <c r="A32" s="123">
        <v>25</v>
      </c>
      <c r="B32" s="135" t="s">
        <v>157</v>
      </c>
      <c r="C32" s="5" t="s">
        <v>35</v>
      </c>
      <c r="D32" s="136">
        <v>648.86500000000001</v>
      </c>
      <c r="E32" s="136">
        <v>0</v>
      </c>
      <c r="F32" s="136">
        <v>0</v>
      </c>
      <c r="G32" s="136">
        <v>188.67699999999999</v>
      </c>
      <c r="H32" s="136">
        <v>460.18799999999999</v>
      </c>
      <c r="I32" s="136">
        <v>0</v>
      </c>
      <c r="J32" s="137"/>
      <c r="K32" s="137"/>
    </row>
    <row r="33" spans="1:11" ht="12" customHeight="1">
      <c r="A33" s="123">
        <v>26</v>
      </c>
      <c r="B33" s="138" t="s">
        <v>162</v>
      </c>
      <c r="C33" s="5" t="s">
        <v>126</v>
      </c>
      <c r="D33" s="136">
        <v>0</v>
      </c>
      <c r="E33" s="136">
        <v>-1.508</v>
      </c>
      <c r="F33" s="136">
        <v>-14.66</v>
      </c>
      <c r="G33" s="136">
        <v>0</v>
      </c>
      <c r="H33" s="136">
        <v>16.167999999999999</v>
      </c>
      <c r="I33" s="136">
        <v>0</v>
      </c>
      <c r="J33" s="137"/>
      <c r="K33" s="137"/>
    </row>
    <row r="34" spans="1:11" ht="18" customHeight="1">
      <c r="A34" s="123">
        <v>27</v>
      </c>
      <c r="B34" s="135" t="s">
        <v>158</v>
      </c>
      <c r="C34" s="5" t="s">
        <v>129</v>
      </c>
      <c r="D34" s="136">
        <f t="shared" ref="D34:I34" si="4">D31-D32+D33</f>
        <v>93.510000000000105</v>
      </c>
      <c r="E34" s="136">
        <f t="shared" si="4"/>
        <v>37.232000000000085</v>
      </c>
      <c r="F34" s="136">
        <f t="shared" si="4"/>
        <v>-13.782999999999998</v>
      </c>
      <c r="G34" s="136">
        <f t="shared" si="4"/>
        <v>20.802999999999997</v>
      </c>
      <c r="H34" s="136">
        <f t="shared" si="4"/>
        <v>49.258000000000088</v>
      </c>
      <c r="I34" s="136">
        <f t="shared" si="4"/>
        <v>-71.873000000000033</v>
      </c>
      <c r="J34" s="137"/>
      <c r="K34" s="137"/>
    </row>
    <row r="35" spans="1:11" ht="12" customHeight="1">
      <c r="A35" s="123">
        <v>28</v>
      </c>
      <c r="B35" s="135" t="s">
        <v>157</v>
      </c>
      <c r="C35" s="5" t="s">
        <v>176</v>
      </c>
      <c r="D35" s="136">
        <v>27.292999999999992</v>
      </c>
      <c r="E35" s="136">
        <v>0.36899999999999999</v>
      </c>
      <c r="F35" s="136">
        <v>6.2190000000000003</v>
      </c>
      <c r="G35" s="136">
        <v>17.758999999999993</v>
      </c>
      <c r="H35" s="136">
        <v>2.9459999999999997</v>
      </c>
      <c r="I35" s="136">
        <v>2.1970000000000001</v>
      </c>
      <c r="J35" s="137"/>
      <c r="K35" s="137"/>
    </row>
    <row r="36" spans="1:11" ht="12" customHeight="1">
      <c r="A36" s="123">
        <v>29</v>
      </c>
      <c r="B36" s="135" t="s">
        <v>162</v>
      </c>
      <c r="C36" s="5" t="s">
        <v>177</v>
      </c>
      <c r="D36" s="136">
        <v>22.532</v>
      </c>
      <c r="E36" s="136">
        <v>9.2889999999999997</v>
      </c>
      <c r="F36" s="136">
        <v>2.6219999999999999</v>
      </c>
      <c r="G36" s="136">
        <v>3.838000000000001</v>
      </c>
      <c r="H36" s="136">
        <v>6.7830000000000004</v>
      </c>
      <c r="I36" s="136">
        <v>6.9580000000000002</v>
      </c>
      <c r="J36" s="137"/>
      <c r="K36" s="137"/>
    </row>
    <row r="37" spans="1:11" ht="12" customHeight="1">
      <c r="A37" s="123">
        <v>30</v>
      </c>
      <c r="B37" s="135" t="s">
        <v>157</v>
      </c>
      <c r="C37" s="5" t="s">
        <v>36</v>
      </c>
      <c r="D37" s="136">
        <v>182.60899999999998</v>
      </c>
      <c r="E37" s="136">
        <v>98.935999999999993</v>
      </c>
      <c r="F37" s="136">
        <v>3.1540000000000004</v>
      </c>
      <c r="G37" s="136">
        <v>25.15</v>
      </c>
      <c r="H37" s="136">
        <v>55.368999999999993</v>
      </c>
      <c r="I37" s="136">
        <v>0</v>
      </c>
      <c r="J37" s="137"/>
      <c r="K37" s="137"/>
    </row>
    <row r="38" spans="1:11" ht="12" customHeight="1">
      <c r="A38" s="123">
        <v>31</v>
      </c>
      <c r="B38" s="135" t="s">
        <v>162</v>
      </c>
      <c r="C38" s="5" t="s">
        <v>45</v>
      </c>
      <c r="D38" s="136">
        <v>160.97199999999992</v>
      </c>
      <c r="E38" s="136">
        <v>89.086999999999989</v>
      </c>
      <c r="F38" s="136">
        <v>3.0549999999999997</v>
      </c>
      <c r="G38" s="136">
        <v>20.080999999999996</v>
      </c>
      <c r="H38" s="136">
        <v>48.748999999999924</v>
      </c>
      <c r="I38" s="136">
        <v>0</v>
      </c>
      <c r="J38" s="137"/>
      <c r="K38" s="137"/>
    </row>
    <row r="39" spans="1:11" ht="12" customHeight="1">
      <c r="A39" s="123">
        <v>32</v>
      </c>
      <c r="B39" s="135" t="s">
        <v>157</v>
      </c>
      <c r="C39" s="5" t="s">
        <v>178</v>
      </c>
      <c r="D39" s="136">
        <v>-0.85199999999999843</v>
      </c>
      <c r="E39" s="136">
        <v>-0.69699999999999851</v>
      </c>
      <c r="F39" s="136">
        <v>0</v>
      </c>
      <c r="G39" s="136">
        <v>-0.42999999999999994</v>
      </c>
      <c r="H39" s="136">
        <v>0.27500000000000002</v>
      </c>
      <c r="I39" s="136">
        <v>0.85199999999999854</v>
      </c>
      <c r="J39" s="137"/>
      <c r="K39" s="137"/>
    </row>
    <row r="40" spans="1:11" ht="18" customHeight="1">
      <c r="A40" s="123">
        <v>33</v>
      </c>
      <c r="B40" s="135" t="s">
        <v>158</v>
      </c>
      <c r="C40" s="5" t="s">
        <v>148</v>
      </c>
      <c r="D40" s="136">
        <f t="shared" ref="D40:I40" si="5">D34-D35+D36-D37+D38-D39</f>
        <v>67.964000000000055</v>
      </c>
      <c r="E40" s="136">
        <f t="shared" si="5"/>
        <v>37.000000000000078</v>
      </c>
      <c r="F40" s="136">
        <f t="shared" si="5"/>
        <v>-17.478999999999999</v>
      </c>
      <c r="G40" s="136">
        <f t="shared" si="5"/>
        <v>2.2430000000000021</v>
      </c>
      <c r="H40" s="136">
        <f t="shared" si="5"/>
        <v>46.200000000000024</v>
      </c>
      <c r="I40" s="136">
        <f t="shared" si="5"/>
        <v>-67.964000000000041</v>
      </c>
      <c r="J40" s="137"/>
      <c r="K40" s="137"/>
    </row>
    <row r="41" spans="1:11" ht="20.100000000000001" customHeight="1">
      <c r="C41" s="6" t="s">
        <v>179</v>
      </c>
      <c r="D41" s="136"/>
      <c r="E41" s="136"/>
      <c r="F41" s="136"/>
      <c r="G41" s="136"/>
      <c r="H41" s="136"/>
      <c r="I41" s="136"/>
      <c r="J41" s="137"/>
      <c r="K41" s="137"/>
    </row>
    <row r="42" spans="1:11" ht="18" customHeight="1">
      <c r="A42" s="123">
        <v>34</v>
      </c>
      <c r="C42" s="5" t="s">
        <v>124</v>
      </c>
      <c r="D42" s="136">
        <v>742.37500000000023</v>
      </c>
      <c r="E42" s="136">
        <v>38.740000000000073</v>
      </c>
      <c r="F42" s="136">
        <v>0.87699999999999534</v>
      </c>
      <c r="G42" s="136">
        <v>209.48</v>
      </c>
      <c r="H42" s="136">
        <v>493.27800000000013</v>
      </c>
      <c r="I42" s="136">
        <v>-71.873000000000062</v>
      </c>
      <c r="J42" s="137"/>
      <c r="K42" s="137"/>
    </row>
    <row r="43" spans="1:11" ht="12" customHeight="1">
      <c r="A43" s="123">
        <v>35</v>
      </c>
      <c r="B43" s="135" t="s">
        <v>157</v>
      </c>
      <c r="C43" s="5" t="s">
        <v>281</v>
      </c>
      <c r="D43" s="136">
        <v>118.61299999999999</v>
      </c>
      <c r="E43" s="136">
        <v>0</v>
      </c>
      <c r="F43" s="136">
        <v>0</v>
      </c>
      <c r="G43" s="136">
        <v>118.61299999999999</v>
      </c>
      <c r="H43" s="136">
        <v>0</v>
      </c>
      <c r="I43" s="136">
        <v>0</v>
      </c>
      <c r="J43" s="137"/>
      <c r="K43" s="137"/>
    </row>
    <row r="44" spans="1:11" ht="12" customHeight="1">
      <c r="A44" s="123">
        <v>36</v>
      </c>
      <c r="B44" s="135" t="s">
        <v>162</v>
      </c>
      <c r="C44" s="5" t="s">
        <v>282</v>
      </c>
      <c r="D44" s="136">
        <v>118.61299999999999</v>
      </c>
      <c r="E44" s="136">
        <v>0</v>
      </c>
      <c r="F44" s="136">
        <v>0</v>
      </c>
      <c r="G44" s="136">
        <v>0</v>
      </c>
      <c r="H44" s="136">
        <v>118.61299999999999</v>
      </c>
      <c r="I44" s="136">
        <v>0</v>
      </c>
      <c r="J44" s="137"/>
      <c r="K44" s="137"/>
    </row>
    <row r="45" spans="1:11" ht="18" customHeight="1">
      <c r="A45" s="123">
        <v>37</v>
      </c>
      <c r="B45" s="135" t="s">
        <v>158</v>
      </c>
      <c r="C45" s="5" t="s">
        <v>180</v>
      </c>
      <c r="D45" s="136">
        <f t="shared" ref="D45:I45" si="6">D42-D43+D44</f>
        <v>742.37500000000023</v>
      </c>
      <c r="E45" s="136">
        <f t="shared" si="6"/>
        <v>38.740000000000073</v>
      </c>
      <c r="F45" s="136">
        <f t="shared" si="6"/>
        <v>0.87699999999999534</v>
      </c>
      <c r="G45" s="136">
        <f t="shared" si="6"/>
        <v>90.867000000000004</v>
      </c>
      <c r="H45" s="136">
        <f t="shared" si="6"/>
        <v>611.89100000000008</v>
      </c>
      <c r="I45" s="136">
        <f t="shared" si="6"/>
        <v>-71.873000000000062</v>
      </c>
      <c r="J45" s="137"/>
      <c r="K45" s="137"/>
    </row>
    <row r="46" spans="1:11" ht="12" customHeight="1">
      <c r="A46" s="123">
        <v>38</v>
      </c>
      <c r="B46" s="135" t="s">
        <v>157</v>
      </c>
      <c r="C46" s="5" t="s">
        <v>283</v>
      </c>
      <c r="D46" s="136">
        <v>648.8649999999999</v>
      </c>
      <c r="E46" s="136">
        <v>0</v>
      </c>
      <c r="F46" s="136">
        <v>0</v>
      </c>
      <c r="G46" s="136">
        <v>70.063999999999993</v>
      </c>
      <c r="H46" s="136">
        <v>578.80099999999993</v>
      </c>
      <c r="I46" s="136">
        <v>0</v>
      </c>
      <c r="J46" s="137"/>
      <c r="K46" s="137"/>
    </row>
    <row r="47" spans="1:11" ht="12" customHeight="1">
      <c r="A47" s="123">
        <v>39</v>
      </c>
      <c r="B47" s="138" t="s">
        <v>162</v>
      </c>
      <c r="C47" s="5" t="s">
        <v>126</v>
      </c>
      <c r="D47" s="136">
        <v>0</v>
      </c>
      <c r="E47" s="136">
        <v>-1.508</v>
      </c>
      <c r="F47" s="136">
        <v>-14.66</v>
      </c>
      <c r="G47" s="136">
        <v>0</v>
      </c>
      <c r="H47" s="136">
        <v>16.167999999999999</v>
      </c>
      <c r="I47" s="136">
        <v>0</v>
      </c>
      <c r="J47" s="137"/>
      <c r="K47" s="137"/>
    </row>
    <row r="48" spans="1:11" ht="18" customHeight="1">
      <c r="A48" s="123">
        <v>40</v>
      </c>
      <c r="B48" s="135" t="s">
        <v>158</v>
      </c>
      <c r="C48" s="5" t="s">
        <v>129</v>
      </c>
      <c r="D48" s="136">
        <f t="shared" ref="D48:I48" si="7">D45-D46+D47</f>
        <v>93.510000000000332</v>
      </c>
      <c r="E48" s="136">
        <f t="shared" si="7"/>
        <v>37.23200000000007</v>
      </c>
      <c r="F48" s="136">
        <f t="shared" si="7"/>
        <v>-13.783000000000005</v>
      </c>
      <c r="G48" s="136">
        <f t="shared" si="7"/>
        <v>20.803000000000011</v>
      </c>
      <c r="H48" s="136">
        <f t="shared" si="7"/>
        <v>49.258000000000145</v>
      </c>
      <c r="I48" s="136">
        <f t="shared" si="7"/>
        <v>-71.873000000000062</v>
      </c>
      <c r="J48" s="137"/>
      <c r="K48" s="137"/>
    </row>
    <row r="49" spans="1:11" ht="12" customHeight="1">
      <c r="D49" s="137"/>
      <c r="E49" s="137"/>
      <c r="F49" s="137"/>
      <c r="G49" s="137"/>
      <c r="H49" s="137"/>
      <c r="I49" s="137"/>
      <c r="J49" s="137"/>
      <c r="K49" s="137"/>
    </row>
    <row r="50" spans="1:11" ht="12" customHeight="1">
      <c r="A50" s="128"/>
      <c r="B50" s="129"/>
      <c r="D50" s="137"/>
      <c r="E50" s="137"/>
      <c r="F50" s="137"/>
      <c r="G50" s="137"/>
      <c r="H50" s="137"/>
      <c r="I50" s="137"/>
      <c r="J50" s="137"/>
      <c r="K50" s="137"/>
    </row>
    <row r="51" spans="1:11" ht="12" customHeight="1">
      <c r="A51" s="123" t="s">
        <v>288</v>
      </c>
      <c r="D51" s="137"/>
      <c r="E51" s="137"/>
      <c r="F51" s="137"/>
      <c r="G51" s="137"/>
      <c r="H51" s="137"/>
      <c r="I51" s="137"/>
      <c r="J51" s="137"/>
      <c r="K51" s="137"/>
    </row>
    <row r="52" spans="1:11" ht="11.1" customHeight="1">
      <c r="A52" s="123" t="s">
        <v>289</v>
      </c>
      <c r="D52" s="137"/>
      <c r="E52" s="137"/>
      <c r="F52" s="137"/>
      <c r="G52" s="137"/>
      <c r="H52" s="137"/>
      <c r="I52" s="137"/>
      <c r="J52" s="137"/>
      <c r="K52" s="137"/>
    </row>
    <row r="53" spans="1:11" ht="11.1" customHeight="1">
      <c r="A53" s="123" t="s">
        <v>286</v>
      </c>
      <c r="D53" s="137"/>
      <c r="E53" s="137"/>
      <c r="F53" s="137"/>
      <c r="G53" s="137"/>
      <c r="H53" s="137"/>
      <c r="I53" s="137"/>
      <c r="J53" s="137"/>
      <c r="K53" s="137"/>
    </row>
    <row r="54" spans="1:11" ht="11.1" customHeight="1">
      <c r="A54" s="123" t="s">
        <v>287</v>
      </c>
      <c r="D54" s="137"/>
      <c r="E54" s="137"/>
      <c r="F54" s="137"/>
      <c r="G54" s="137"/>
      <c r="H54" s="137"/>
      <c r="I54" s="137"/>
      <c r="J54" s="137"/>
      <c r="K54" s="137"/>
    </row>
    <row r="55" spans="1:11" ht="12" customHeight="1">
      <c r="D55" s="137"/>
      <c r="E55" s="137"/>
      <c r="F55" s="137"/>
      <c r="G55" s="137"/>
      <c r="H55" s="137"/>
      <c r="I55" s="137"/>
      <c r="J55" s="137"/>
      <c r="K55" s="137"/>
    </row>
    <row r="56" spans="1:11" ht="12" customHeight="1">
      <c r="D56" s="137"/>
      <c r="E56" s="137"/>
      <c r="F56" s="137"/>
      <c r="G56" s="137"/>
      <c r="H56" s="137"/>
      <c r="I56" s="137"/>
      <c r="J56" s="137"/>
      <c r="K56" s="137"/>
    </row>
    <row r="57" spans="1:11" ht="12" customHeight="1">
      <c r="D57" s="137"/>
      <c r="E57" s="137"/>
      <c r="F57" s="137"/>
      <c r="G57" s="137"/>
      <c r="H57" s="137"/>
      <c r="I57" s="137"/>
      <c r="J57" s="137"/>
      <c r="K57" s="137"/>
    </row>
    <row r="58" spans="1:11" ht="12" customHeight="1">
      <c r="D58" s="137"/>
      <c r="E58" s="137"/>
      <c r="F58" s="137"/>
      <c r="G58" s="137"/>
      <c r="H58" s="137"/>
      <c r="I58" s="137"/>
      <c r="J58" s="137"/>
      <c r="K58" s="137"/>
    </row>
    <row r="59" spans="1:11" ht="12" customHeight="1">
      <c r="D59" s="137"/>
      <c r="E59" s="137"/>
      <c r="F59" s="137"/>
      <c r="G59" s="137"/>
      <c r="H59" s="137"/>
      <c r="I59" s="137"/>
      <c r="J59" s="137"/>
      <c r="K59" s="137"/>
    </row>
    <row r="60" spans="1:11" ht="12" customHeight="1">
      <c r="D60" s="137"/>
      <c r="E60" s="137"/>
      <c r="F60" s="137"/>
      <c r="G60" s="137"/>
      <c r="H60" s="137"/>
      <c r="I60" s="137"/>
      <c r="J60" s="137"/>
      <c r="K60" s="137"/>
    </row>
    <row r="61" spans="1:11" ht="12" customHeight="1">
      <c r="D61" s="137"/>
      <c r="E61" s="137"/>
      <c r="F61" s="137"/>
      <c r="G61" s="137"/>
      <c r="H61" s="137"/>
      <c r="I61" s="137"/>
      <c r="J61" s="137"/>
      <c r="K61" s="137"/>
    </row>
    <row r="62" spans="1:11" ht="12" customHeight="1">
      <c r="D62" s="137"/>
      <c r="E62" s="137"/>
      <c r="F62" s="137"/>
      <c r="G62" s="137"/>
      <c r="H62" s="137"/>
      <c r="I62" s="137"/>
      <c r="J62" s="137"/>
      <c r="K62" s="137"/>
    </row>
    <row r="63" spans="1:11" ht="12" customHeight="1">
      <c r="D63" s="137"/>
      <c r="E63" s="137"/>
      <c r="F63" s="137"/>
      <c r="G63" s="137"/>
      <c r="H63" s="137"/>
      <c r="I63" s="137"/>
      <c r="J63" s="137"/>
      <c r="K63" s="137"/>
    </row>
    <row r="64" spans="1:11" ht="12" customHeight="1">
      <c r="D64" s="137"/>
      <c r="E64" s="137"/>
      <c r="F64" s="137"/>
      <c r="G64" s="137"/>
      <c r="H64" s="137"/>
      <c r="I64" s="137"/>
      <c r="J64" s="137"/>
      <c r="K64" s="137"/>
    </row>
    <row r="65" spans="4:11" ht="12" customHeight="1">
      <c r="D65" s="137"/>
      <c r="E65" s="137"/>
      <c r="F65" s="137"/>
      <c r="G65" s="137"/>
      <c r="H65" s="137"/>
      <c r="I65" s="137"/>
      <c r="J65" s="137"/>
      <c r="K65" s="137"/>
    </row>
    <row r="66" spans="4:11" ht="12" customHeight="1">
      <c r="D66" s="137"/>
      <c r="E66" s="137"/>
      <c r="F66" s="137"/>
      <c r="G66" s="137"/>
      <c r="H66" s="137"/>
      <c r="I66" s="137"/>
      <c r="J66" s="137"/>
      <c r="K66" s="137"/>
    </row>
    <row r="67" spans="4:11" ht="12" customHeight="1">
      <c r="D67" s="137"/>
      <c r="E67" s="137"/>
      <c r="F67" s="137"/>
      <c r="G67" s="137"/>
      <c r="H67" s="137"/>
      <c r="I67" s="137"/>
      <c r="J67" s="137"/>
      <c r="K67" s="137"/>
    </row>
    <row r="68" spans="4:11" ht="12" customHeight="1">
      <c r="D68" s="137"/>
      <c r="E68" s="137"/>
      <c r="F68" s="137"/>
      <c r="G68" s="137"/>
      <c r="H68" s="137"/>
      <c r="I68" s="137"/>
      <c r="J68" s="137"/>
      <c r="K68" s="137"/>
    </row>
    <row r="69" spans="4:11" ht="12" customHeight="1">
      <c r="D69" s="137"/>
      <c r="E69" s="137"/>
      <c r="F69" s="137"/>
      <c r="G69" s="137"/>
      <c r="H69" s="137"/>
      <c r="I69" s="137"/>
      <c r="J69" s="137"/>
      <c r="K69" s="137"/>
    </row>
    <row r="70" spans="4:11" ht="12" customHeight="1">
      <c r="D70" s="137"/>
      <c r="E70" s="137"/>
      <c r="F70" s="137"/>
      <c r="G70" s="137"/>
      <c r="H70" s="137"/>
      <c r="I70" s="137"/>
      <c r="J70" s="137"/>
      <c r="K70" s="137"/>
    </row>
    <row r="71" spans="4:11" ht="12" customHeight="1">
      <c r="D71" s="137"/>
      <c r="E71" s="137"/>
      <c r="F71" s="137"/>
      <c r="G71" s="137"/>
      <c r="H71" s="137"/>
      <c r="I71" s="137"/>
      <c r="J71" s="137"/>
      <c r="K71" s="137"/>
    </row>
    <row r="72" spans="4:11" ht="12" customHeight="1">
      <c r="D72" s="137"/>
      <c r="E72" s="137"/>
      <c r="F72" s="137"/>
      <c r="G72" s="137"/>
      <c r="H72" s="137"/>
      <c r="I72" s="137"/>
      <c r="J72" s="137"/>
      <c r="K72" s="137"/>
    </row>
    <row r="73" spans="4:11" ht="12" customHeight="1">
      <c r="D73" s="137"/>
      <c r="E73" s="137"/>
      <c r="F73" s="137"/>
      <c r="G73" s="137"/>
      <c r="H73" s="137"/>
      <c r="I73" s="137"/>
      <c r="J73" s="137"/>
      <c r="K73" s="137"/>
    </row>
    <row r="74" spans="4:11" ht="12" customHeight="1">
      <c r="D74" s="137"/>
      <c r="E74" s="137"/>
      <c r="F74" s="137"/>
      <c r="G74" s="137"/>
      <c r="H74" s="137"/>
      <c r="I74" s="137"/>
      <c r="J74" s="137"/>
      <c r="K74" s="137"/>
    </row>
    <row r="75" spans="4:11" ht="12" customHeight="1">
      <c r="D75" s="137"/>
      <c r="E75" s="137"/>
      <c r="F75" s="137"/>
      <c r="G75" s="137"/>
      <c r="H75" s="137"/>
      <c r="I75" s="137"/>
      <c r="J75" s="137"/>
      <c r="K75" s="13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184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949.44899999999996</v>
      </c>
      <c r="E8" s="43">
        <v>634.80200000000013</v>
      </c>
      <c r="F8" s="43">
        <v>41.652000000000001</v>
      </c>
      <c r="G8" s="43">
        <v>85.274999999999991</v>
      </c>
      <c r="H8" s="43">
        <v>187.7199999999998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462.06000000000006</v>
      </c>
      <c r="E9" s="43">
        <v>345.48100000000011</v>
      </c>
      <c r="F9" s="43">
        <v>20.072000000000003</v>
      </c>
      <c r="G9" s="43">
        <v>24.213000000000001</v>
      </c>
      <c r="H9" s="43">
        <v>72.293999999999926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487.3889999999999</v>
      </c>
      <c r="E10" s="43">
        <f t="shared" si="0"/>
        <v>289.32100000000003</v>
      </c>
      <c r="F10" s="43">
        <f t="shared" si="0"/>
        <v>21.58</v>
      </c>
      <c r="G10" s="43">
        <f t="shared" si="0"/>
        <v>61.061999999999991</v>
      </c>
      <c r="H10" s="43">
        <f t="shared" si="0"/>
        <v>115.42599999999987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86.535999999999973</v>
      </c>
      <c r="E11" s="43">
        <v>49.188000000000002</v>
      </c>
      <c r="F11" s="43">
        <v>2.0249999999999999</v>
      </c>
      <c r="G11" s="43">
        <v>11.44</v>
      </c>
      <c r="H11" s="43">
        <v>23.882999999999974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400.85299999999995</v>
      </c>
      <c r="E12" s="43">
        <f>E10-E11</f>
        <v>240.13300000000004</v>
      </c>
      <c r="F12" s="43">
        <f>F10-F11</f>
        <v>19.555</v>
      </c>
      <c r="G12" s="43">
        <f>G10-G11</f>
        <v>49.621999999999993</v>
      </c>
      <c r="H12" s="43">
        <f>H10-H11</f>
        <v>91.542999999999893</v>
      </c>
      <c r="I12" s="43">
        <v>-5.5829999999999984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303.01</v>
      </c>
      <c r="E13" s="43">
        <v>189.16500000000002</v>
      </c>
      <c r="F13" s="43">
        <v>16.731999999999999</v>
      </c>
      <c r="G13" s="43">
        <v>50.99199999999999</v>
      </c>
      <c r="H13" s="43">
        <v>46.120999999999981</v>
      </c>
      <c r="I13" s="43">
        <v>1.1739999999999999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3.3730000000000002</v>
      </c>
      <c r="E14" s="43">
        <v>1.6180000000000001</v>
      </c>
      <c r="F14" s="43">
        <v>8.1000000000000003E-2</v>
      </c>
      <c r="G14" s="43">
        <v>4.9000000000000002E-2</v>
      </c>
      <c r="H14" s="43">
        <v>1.6250000000000002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8.8420000000000005</v>
      </c>
      <c r="E15" s="43">
        <v>7.4240000000000004</v>
      </c>
      <c r="F15" s="43">
        <v>0</v>
      </c>
      <c r="G15" s="43">
        <v>0.34399999999999997</v>
      </c>
      <c r="H15" s="43">
        <v>1.0739999999999998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103.31199999999995</v>
      </c>
      <c r="E16" s="43">
        <f t="shared" si="1"/>
        <v>56.774000000000015</v>
      </c>
      <c r="F16" s="43">
        <f t="shared" si="1"/>
        <v>2.7420000000000004</v>
      </c>
      <c r="G16" s="43">
        <f t="shared" si="1"/>
        <v>-1.0749999999999975</v>
      </c>
      <c r="H16" s="43">
        <f t="shared" si="1"/>
        <v>44.87099999999991</v>
      </c>
      <c r="I16" s="43">
        <f t="shared" si="1"/>
        <v>-6.7569999999999979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302.21699999999998</v>
      </c>
      <c r="E17" s="43">
        <v>0</v>
      </c>
      <c r="F17" s="43">
        <v>0</v>
      </c>
      <c r="G17" s="43">
        <v>0</v>
      </c>
      <c r="H17" s="43">
        <v>302.21699999999998</v>
      </c>
      <c r="I17" s="43">
        <v>1.9670000000000001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10.274999999999999</v>
      </c>
      <c r="E18" s="43">
        <v>0</v>
      </c>
      <c r="F18" s="43">
        <v>0</v>
      </c>
      <c r="G18" s="43">
        <v>10.274999999999999</v>
      </c>
      <c r="H18" s="43">
        <v>0</v>
      </c>
      <c r="I18" s="43">
        <v>3.8479999999999999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59.150999999999996</v>
      </c>
      <c r="E19" s="43">
        <v>0</v>
      </c>
      <c r="F19" s="43">
        <v>0</v>
      </c>
      <c r="G19" s="43">
        <v>59.150999999999996</v>
      </c>
      <c r="H19" s="43">
        <v>0</v>
      </c>
      <c r="I19" s="43">
        <v>1.034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181.71700000000001</v>
      </c>
      <c r="E20" s="43">
        <v>58.867000000000004</v>
      </c>
      <c r="F20" s="43">
        <v>90.026999999999987</v>
      </c>
      <c r="G20" s="43">
        <v>16.23</v>
      </c>
      <c r="H20" s="43">
        <v>16.593</v>
      </c>
      <c r="I20" s="43">
        <v>23.189999999999994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177.68899999999999</v>
      </c>
      <c r="E21" s="43">
        <v>7.7829999999999995</v>
      </c>
      <c r="F21" s="43">
        <v>90.289000000000001</v>
      </c>
      <c r="G21" s="43">
        <v>4.3869999999999996</v>
      </c>
      <c r="H21" s="43">
        <v>75.23</v>
      </c>
      <c r="I21" s="43">
        <v>27.218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450.37699999999995</v>
      </c>
      <c r="E22" s="43">
        <f t="shared" si="2"/>
        <v>5.6900000000000102</v>
      </c>
      <c r="F22" s="43">
        <f t="shared" si="2"/>
        <v>3.0040000000000191</v>
      </c>
      <c r="G22" s="43">
        <f t="shared" si="2"/>
        <v>35.957999999999998</v>
      </c>
      <c r="H22" s="43">
        <f t="shared" si="2"/>
        <v>405.72499999999991</v>
      </c>
      <c r="I22" s="43">
        <f t="shared" si="2"/>
        <v>-3.5759999999999934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75.823999999999998</v>
      </c>
      <c r="E23" s="43">
        <v>10.708</v>
      </c>
      <c r="F23" s="43">
        <v>3.8380000000000001</v>
      </c>
      <c r="G23" s="43">
        <v>0</v>
      </c>
      <c r="H23" s="43">
        <v>61.277999999999999</v>
      </c>
      <c r="I23" s="43">
        <v>0.62200000000000011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76.427999999999997</v>
      </c>
      <c r="E24" s="43">
        <v>0</v>
      </c>
      <c r="F24" s="43">
        <v>0</v>
      </c>
      <c r="G24" s="43">
        <v>76.427999999999997</v>
      </c>
      <c r="H24" s="43">
        <v>0</v>
      </c>
      <c r="I24" s="43">
        <v>1.7999999999999999E-2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117.02499999999999</v>
      </c>
      <c r="E25" s="43">
        <v>0</v>
      </c>
      <c r="F25" s="43">
        <v>0</v>
      </c>
      <c r="G25" s="43">
        <v>0</v>
      </c>
      <c r="H25" s="43">
        <v>117.02499999999999</v>
      </c>
      <c r="I25" s="43">
        <v>0.67799999999999994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117.51099999999998</v>
      </c>
      <c r="E26" s="43">
        <v>3.7699999999999974</v>
      </c>
      <c r="F26" s="43">
        <v>8.8650000000000002</v>
      </c>
      <c r="G26" s="43">
        <v>104.69499999999999</v>
      </c>
      <c r="H26" s="43">
        <v>0.18099999999999999</v>
      </c>
      <c r="I26" s="43">
        <v>0.192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100.09199999999998</v>
      </c>
      <c r="E27" s="43">
        <v>2.464</v>
      </c>
      <c r="F27" s="43">
        <v>3.9130000000000003</v>
      </c>
      <c r="G27" s="43">
        <v>93.533999999999992</v>
      </c>
      <c r="H27" s="43">
        <v>0.18099999999999999</v>
      </c>
      <c r="I27" s="43">
        <v>8.7999999999999995E-2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98.98599999999999</v>
      </c>
      <c r="E28" s="43">
        <v>0</v>
      </c>
      <c r="F28" s="43">
        <v>0</v>
      </c>
      <c r="G28" s="43">
        <v>0</v>
      </c>
      <c r="H28" s="43">
        <v>98.98599999999999</v>
      </c>
      <c r="I28" s="43">
        <v>1.194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58.126000000000005</v>
      </c>
      <c r="E29" s="43">
        <v>4.0069999999999997</v>
      </c>
      <c r="F29" s="43">
        <v>27.905999999999999</v>
      </c>
      <c r="G29" s="43">
        <v>9.7220000000000049</v>
      </c>
      <c r="H29" s="43">
        <v>16.491</v>
      </c>
      <c r="I29" s="43">
        <v>6.3759999999999994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51.748999999999988</v>
      </c>
      <c r="E30" s="43">
        <v>2.4119999999999999</v>
      </c>
      <c r="F30" s="43">
        <v>27.913999999999998</v>
      </c>
      <c r="G30" s="43">
        <v>3.6630000000000038</v>
      </c>
      <c r="H30" s="43">
        <v>17.759999999999998</v>
      </c>
      <c r="I30" s="43">
        <v>12.753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443.98399999999987</v>
      </c>
      <c r="E31" s="43">
        <f t="shared" si="3"/>
        <v>-5.3069999999999924</v>
      </c>
      <c r="F31" s="43">
        <f t="shared" si="3"/>
        <v>4.126000000000019</v>
      </c>
      <c r="G31" s="43">
        <f t="shared" si="3"/>
        <v>117.488</v>
      </c>
      <c r="H31" s="43">
        <f t="shared" si="3"/>
        <v>327.67699999999991</v>
      </c>
      <c r="I31" s="43">
        <f t="shared" si="3"/>
        <v>2.8170000000000073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413.84100000000001</v>
      </c>
      <c r="E32" s="43">
        <v>0</v>
      </c>
      <c r="F32" s="43">
        <v>0</v>
      </c>
      <c r="G32" s="43">
        <v>110.12300000000002</v>
      </c>
      <c r="H32" s="43">
        <v>303.71800000000002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-1.0460000000000003</v>
      </c>
      <c r="F33" s="43">
        <v>-4.5289999999999999</v>
      </c>
      <c r="G33" s="43">
        <v>0</v>
      </c>
      <c r="H33" s="43">
        <v>5.5750000000000002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30.142999999999859</v>
      </c>
      <c r="E34" s="43">
        <f t="shared" si="4"/>
        <v>-6.3529999999999927</v>
      </c>
      <c r="F34" s="43">
        <f t="shared" si="4"/>
        <v>-0.40299999999998093</v>
      </c>
      <c r="G34" s="43">
        <f t="shared" si="4"/>
        <v>7.3649999999999807</v>
      </c>
      <c r="H34" s="43">
        <f t="shared" si="4"/>
        <v>29.533999999999889</v>
      </c>
      <c r="I34" s="43">
        <f t="shared" si="4"/>
        <v>2.8170000000000073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15.871</v>
      </c>
      <c r="E35" s="43">
        <v>0.43</v>
      </c>
      <c r="F35" s="43">
        <v>2.7190000000000003</v>
      </c>
      <c r="G35" s="43">
        <v>10.781000000000001</v>
      </c>
      <c r="H35" s="43">
        <v>1.9409999999999998</v>
      </c>
      <c r="I35" s="43">
        <v>1.716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15.801</v>
      </c>
      <c r="E36" s="43">
        <v>7.2319999999999993</v>
      </c>
      <c r="F36" s="43">
        <v>0.29499999999999998</v>
      </c>
      <c r="G36" s="43">
        <v>2.8729999999999993</v>
      </c>
      <c r="H36" s="43">
        <v>5.4009999999999998</v>
      </c>
      <c r="I36" s="43">
        <v>1.786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119.496</v>
      </c>
      <c r="E37" s="43">
        <v>62.561000000000014</v>
      </c>
      <c r="F37" s="43">
        <v>2.7489999999999997</v>
      </c>
      <c r="G37" s="43">
        <v>14.040000000000001</v>
      </c>
      <c r="H37" s="43">
        <v>40.145999999999972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86.535999999999973</v>
      </c>
      <c r="E38" s="43">
        <v>49.188000000000002</v>
      </c>
      <c r="F38" s="43">
        <v>2.0249999999999999</v>
      </c>
      <c r="G38" s="43">
        <v>11.44</v>
      </c>
      <c r="H38" s="43">
        <v>23.882999999999974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5.3999999999999881E-2</v>
      </c>
      <c r="E39" s="43">
        <v>0.23499999999999999</v>
      </c>
      <c r="F39" s="43">
        <v>0</v>
      </c>
      <c r="G39" s="43">
        <v>-0.6120000000000001</v>
      </c>
      <c r="H39" s="43">
        <v>0.43099999999999999</v>
      </c>
      <c r="I39" s="43">
        <v>-5.3999999999999992E-2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-2.9410000000001708</v>
      </c>
      <c r="E40" s="43">
        <f t="shared" si="5"/>
        <v>-13.159000000000006</v>
      </c>
      <c r="F40" s="43">
        <f t="shared" si="5"/>
        <v>-3.5509999999999811</v>
      </c>
      <c r="G40" s="43">
        <f t="shared" si="5"/>
        <v>-2.5310000000000219</v>
      </c>
      <c r="H40" s="43">
        <f t="shared" si="5"/>
        <v>16.299999999999887</v>
      </c>
      <c r="I40" s="43">
        <f t="shared" si="5"/>
        <v>2.9410000000000074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443.98399999999992</v>
      </c>
      <c r="E42" s="43">
        <v>-5.3070000000000181</v>
      </c>
      <c r="F42" s="43">
        <v>4.1259999999999692</v>
      </c>
      <c r="G42" s="43">
        <v>117.48800000000003</v>
      </c>
      <c r="H42" s="43">
        <v>327.67699999999996</v>
      </c>
      <c r="I42" s="43">
        <v>2.8170000000000073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65.301999999999992</v>
      </c>
      <c r="E43" s="43">
        <v>0</v>
      </c>
      <c r="F43" s="43">
        <v>0</v>
      </c>
      <c r="G43" s="43">
        <v>65.301999999999992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65.301999999999992</v>
      </c>
      <c r="E44" s="43">
        <v>0</v>
      </c>
      <c r="F44" s="43">
        <v>0</v>
      </c>
      <c r="G44" s="43">
        <v>0</v>
      </c>
      <c r="H44" s="43">
        <v>65.301999999999992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443.98399999999992</v>
      </c>
      <c r="E45" s="43">
        <f t="shared" si="6"/>
        <v>-5.3070000000000181</v>
      </c>
      <c r="F45" s="43">
        <f t="shared" si="6"/>
        <v>4.1259999999999692</v>
      </c>
      <c r="G45" s="43">
        <f t="shared" si="6"/>
        <v>52.186000000000035</v>
      </c>
      <c r="H45" s="43">
        <f t="shared" si="6"/>
        <v>392.97899999999993</v>
      </c>
      <c r="I45" s="43">
        <f t="shared" si="6"/>
        <v>2.8170000000000073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413.84100000000001</v>
      </c>
      <c r="E46" s="43">
        <v>0</v>
      </c>
      <c r="F46" s="43">
        <v>0</v>
      </c>
      <c r="G46" s="43">
        <v>44.821000000000012</v>
      </c>
      <c r="H46" s="43">
        <v>369.02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-1.0460000000000003</v>
      </c>
      <c r="F47" s="43">
        <v>-4.5289999999999999</v>
      </c>
      <c r="G47" s="43">
        <v>0</v>
      </c>
      <c r="H47" s="43">
        <v>5.5750000000000002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30.142999999999915</v>
      </c>
      <c r="E48" s="43">
        <f t="shared" si="7"/>
        <v>-6.3530000000000184</v>
      </c>
      <c r="F48" s="43">
        <f t="shared" si="7"/>
        <v>-0.40300000000003067</v>
      </c>
      <c r="G48" s="43">
        <f t="shared" si="7"/>
        <v>7.3650000000000233</v>
      </c>
      <c r="H48" s="43">
        <f t="shared" si="7"/>
        <v>29.533999999999946</v>
      </c>
      <c r="I48" s="43">
        <f t="shared" si="7"/>
        <v>2.8170000000000073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3" customWidth="1"/>
    <col min="2" max="2" width="1.5" style="135" customWidth="1"/>
    <col min="3" max="3" width="30" style="123" customWidth="1"/>
    <col min="4" max="4" width="9.375" style="123" customWidth="1"/>
    <col min="5" max="6" width="9.5" style="123" customWidth="1"/>
    <col min="7" max="9" width="9.375" style="123" customWidth="1"/>
    <col min="10" max="11" width="7.25" style="123" customWidth="1"/>
    <col min="12" max="16384" width="11" style="123"/>
  </cols>
  <sheetData>
    <row r="1" spans="1:11" ht="12" customHeight="1">
      <c r="A1" s="120"/>
      <c r="B1" s="121"/>
      <c r="C1" s="121"/>
      <c r="D1" s="121"/>
      <c r="E1" s="121"/>
      <c r="F1" s="121"/>
      <c r="G1" s="121"/>
      <c r="H1" s="121"/>
      <c r="I1" s="121"/>
      <c r="J1" s="122"/>
      <c r="K1" s="122"/>
    </row>
    <row r="2" spans="1:11" ht="12" customHeight="1">
      <c r="A2" s="124" t="s">
        <v>214</v>
      </c>
      <c r="B2" s="121"/>
      <c r="C2" s="121"/>
      <c r="D2" s="121"/>
      <c r="E2" s="121"/>
      <c r="F2" s="121"/>
      <c r="G2" s="121"/>
      <c r="H2" s="121"/>
      <c r="I2" s="121"/>
      <c r="J2" s="122"/>
      <c r="K2" s="122"/>
    </row>
    <row r="3" spans="1:11" ht="12" customHeight="1">
      <c r="A3" s="125"/>
      <c r="B3" s="121"/>
      <c r="C3" s="121"/>
      <c r="D3" s="121"/>
      <c r="E3" s="121"/>
      <c r="F3" s="121"/>
      <c r="G3" s="121"/>
      <c r="H3" s="121"/>
      <c r="I3" s="121"/>
      <c r="J3" s="122"/>
      <c r="K3" s="122"/>
    </row>
    <row r="4" spans="1:11" ht="12" customHeight="1">
      <c r="A4" s="126" t="s">
        <v>322</v>
      </c>
      <c r="B4" s="121"/>
      <c r="C4" s="121"/>
      <c r="D4" s="121"/>
      <c r="E4" s="121"/>
      <c r="F4" s="121"/>
      <c r="G4" s="121"/>
      <c r="H4" s="121"/>
      <c r="I4" s="121"/>
      <c r="J4" s="122"/>
      <c r="K4" s="122"/>
    </row>
    <row r="5" spans="1:11" ht="12" customHeight="1">
      <c r="A5" s="127" t="s">
        <v>4</v>
      </c>
      <c r="B5" s="121"/>
      <c r="C5" s="121"/>
      <c r="D5" s="121"/>
      <c r="E5" s="121"/>
      <c r="F5" s="121"/>
      <c r="G5" s="121"/>
      <c r="H5" s="121"/>
      <c r="I5" s="121"/>
      <c r="J5" s="122"/>
      <c r="K5" s="122"/>
    </row>
    <row r="6" spans="1:11" ht="12" customHeight="1">
      <c r="A6" s="128"/>
      <c r="B6" s="129"/>
      <c r="C6" s="128"/>
      <c r="D6" s="128"/>
      <c r="E6" s="128"/>
      <c r="F6" s="128"/>
      <c r="G6" s="128"/>
      <c r="H6" s="128"/>
      <c r="I6" s="128"/>
      <c r="J6" s="130"/>
      <c r="K6" s="130"/>
    </row>
    <row r="7" spans="1:11" ht="45">
      <c r="A7" s="131"/>
      <c r="B7" s="129"/>
      <c r="C7" s="132" t="s">
        <v>150</v>
      </c>
      <c r="D7" s="133" t="s">
        <v>151</v>
      </c>
      <c r="E7" s="133" t="s">
        <v>152</v>
      </c>
      <c r="F7" s="133" t="s">
        <v>153</v>
      </c>
      <c r="G7" s="133" t="s">
        <v>10</v>
      </c>
      <c r="H7" s="133" t="s">
        <v>154</v>
      </c>
      <c r="I7" s="133" t="s">
        <v>155</v>
      </c>
      <c r="J7" s="134"/>
      <c r="K7" s="134"/>
    </row>
    <row r="8" spans="1:11" ht="24" customHeight="1">
      <c r="A8" s="123">
        <v>1</v>
      </c>
      <c r="C8" s="4" t="s">
        <v>156</v>
      </c>
      <c r="D8" s="136">
        <v>1516.5890000000002</v>
      </c>
      <c r="E8" s="136">
        <v>1072.345</v>
      </c>
      <c r="F8" s="136">
        <v>65.153999999999996</v>
      </c>
      <c r="G8" s="136">
        <v>128.178</v>
      </c>
      <c r="H8" s="136">
        <v>250.91200000000003</v>
      </c>
      <c r="I8" s="136">
        <v>0</v>
      </c>
      <c r="J8" s="137"/>
      <c r="K8" s="137"/>
    </row>
    <row r="9" spans="1:11" ht="12" customHeight="1">
      <c r="A9" s="123">
        <v>2</v>
      </c>
      <c r="B9" s="135" t="s">
        <v>157</v>
      </c>
      <c r="C9" s="5" t="s">
        <v>31</v>
      </c>
      <c r="D9" s="136">
        <v>754.40200000000004</v>
      </c>
      <c r="E9" s="136">
        <v>590.18499999999995</v>
      </c>
      <c r="F9" s="136">
        <v>35.911000000000001</v>
      </c>
      <c r="G9" s="136">
        <v>41.158000000000001</v>
      </c>
      <c r="H9" s="136">
        <v>87.148000000000053</v>
      </c>
      <c r="I9" s="136">
        <v>0</v>
      </c>
      <c r="J9" s="137"/>
      <c r="K9" s="137"/>
    </row>
    <row r="10" spans="1:11" ht="18" customHeight="1">
      <c r="A10" s="123">
        <v>3</v>
      </c>
      <c r="B10" s="135" t="s">
        <v>158</v>
      </c>
      <c r="C10" s="5" t="s">
        <v>44</v>
      </c>
      <c r="D10" s="136">
        <f t="shared" ref="D10:I10" si="0">D8-D9</f>
        <v>762.18700000000013</v>
      </c>
      <c r="E10" s="136">
        <f t="shared" si="0"/>
        <v>482.16000000000008</v>
      </c>
      <c r="F10" s="136">
        <f t="shared" si="0"/>
        <v>29.242999999999995</v>
      </c>
      <c r="G10" s="136">
        <f t="shared" si="0"/>
        <v>87.02</v>
      </c>
      <c r="H10" s="136">
        <f t="shared" si="0"/>
        <v>163.76399999999998</v>
      </c>
      <c r="I10" s="136">
        <f t="shared" si="0"/>
        <v>0</v>
      </c>
      <c r="J10" s="137"/>
      <c r="K10" s="137"/>
    </row>
    <row r="11" spans="1:11" ht="12" customHeight="1">
      <c r="A11" s="123">
        <v>4</v>
      </c>
      <c r="B11" s="135" t="s">
        <v>157</v>
      </c>
      <c r="C11" s="5" t="s">
        <v>45</v>
      </c>
      <c r="D11" s="136">
        <v>163.59899999999999</v>
      </c>
      <c r="E11" s="136">
        <v>90.814000000000007</v>
      </c>
      <c r="F11" s="136">
        <v>3.1139999999999999</v>
      </c>
      <c r="G11" s="136">
        <v>20.420000000000002</v>
      </c>
      <c r="H11" s="136">
        <v>49.250999999999969</v>
      </c>
      <c r="I11" s="136">
        <v>0</v>
      </c>
      <c r="J11" s="137"/>
      <c r="K11" s="137"/>
    </row>
    <row r="12" spans="1:11" ht="18" customHeight="1">
      <c r="A12" s="123">
        <v>5</v>
      </c>
      <c r="B12" s="135" t="s">
        <v>158</v>
      </c>
      <c r="C12" s="5" t="s">
        <v>159</v>
      </c>
      <c r="D12" s="136">
        <f>D10-D11</f>
        <v>598.58800000000019</v>
      </c>
      <c r="E12" s="136">
        <f>E10-E11</f>
        <v>391.34600000000006</v>
      </c>
      <c r="F12" s="136">
        <f>F10-F11</f>
        <v>26.128999999999994</v>
      </c>
      <c r="G12" s="136">
        <f>G10-G11</f>
        <v>66.599999999999994</v>
      </c>
      <c r="H12" s="136">
        <f>H10-H11</f>
        <v>114.51300000000001</v>
      </c>
      <c r="I12" s="136">
        <v>-51.649000000000058</v>
      </c>
      <c r="J12" s="137"/>
      <c r="K12" s="137"/>
    </row>
    <row r="13" spans="1:11" ht="12" customHeight="1">
      <c r="A13" s="123">
        <v>6</v>
      </c>
      <c r="B13" s="135" t="s">
        <v>157</v>
      </c>
      <c r="C13" s="5" t="s">
        <v>160</v>
      </c>
      <c r="D13" s="136">
        <v>442.32</v>
      </c>
      <c r="E13" s="136">
        <v>299.56200000000001</v>
      </c>
      <c r="F13" s="136">
        <v>16.780999999999999</v>
      </c>
      <c r="G13" s="136">
        <v>67.738</v>
      </c>
      <c r="H13" s="136">
        <v>58.23899999999999</v>
      </c>
      <c r="I13" s="136">
        <v>3.52</v>
      </c>
      <c r="J13" s="137"/>
      <c r="K13" s="137"/>
    </row>
    <row r="14" spans="1:11" ht="12" customHeight="1">
      <c r="A14" s="123">
        <v>7</v>
      </c>
      <c r="B14" s="135" t="s">
        <v>157</v>
      </c>
      <c r="C14" s="5" t="s">
        <v>161</v>
      </c>
      <c r="D14" s="136">
        <v>5.8439999999999994</v>
      </c>
      <c r="E14" s="136">
        <v>3.1589999999999998</v>
      </c>
      <c r="F14" s="136">
        <v>0.20300000000000001</v>
      </c>
      <c r="G14" s="136">
        <v>7.1000000000000008E-2</v>
      </c>
      <c r="H14" s="136">
        <v>2.4109999999999996</v>
      </c>
      <c r="I14" s="136">
        <v>0</v>
      </c>
      <c r="J14" s="137"/>
      <c r="K14" s="137"/>
    </row>
    <row r="15" spans="1:11" ht="12" customHeight="1">
      <c r="A15" s="123">
        <v>8</v>
      </c>
      <c r="B15" s="135" t="s">
        <v>162</v>
      </c>
      <c r="C15" s="5" t="s">
        <v>163</v>
      </c>
      <c r="D15" s="136">
        <v>6.9089999999999998</v>
      </c>
      <c r="E15" s="136">
        <v>6.4079999999999995</v>
      </c>
      <c r="F15" s="136">
        <v>0</v>
      </c>
      <c r="G15" s="136">
        <v>2.7000000000000003E-2</v>
      </c>
      <c r="H15" s="136">
        <v>0.47399999999999998</v>
      </c>
      <c r="I15" s="136">
        <v>0</v>
      </c>
      <c r="J15" s="137"/>
      <c r="K15" s="137"/>
    </row>
    <row r="16" spans="1:11" ht="18" customHeight="1">
      <c r="A16" s="123">
        <v>9</v>
      </c>
      <c r="B16" s="135" t="s">
        <v>158</v>
      </c>
      <c r="C16" s="5" t="s">
        <v>164</v>
      </c>
      <c r="D16" s="136">
        <f t="shared" ref="D16:I16" si="1">D12-D13-D14+D15</f>
        <v>157.3330000000002</v>
      </c>
      <c r="E16" s="136">
        <f t="shared" si="1"/>
        <v>95.033000000000044</v>
      </c>
      <c r="F16" s="136">
        <f t="shared" si="1"/>
        <v>9.144999999999996</v>
      </c>
      <c r="G16" s="136">
        <f t="shared" si="1"/>
        <v>-1.1820000000000053</v>
      </c>
      <c r="H16" s="136">
        <f t="shared" si="1"/>
        <v>54.33700000000001</v>
      </c>
      <c r="I16" s="136">
        <f t="shared" si="1"/>
        <v>-55.169000000000061</v>
      </c>
      <c r="J16" s="137"/>
      <c r="K16" s="137"/>
    </row>
    <row r="17" spans="1:11" ht="12" customHeight="1">
      <c r="A17" s="123">
        <v>10</v>
      </c>
      <c r="B17" s="135" t="s">
        <v>162</v>
      </c>
      <c r="C17" s="5" t="s">
        <v>165</v>
      </c>
      <c r="D17" s="136">
        <v>443.25600000000003</v>
      </c>
      <c r="E17" s="136">
        <v>0</v>
      </c>
      <c r="F17" s="136">
        <v>0</v>
      </c>
      <c r="G17" s="136">
        <v>0</v>
      </c>
      <c r="H17" s="136">
        <v>443.25600000000003</v>
      </c>
      <c r="I17" s="136">
        <v>2.5840000000000001</v>
      </c>
      <c r="J17" s="137"/>
      <c r="K17" s="137"/>
    </row>
    <row r="18" spans="1:11" ht="12" customHeight="1">
      <c r="A18" s="123">
        <v>11</v>
      </c>
      <c r="B18" s="135" t="s">
        <v>157</v>
      </c>
      <c r="C18" s="5" t="s">
        <v>166</v>
      </c>
      <c r="D18" s="136">
        <v>8.645999999999999</v>
      </c>
      <c r="E18" s="136">
        <v>0</v>
      </c>
      <c r="F18" s="136">
        <v>0</v>
      </c>
      <c r="G18" s="136">
        <v>8.645999999999999</v>
      </c>
      <c r="H18" s="136">
        <v>0</v>
      </c>
      <c r="I18" s="136">
        <v>0.189</v>
      </c>
      <c r="J18" s="137"/>
      <c r="K18" s="137"/>
    </row>
    <row r="19" spans="1:11" ht="12" customHeight="1">
      <c r="A19" s="123">
        <v>12</v>
      </c>
      <c r="B19" s="135" t="s">
        <v>162</v>
      </c>
      <c r="C19" s="5" t="s">
        <v>59</v>
      </c>
      <c r="D19" s="136">
        <v>91.772999999999982</v>
      </c>
      <c r="E19" s="136">
        <v>0</v>
      </c>
      <c r="F19" s="136">
        <v>0</v>
      </c>
      <c r="G19" s="136">
        <v>91.772999999999982</v>
      </c>
      <c r="H19" s="136">
        <v>0</v>
      </c>
      <c r="I19" s="136">
        <v>1.25</v>
      </c>
      <c r="J19" s="137"/>
      <c r="K19" s="137"/>
    </row>
    <row r="20" spans="1:11" ht="12" customHeight="1">
      <c r="A20" s="123">
        <v>13</v>
      </c>
      <c r="B20" s="135" t="s">
        <v>157</v>
      </c>
      <c r="C20" s="5" t="s">
        <v>167</v>
      </c>
      <c r="D20" s="136">
        <v>176.23</v>
      </c>
      <c r="E20" s="136">
        <v>102.64100000000001</v>
      </c>
      <c r="F20" s="136">
        <v>63.635999999999996</v>
      </c>
      <c r="G20" s="136">
        <v>5.3650000000000002</v>
      </c>
      <c r="H20" s="136">
        <v>4.588000000000001</v>
      </c>
      <c r="I20" s="136">
        <v>50.701999999999998</v>
      </c>
      <c r="J20" s="137"/>
      <c r="K20" s="137"/>
    </row>
    <row r="21" spans="1:11" ht="12" customHeight="1">
      <c r="A21" s="123">
        <v>14</v>
      </c>
      <c r="B21" s="135" t="s">
        <v>162</v>
      </c>
      <c r="C21" s="5" t="s">
        <v>168</v>
      </c>
      <c r="D21" s="136">
        <v>203.53899999999999</v>
      </c>
      <c r="E21" s="136">
        <v>26.606999999999999</v>
      </c>
      <c r="F21" s="136">
        <v>60.051000000000002</v>
      </c>
      <c r="G21" s="136">
        <v>6.8009999999999993</v>
      </c>
      <c r="H21" s="136">
        <v>110.08000000000001</v>
      </c>
      <c r="I21" s="136">
        <v>23.393000000000001</v>
      </c>
      <c r="J21" s="137"/>
      <c r="K21" s="137"/>
    </row>
    <row r="22" spans="1:11" ht="18" customHeight="1">
      <c r="A22" s="123">
        <v>15</v>
      </c>
      <c r="B22" s="135" t="s">
        <v>158</v>
      </c>
      <c r="C22" s="5" t="s">
        <v>169</v>
      </c>
      <c r="D22" s="136">
        <f t="shared" ref="D22:I22" si="2">D16+D17-D18+D19-D20+D21</f>
        <v>711.0250000000002</v>
      </c>
      <c r="E22" s="136">
        <f t="shared" si="2"/>
        <v>18.999000000000038</v>
      </c>
      <c r="F22" s="136">
        <f t="shared" si="2"/>
        <v>5.5600000000000023</v>
      </c>
      <c r="G22" s="136">
        <f t="shared" si="2"/>
        <v>83.380999999999986</v>
      </c>
      <c r="H22" s="136">
        <f t="shared" si="2"/>
        <v>603.08500000000004</v>
      </c>
      <c r="I22" s="136">
        <f t="shared" si="2"/>
        <v>-78.833000000000055</v>
      </c>
      <c r="J22" s="137"/>
      <c r="K22" s="137"/>
    </row>
    <row r="23" spans="1:11" ht="12" customHeight="1">
      <c r="A23" s="123">
        <v>16</v>
      </c>
      <c r="B23" s="135" t="s">
        <v>157</v>
      </c>
      <c r="C23" s="5" t="s">
        <v>170</v>
      </c>
      <c r="D23" s="136">
        <v>111.67700000000001</v>
      </c>
      <c r="E23" s="136">
        <v>21.849999999999998</v>
      </c>
      <c r="F23" s="136">
        <v>2.6799999999999997</v>
      </c>
      <c r="G23" s="136">
        <v>0</v>
      </c>
      <c r="H23" s="136">
        <v>87.147000000000006</v>
      </c>
      <c r="I23" s="136">
        <v>2.5310000000000001</v>
      </c>
      <c r="J23" s="137"/>
      <c r="K23" s="137"/>
    </row>
    <row r="24" spans="1:11" ht="12" customHeight="1">
      <c r="A24" s="123">
        <v>17</v>
      </c>
      <c r="B24" s="135" t="s">
        <v>162</v>
      </c>
      <c r="C24" s="5" t="s">
        <v>171</v>
      </c>
      <c r="D24" s="136">
        <v>114.08800000000001</v>
      </c>
      <c r="E24" s="136">
        <v>0</v>
      </c>
      <c r="F24" s="136">
        <v>0</v>
      </c>
      <c r="G24" s="136">
        <v>114.08800000000001</v>
      </c>
      <c r="H24" s="136">
        <v>0</v>
      </c>
      <c r="I24" s="136">
        <v>0.12</v>
      </c>
      <c r="J24" s="137"/>
      <c r="K24" s="137"/>
    </row>
    <row r="25" spans="1:11" ht="12" customHeight="1">
      <c r="A25" s="123">
        <v>18</v>
      </c>
      <c r="B25" s="135" t="s">
        <v>157</v>
      </c>
      <c r="C25" s="5" t="s">
        <v>279</v>
      </c>
      <c r="D25" s="136">
        <v>179.37299999999999</v>
      </c>
      <c r="E25" s="136">
        <v>0</v>
      </c>
      <c r="F25" s="136">
        <v>0</v>
      </c>
      <c r="G25" s="136">
        <v>0</v>
      </c>
      <c r="H25" s="136">
        <v>179.37299999999999</v>
      </c>
      <c r="I25" s="136">
        <v>0.85</v>
      </c>
      <c r="J25" s="137"/>
      <c r="K25" s="137"/>
    </row>
    <row r="26" spans="1:11" ht="12" customHeight="1">
      <c r="A26" s="123">
        <v>19</v>
      </c>
      <c r="B26" s="135" t="s">
        <v>162</v>
      </c>
      <c r="C26" s="5" t="s">
        <v>280</v>
      </c>
      <c r="D26" s="136">
        <v>179.47899999999998</v>
      </c>
      <c r="E26" s="136">
        <v>5.5879999999999983</v>
      </c>
      <c r="F26" s="136">
        <v>28.213999999999999</v>
      </c>
      <c r="G26" s="136">
        <v>145.465</v>
      </c>
      <c r="H26" s="136">
        <v>0.21199999999999999</v>
      </c>
      <c r="I26" s="136">
        <v>0.74399999999999999</v>
      </c>
      <c r="J26" s="137"/>
      <c r="K26" s="137"/>
    </row>
    <row r="27" spans="1:11" ht="12" customHeight="1">
      <c r="A27" s="123">
        <v>20</v>
      </c>
      <c r="B27" s="135" t="s">
        <v>157</v>
      </c>
      <c r="C27" s="5" t="s">
        <v>172</v>
      </c>
      <c r="D27" s="136">
        <v>159.43999999999997</v>
      </c>
      <c r="E27" s="136">
        <v>4.01</v>
      </c>
      <c r="F27" s="136">
        <v>12.738</v>
      </c>
      <c r="G27" s="136">
        <v>142.47999999999999</v>
      </c>
      <c r="H27" s="136">
        <v>0.21199999999999999</v>
      </c>
      <c r="I27" s="136">
        <v>0.152</v>
      </c>
      <c r="J27" s="137"/>
      <c r="K27" s="137"/>
    </row>
    <row r="28" spans="1:11" ht="12" customHeight="1">
      <c r="A28" s="123">
        <v>21</v>
      </c>
      <c r="B28" s="135" t="s">
        <v>162</v>
      </c>
      <c r="C28" s="5" t="s">
        <v>173</v>
      </c>
      <c r="D28" s="136">
        <v>157.59399999999999</v>
      </c>
      <c r="E28" s="136">
        <v>0</v>
      </c>
      <c r="F28" s="136">
        <v>0</v>
      </c>
      <c r="G28" s="136">
        <v>0</v>
      </c>
      <c r="H28" s="136">
        <v>157.59399999999999</v>
      </c>
      <c r="I28" s="136">
        <v>1.998</v>
      </c>
      <c r="J28" s="137"/>
      <c r="K28" s="137"/>
    </row>
    <row r="29" spans="1:11" ht="12" customHeight="1">
      <c r="A29" s="123">
        <v>22</v>
      </c>
      <c r="B29" s="135" t="s">
        <v>157</v>
      </c>
      <c r="C29" s="5" t="s">
        <v>174</v>
      </c>
      <c r="D29" s="136">
        <v>90.845999999999989</v>
      </c>
      <c r="E29" s="136">
        <v>8.7940000000000005</v>
      </c>
      <c r="F29" s="136">
        <v>40.97</v>
      </c>
      <c r="G29" s="136">
        <v>18.917999999999992</v>
      </c>
      <c r="H29" s="136">
        <v>22.164000000000001</v>
      </c>
      <c r="I29" s="136">
        <v>17.033999999999999</v>
      </c>
      <c r="J29" s="137"/>
      <c r="K29" s="137"/>
    </row>
    <row r="30" spans="1:11" ht="12" customHeight="1">
      <c r="A30" s="123">
        <v>23</v>
      </c>
      <c r="B30" s="135" t="s">
        <v>162</v>
      </c>
      <c r="C30" s="5" t="s">
        <v>175</v>
      </c>
      <c r="D30" s="136">
        <v>79.177999999999997</v>
      </c>
      <c r="E30" s="136">
        <v>4.1770000000000005</v>
      </c>
      <c r="F30" s="136">
        <v>40.856000000000002</v>
      </c>
      <c r="G30" s="136">
        <v>6.1089999999999947</v>
      </c>
      <c r="H30" s="136">
        <v>28.036000000000001</v>
      </c>
      <c r="I30" s="136">
        <v>28.702000000000002</v>
      </c>
      <c r="J30" s="137"/>
      <c r="K30" s="137"/>
    </row>
    <row r="31" spans="1:11" ht="18" customHeight="1">
      <c r="A31" s="123">
        <v>24</v>
      </c>
      <c r="B31" s="135" t="s">
        <v>158</v>
      </c>
      <c r="C31" s="5" t="s">
        <v>124</v>
      </c>
      <c r="D31" s="136">
        <f t="shared" ref="D31:I31" si="3">D22-D23+D24-D25+D26-D27+D28-D29+D30</f>
        <v>700.02800000000013</v>
      </c>
      <c r="E31" s="136">
        <f t="shared" si="3"/>
        <v>-5.8899999999999606</v>
      </c>
      <c r="F31" s="136">
        <f t="shared" si="3"/>
        <v>18.242000000000004</v>
      </c>
      <c r="G31" s="136">
        <f t="shared" si="3"/>
        <v>187.64499999999998</v>
      </c>
      <c r="H31" s="136">
        <f t="shared" si="3"/>
        <v>500.03100000000001</v>
      </c>
      <c r="I31" s="136">
        <f t="shared" si="3"/>
        <v>-67.836000000000041</v>
      </c>
      <c r="J31" s="137"/>
      <c r="K31" s="137"/>
    </row>
    <row r="32" spans="1:11" ht="12" customHeight="1">
      <c r="A32" s="123">
        <v>25</v>
      </c>
      <c r="B32" s="135" t="s">
        <v>157</v>
      </c>
      <c r="C32" s="5" t="s">
        <v>35</v>
      </c>
      <c r="D32" s="136">
        <v>604.93799999999999</v>
      </c>
      <c r="E32" s="136">
        <v>0</v>
      </c>
      <c r="F32" s="136">
        <v>0</v>
      </c>
      <c r="G32" s="136">
        <v>176.03899999999999</v>
      </c>
      <c r="H32" s="136">
        <v>428.899</v>
      </c>
      <c r="I32" s="136">
        <v>0</v>
      </c>
      <c r="J32" s="137"/>
      <c r="K32" s="137"/>
    </row>
    <row r="33" spans="1:11" ht="12" customHeight="1">
      <c r="A33" s="123">
        <v>26</v>
      </c>
      <c r="B33" s="138" t="s">
        <v>162</v>
      </c>
      <c r="C33" s="5" t="s">
        <v>126</v>
      </c>
      <c r="D33" s="136">
        <v>0</v>
      </c>
      <c r="E33" s="136">
        <v>-1.5099999999999998</v>
      </c>
      <c r="F33" s="136">
        <v>-13.199</v>
      </c>
      <c r="G33" s="136">
        <v>0</v>
      </c>
      <c r="H33" s="136">
        <v>14.709</v>
      </c>
      <c r="I33" s="136">
        <v>0</v>
      </c>
      <c r="J33" s="137"/>
      <c r="K33" s="137"/>
    </row>
    <row r="34" spans="1:11" ht="18" customHeight="1">
      <c r="A34" s="123">
        <v>27</v>
      </c>
      <c r="B34" s="135" t="s">
        <v>158</v>
      </c>
      <c r="C34" s="5" t="s">
        <v>129</v>
      </c>
      <c r="D34" s="136">
        <f t="shared" ref="D34:I34" si="4">D31-D32+D33</f>
        <v>95.090000000000146</v>
      </c>
      <c r="E34" s="136">
        <f t="shared" si="4"/>
        <v>-7.3999999999999604</v>
      </c>
      <c r="F34" s="136">
        <f t="shared" si="4"/>
        <v>5.0430000000000046</v>
      </c>
      <c r="G34" s="136">
        <f t="shared" si="4"/>
        <v>11.605999999999995</v>
      </c>
      <c r="H34" s="136">
        <f t="shared" si="4"/>
        <v>85.841000000000008</v>
      </c>
      <c r="I34" s="136">
        <f t="shared" si="4"/>
        <v>-67.836000000000041</v>
      </c>
      <c r="J34" s="137"/>
      <c r="K34" s="137"/>
    </row>
    <row r="35" spans="1:11" ht="12" customHeight="1">
      <c r="A35" s="123">
        <v>28</v>
      </c>
      <c r="B35" s="135" t="s">
        <v>157</v>
      </c>
      <c r="C35" s="5" t="s">
        <v>176</v>
      </c>
      <c r="D35" s="136">
        <v>13.915000000000003</v>
      </c>
      <c r="E35" s="136">
        <v>0.17699999999999999</v>
      </c>
      <c r="F35" s="136">
        <v>3.63</v>
      </c>
      <c r="G35" s="136">
        <v>7.2570000000000006</v>
      </c>
      <c r="H35" s="136">
        <v>2.851</v>
      </c>
      <c r="I35" s="136">
        <v>0.56499999999999995</v>
      </c>
      <c r="J35" s="137"/>
      <c r="K35" s="137"/>
    </row>
    <row r="36" spans="1:11" ht="12" customHeight="1">
      <c r="A36" s="123">
        <v>29</v>
      </c>
      <c r="B36" s="135" t="s">
        <v>162</v>
      </c>
      <c r="C36" s="5" t="s">
        <v>177</v>
      </c>
      <c r="D36" s="136">
        <v>11.865000000000002</v>
      </c>
      <c r="E36" s="136">
        <v>3.7650000000000006</v>
      </c>
      <c r="F36" s="136">
        <v>0.64900000000000002</v>
      </c>
      <c r="G36" s="136">
        <v>2.9340000000000002</v>
      </c>
      <c r="H36" s="136">
        <v>4.5169999999999995</v>
      </c>
      <c r="I36" s="136">
        <v>2.6150000000000002</v>
      </c>
      <c r="J36" s="137"/>
      <c r="K36" s="137"/>
    </row>
    <row r="37" spans="1:11" ht="12" customHeight="1">
      <c r="A37" s="123">
        <v>30</v>
      </c>
      <c r="B37" s="135" t="s">
        <v>157</v>
      </c>
      <c r="C37" s="5" t="s">
        <v>36</v>
      </c>
      <c r="D37" s="136">
        <v>190.85299999999998</v>
      </c>
      <c r="E37" s="136">
        <v>113.065</v>
      </c>
      <c r="F37" s="136">
        <v>2.8109999999999999</v>
      </c>
      <c r="G37" s="136">
        <v>16.196000000000002</v>
      </c>
      <c r="H37" s="136">
        <v>58.780999999999977</v>
      </c>
      <c r="I37" s="136">
        <v>0</v>
      </c>
      <c r="J37" s="137"/>
      <c r="K37" s="137"/>
    </row>
    <row r="38" spans="1:11" ht="12" customHeight="1">
      <c r="A38" s="123">
        <v>31</v>
      </c>
      <c r="B38" s="135" t="s">
        <v>162</v>
      </c>
      <c r="C38" s="5" t="s">
        <v>45</v>
      </c>
      <c r="D38" s="136">
        <v>163.59899999999999</v>
      </c>
      <c r="E38" s="136">
        <v>90.814000000000007</v>
      </c>
      <c r="F38" s="136">
        <v>3.1139999999999999</v>
      </c>
      <c r="G38" s="136">
        <v>20.420000000000002</v>
      </c>
      <c r="H38" s="136">
        <v>49.250999999999969</v>
      </c>
      <c r="I38" s="136">
        <v>0</v>
      </c>
      <c r="J38" s="137"/>
      <c r="K38" s="137"/>
    </row>
    <row r="39" spans="1:11" ht="12" customHeight="1">
      <c r="A39" s="123">
        <v>32</v>
      </c>
      <c r="B39" s="135" t="s">
        <v>157</v>
      </c>
      <c r="C39" s="5" t="s">
        <v>178</v>
      </c>
      <c r="D39" s="136">
        <v>0.73200000000000021</v>
      </c>
      <c r="E39" s="136">
        <v>0.83200000000000018</v>
      </c>
      <c r="F39" s="136">
        <v>0</v>
      </c>
      <c r="G39" s="136">
        <v>-0.27700000000000002</v>
      </c>
      <c r="H39" s="136">
        <v>0.17699999999999999</v>
      </c>
      <c r="I39" s="136">
        <v>-0.73200000000000021</v>
      </c>
      <c r="J39" s="137"/>
      <c r="K39" s="137"/>
    </row>
    <row r="40" spans="1:11" ht="18" customHeight="1">
      <c r="A40" s="123">
        <v>33</v>
      </c>
      <c r="B40" s="135" t="s">
        <v>158</v>
      </c>
      <c r="C40" s="5" t="s">
        <v>148</v>
      </c>
      <c r="D40" s="136">
        <f t="shared" ref="D40:I40" si="5">D34-D35+D36-D37+D38-D39</f>
        <v>65.054000000000144</v>
      </c>
      <c r="E40" s="136">
        <f t="shared" si="5"/>
        <v>-26.894999999999946</v>
      </c>
      <c r="F40" s="136">
        <f t="shared" si="5"/>
        <v>2.3650000000000047</v>
      </c>
      <c r="G40" s="136">
        <f t="shared" si="5"/>
        <v>11.783999999999994</v>
      </c>
      <c r="H40" s="136">
        <f t="shared" si="5"/>
        <v>77.8</v>
      </c>
      <c r="I40" s="136">
        <f t="shared" si="5"/>
        <v>-65.054000000000045</v>
      </c>
      <c r="J40" s="137"/>
      <c r="K40" s="137"/>
    </row>
    <row r="41" spans="1:11" ht="20.100000000000001" customHeight="1">
      <c r="C41" s="6" t="s">
        <v>179</v>
      </c>
      <c r="D41" s="136"/>
      <c r="E41" s="136"/>
      <c r="F41" s="136"/>
      <c r="G41" s="136"/>
      <c r="H41" s="136"/>
      <c r="I41" s="136"/>
      <c r="J41" s="137"/>
      <c r="K41" s="137"/>
    </row>
    <row r="42" spans="1:11" ht="18" customHeight="1">
      <c r="A42" s="123">
        <v>34</v>
      </c>
      <c r="C42" s="5" t="s">
        <v>124</v>
      </c>
      <c r="D42" s="136">
        <v>700.02800000000002</v>
      </c>
      <c r="E42" s="136">
        <v>-5.8899999999999064</v>
      </c>
      <c r="F42" s="136">
        <v>18.24199999999999</v>
      </c>
      <c r="G42" s="136">
        <v>187.64500000000004</v>
      </c>
      <c r="H42" s="136">
        <v>500.03099999999995</v>
      </c>
      <c r="I42" s="136">
        <v>-67.836000000000041</v>
      </c>
      <c r="J42" s="137"/>
      <c r="K42" s="137"/>
    </row>
    <row r="43" spans="1:11" ht="12" customHeight="1">
      <c r="A43" s="123">
        <v>35</v>
      </c>
      <c r="B43" s="135" t="s">
        <v>157</v>
      </c>
      <c r="C43" s="5" t="s">
        <v>281</v>
      </c>
      <c r="D43" s="136">
        <v>113.63500000000001</v>
      </c>
      <c r="E43" s="136">
        <v>0</v>
      </c>
      <c r="F43" s="136">
        <v>0</v>
      </c>
      <c r="G43" s="136">
        <v>113.63500000000001</v>
      </c>
      <c r="H43" s="136">
        <v>0</v>
      </c>
      <c r="I43" s="136">
        <v>0</v>
      </c>
      <c r="J43" s="137"/>
      <c r="K43" s="137"/>
    </row>
    <row r="44" spans="1:11" ht="12" customHeight="1">
      <c r="A44" s="123">
        <v>36</v>
      </c>
      <c r="B44" s="135" t="s">
        <v>162</v>
      </c>
      <c r="C44" s="5" t="s">
        <v>282</v>
      </c>
      <c r="D44" s="136">
        <v>113.63500000000001</v>
      </c>
      <c r="E44" s="136">
        <v>0</v>
      </c>
      <c r="F44" s="136">
        <v>0</v>
      </c>
      <c r="G44" s="136">
        <v>0</v>
      </c>
      <c r="H44" s="136">
        <v>113.63500000000001</v>
      </c>
      <c r="I44" s="136">
        <v>0</v>
      </c>
      <c r="J44" s="137"/>
      <c r="K44" s="137"/>
    </row>
    <row r="45" spans="1:11" ht="18" customHeight="1">
      <c r="A45" s="123">
        <v>37</v>
      </c>
      <c r="B45" s="135" t="s">
        <v>158</v>
      </c>
      <c r="C45" s="5" t="s">
        <v>180</v>
      </c>
      <c r="D45" s="136">
        <f t="shared" ref="D45:I45" si="6">D42-D43+D44</f>
        <v>700.02800000000002</v>
      </c>
      <c r="E45" s="136">
        <f t="shared" si="6"/>
        <v>-5.8899999999999064</v>
      </c>
      <c r="F45" s="136">
        <f t="shared" si="6"/>
        <v>18.24199999999999</v>
      </c>
      <c r="G45" s="136">
        <f t="shared" si="6"/>
        <v>74.010000000000034</v>
      </c>
      <c r="H45" s="136">
        <f t="shared" si="6"/>
        <v>613.66599999999994</v>
      </c>
      <c r="I45" s="136">
        <f t="shared" si="6"/>
        <v>-67.836000000000041</v>
      </c>
      <c r="J45" s="137"/>
      <c r="K45" s="137"/>
    </row>
    <row r="46" spans="1:11" ht="12" customHeight="1">
      <c r="A46" s="123">
        <v>38</v>
      </c>
      <c r="B46" s="135" t="s">
        <v>157</v>
      </c>
      <c r="C46" s="5" t="s">
        <v>283</v>
      </c>
      <c r="D46" s="136">
        <v>604.93799999999999</v>
      </c>
      <c r="E46" s="136">
        <v>0</v>
      </c>
      <c r="F46" s="136">
        <v>0</v>
      </c>
      <c r="G46" s="136">
        <v>62.403999999999982</v>
      </c>
      <c r="H46" s="136">
        <v>542.53399999999999</v>
      </c>
      <c r="I46" s="136">
        <v>0</v>
      </c>
      <c r="J46" s="137"/>
      <c r="K46" s="137"/>
    </row>
    <row r="47" spans="1:11" ht="12" customHeight="1">
      <c r="A47" s="123">
        <v>39</v>
      </c>
      <c r="B47" s="138" t="s">
        <v>162</v>
      </c>
      <c r="C47" s="5" t="s">
        <v>126</v>
      </c>
      <c r="D47" s="136">
        <v>0</v>
      </c>
      <c r="E47" s="136">
        <v>-1.5099999999999998</v>
      </c>
      <c r="F47" s="136">
        <v>-13.199</v>
      </c>
      <c r="G47" s="136">
        <v>0</v>
      </c>
      <c r="H47" s="136">
        <v>14.709</v>
      </c>
      <c r="I47" s="136">
        <v>0</v>
      </c>
      <c r="J47" s="137"/>
      <c r="K47" s="137"/>
    </row>
    <row r="48" spans="1:11" ht="18" customHeight="1">
      <c r="A48" s="123">
        <v>40</v>
      </c>
      <c r="B48" s="135" t="s">
        <v>158</v>
      </c>
      <c r="C48" s="5" t="s">
        <v>129</v>
      </c>
      <c r="D48" s="136">
        <f t="shared" ref="D48:I48" si="7">D45-D46+D47</f>
        <v>95.090000000000032</v>
      </c>
      <c r="E48" s="136">
        <f t="shared" si="7"/>
        <v>-7.3999999999999062</v>
      </c>
      <c r="F48" s="136">
        <f t="shared" si="7"/>
        <v>5.0429999999999904</v>
      </c>
      <c r="G48" s="136">
        <f t="shared" si="7"/>
        <v>11.606000000000051</v>
      </c>
      <c r="H48" s="136">
        <f t="shared" si="7"/>
        <v>85.840999999999951</v>
      </c>
      <c r="I48" s="136">
        <f t="shared" si="7"/>
        <v>-67.836000000000041</v>
      </c>
      <c r="J48" s="137"/>
      <c r="K48" s="137"/>
    </row>
    <row r="49" spans="1:11" ht="12" customHeight="1">
      <c r="D49" s="137"/>
      <c r="E49" s="137"/>
      <c r="F49" s="137"/>
      <c r="G49" s="137"/>
      <c r="H49" s="137"/>
      <c r="I49" s="137"/>
      <c r="J49" s="137"/>
      <c r="K49" s="137"/>
    </row>
    <row r="50" spans="1:11" ht="12" customHeight="1">
      <c r="A50" s="128"/>
      <c r="B50" s="129"/>
      <c r="D50" s="137"/>
      <c r="E50" s="137"/>
      <c r="F50" s="137"/>
      <c r="G50" s="137"/>
      <c r="H50" s="137"/>
      <c r="I50" s="137"/>
      <c r="J50" s="137"/>
      <c r="K50" s="137"/>
    </row>
    <row r="51" spans="1:11" ht="12" customHeight="1">
      <c r="A51" s="123" t="s">
        <v>288</v>
      </c>
      <c r="D51" s="137"/>
      <c r="E51" s="137"/>
      <c r="F51" s="137"/>
      <c r="G51" s="137"/>
      <c r="H51" s="137"/>
      <c r="I51" s="137"/>
      <c r="J51" s="137"/>
      <c r="K51" s="137"/>
    </row>
    <row r="52" spans="1:11" ht="11.1" customHeight="1">
      <c r="A52" s="123" t="s">
        <v>289</v>
      </c>
      <c r="D52" s="137"/>
      <c r="E52" s="137"/>
      <c r="F52" s="137"/>
      <c r="G52" s="137"/>
      <c r="H52" s="137"/>
      <c r="I52" s="137"/>
      <c r="J52" s="137"/>
      <c r="K52" s="137"/>
    </row>
    <row r="53" spans="1:11" ht="11.1" customHeight="1">
      <c r="A53" s="123" t="s">
        <v>286</v>
      </c>
      <c r="D53" s="137"/>
      <c r="E53" s="137"/>
      <c r="F53" s="137"/>
      <c r="G53" s="137"/>
      <c r="H53" s="137"/>
      <c r="I53" s="137"/>
      <c r="J53" s="137"/>
      <c r="K53" s="137"/>
    </row>
    <row r="54" spans="1:11" ht="11.1" customHeight="1">
      <c r="A54" s="123" t="s">
        <v>287</v>
      </c>
      <c r="D54" s="137"/>
      <c r="E54" s="137"/>
      <c r="F54" s="137"/>
      <c r="G54" s="137"/>
      <c r="H54" s="137"/>
      <c r="I54" s="137"/>
      <c r="J54" s="137"/>
      <c r="K54" s="137"/>
    </row>
    <row r="55" spans="1:11" ht="12" customHeight="1">
      <c r="D55" s="137"/>
      <c r="E55" s="137"/>
      <c r="F55" s="137"/>
      <c r="G55" s="137"/>
      <c r="H55" s="137"/>
      <c r="I55" s="137"/>
      <c r="J55" s="137"/>
      <c r="K55" s="137"/>
    </row>
    <row r="56" spans="1:11" ht="12" customHeight="1">
      <c r="D56" s="137"/>
      <c r="E56" s="137"/>
      <c r="F56" s="137"/>
      <c r="G56" s="137"/>
      <c r="H56" s="137"/>
      <c r="I56" s="137"/>
      <c r="J56" s="137"/>
      <c r="K56" s="137"/>
    </row>
    <row r="57" spans="1:11" ht="12" customHeight="1">
      <c r="D57" s="137"/>
      <c r="E57" s="137"/>
      <c r="F57" s="137"/>
      <c r="G57" s="137"/>
      <c r="H57" s="137"/>
      <c r="I57" s="137"/>
      <c r="J57" s="137"/>
      <c r="K57" s="137"/>
    </row>
    <row r="58" spans="1:11" ht="12" customHeight="1">
      <c r="D58" s="137"/>
      <c r="E58" s="137"/>
      <c r="F58" s="137"/>
      <c r="G58" s="137"/>
      <c r="H58" s="137"/>
      <c r="I58" s="137"/>
      <c r="J58" s="137"/>
      <c r="K58" s="137"/>
    </row>
    <row r="59" spans="1:11" ht="12" customHeight="1">
      <c r="D59" s="137"/>
      <c r="E59" s="137"/>
      <c r="F59" s="137"/>
      <c r="G59" s="137"/>
      <c r="H59" s="137"/>
      <c r="I59" s="137"/>
      <c r="J59" s="137"/>
      <c r="K59" s="137"/>
    </row>
    <row r="60" spans="1:11" ht="12" customHeight="1">
      <c r="D60" s="137"/>
      <c r="E60" s="137"/>
      <c r="F60" s="137"/>
      <c r="G60" s="137"/>
      <c r="H60" s="137"/>
      <c r="I60" s="137"/>
      <c r="J60" s="137"/>
      <c r="K60" s="137"/>
    </row>
    <row r="61" spans="1:11" ht="12" customHeight="1">
      <c r="D61" s="137"/>
      <c r="E61" s="137"/>
      <c r="F61" s="137"/>
      <c r="G61" s="137"/>
      <c r="H61" s="137"/>
      <c r="I61" s="137"/>
      <c r="J61" s="137"/>
      <c r="K61" s="137"/>
    </row>
    <row r="62" spans="1:11" ht="12" customHeight="1">
      <c r="D62" s="137"/>
      <c r="E62" s="137"/>
      <c r="F62" s="137"/>
      <c r="G62" s="137"/>
      <c r="H62" s="137"/>
      <c r="I62" s="137"/>
      <c r="J62" s="137"/>
      <c r="K62" s="137"/>
    </row>
    <row r="63" spans="1:11" ht="12" customHeight="1">
      <c r="D63" s="137"/>
      <c r="E63" s="137"/>
      <c r="F63" s="137"/>
      <c r="G63" s="137"/>
      <c r="H63" s="137"/>
      <c r="I63" s="137"/>
      <c r="J63" s="137"/>
      <c r="K63" s="137"/>
    </row>
    <row r="64" spans="1:11" ht="12" customHeight="1">
      <c r="D64" s="137"/>
      <c r="E64" s="137"/>
      <c r="F64" s="137"/>
      <c r="G64" s="137"/>
      <c r="H64" s="137"/>
      <c r="I64" s="137"/>
      <c r="J64" s="137"/>
      <c r="K64" s="137"/>
    </row>
    <row r="65" spans="4:11" ht="12" customHeight="1">
      <c r="D65" s="137"/>
      <c r="E65" s="137"/>
      <c r="F65" s="137"/>
      <c r="G65" s="137"/>
      <c r="H65" s="137"/>
      <c r="I65" s="137"/>
      <c r="J65" s="137"/>
      <c r="K65" s="137"/>
    </row>
    <row r="66" spans="4:11" ht="12" customHeight="1">
      <c r="D66" s="137"/>
      <c r="E66" s="137"/>
      <c r="F66" s="137"/>
      <c r="G66" s="137"/>
      <c r="H66" s="137"/>
      <c r="I66" s="137"/>
      <c r="J66" s="137"/>
      <c r="K66" s="137"/>
    </row>
    <row r="67" spans="4:11" ht="12" customHeight="1">
      <c r="D67" s="137"/>
      <c r="E67" s="137"/>
      <c r="F67" s="137"/>
      <c r="G67" s="137"/>
      <c r="H67" s="137"/>
      <c r="I67" s="137"/>
      <c r="J67" s="137"/>
      <c r="K67" s="137"/>
    </row>
    <row r="68" spans="4:11" ht="12" customHeight="1">
      <c r="D68" s="137"/>
      <c r="E68" s="137"/>
      <c r="F68" s="137"/>
      <c r="G68" s="137"/>
      <c r="H68" s="137"/>
      <c r="I68" s="137"/>
      <c r="J68" s="137"/>
      <c r="K68" s="137"/>
    </row>
    <row r="69" spans="4:11" ht="12" customHeight="1">
      <c r="D69" s="137"/>
      <c r="E69" s="137"/>
      <c r="F69" s="137"/>
      <c r="G69" s="137"/>
      <c r="H69" s="137"/>
      <c r="I69" s="137"/>
      <c r="J69" s="137"/>
      <c r="K69" s="137"/>
    </row>
    <row r="70" spans="4:11" ht="12" customHeight="1">
      <c r="D70" s="137"/>
      <c r="E70" s="137"/>
      <c r="F70" s="137"/>
      <c r="G70" s="137"/>
      <c r="H70" s="137"/>
      <c r="I70" s="137"/>
      <c r="J70" s="137"/>
      <c r="K70" s="137"/>
    </row>
    <row r="71" spans="4:11" ht="12" customHeight="1">
      <c r="D71" s="137"/>
      <c r="E71" s="137"/>
      <c r="F71" s="137"/>
      <c r="G71" s="137"/>
      <c r="H71" s="137"/>
      <c r="I71" s="137"/>
      <c r="J71" s="137"/>
      <c r="K71" s="137"/>
    </row>
    <row r="72" spans="4:11" ht="12" customHeight="1">
      <c r="D72" s="137"/>
      <c r="E72" s="137"/>
      <c r="F72" s="137"/>
      <c r="G72" s="137"/>
      <c r="H72" s="137"/>
      <c r="I72" s="137"/>
      <c r="J72" s="137"/>
      <c r="K72" s="137"/>
    </row>
    <row r="73" spans="4:11" ht="12" customHeight="1">
      <c r="D73" s="137"/>
      <c r="E73" s="137"/>
      <c r="F73" s="137"/>
      <c r="G73" s="137"/>
      <c r="H73" s="137"/>
      <c r="I73" s="137"/>
      <c r="J73" s="137"/>
      <c r="K73" s="137"/>
    </row>
    <row r="74" spans="4:11" ht="12" customHeight="1">
      <c r="D74" s="137"/>
      <c r="E74" s="137"/>
      <c r="F74" s="137"/>
      <c r="G74" s="137"/>
      <c r="H74" s="137"/>
      <c r="I74" s="137"/>
      <c r="J74" s="137"/>
      <c r="K74" s="137"/>
    </row>
    <row r="75" spans="4:11" ht="12" customHeight="1">
      <c r="D75" s="137"/>
      <c r="E75" s="137"/>
      <c r="F75" s="137"/>
      <c r="G75" s="137"/>
      <c r="H75" s="137"/>
      <c r="I75" s="137"/>
      <c r="J75" s="137"/>
      <c r="K75" s="13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90</vt:i4>
      </vt:variant>
      <vt:variant>
        <vt:lpstr>Benannte Bereiche</vt:lpstr>
      </vt:variant>
      <vt:variant>
        <vt:i4>90</vt:i4>
      </vt:variant>
    </vt:vector>
  </HeadingPairs>
  <TitlesOfParts>
    <vt:vector size="180" baseType="lpstr">
      <vt:lpstr>Deckblatt</vt:lpstr>
      <vt:lpstr>Inhalt</vt:lpstr>
      <vt:lpstr>Vorbemerkung</vt:lpstr>
      <vt:lpstr>Konto2019</vt:lpstr>
      <vt:lpstr>Tab3411_2019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4_Vj_2019</vt:lpstr>
      <vt:lpstr>1_Vj_2020</vt:lpstr>
      <vt:lpstr>'1_Vj_1999'!Print_Area</vt:lpstr>
      <vt:lpstr>'1_Vj_2000'!Print_Area</vt:lpstr>
      <vt:lpstr>'1_Vj_2001'!Print_Area</vt:lpstr>
      <vt:lpstr>'1_Vj_2002'!Print_Area</vt:lpstr>
      <vt:lpstr>'1_Vj_2003'!Print_Area</vt:lpstr>
      <vt:lpstr>'1_Vj_2004'!Print_Area</vt:lpstr>
      <vt:lpstr>'1_Vj_2005'!Print_Area</vt:lpstr>
      <vt:lpstr>'1_Vj_2006'!Print_Area</vt:lpstr>
      <vt:lpstr>'1_Vj_2007'!Print_Area</vt:lpstr>
      <vt:lpstr>'1_Vj_2008'!Print_Area</vt:lpstr>
      <vt:lpstr>'1_Vj_2009'!Print_Area</vt:lpstr>
      <vt:lpstr>'1_Vj_2010'!Print_Area</vt:lpstr>
      <vt:lpstr>'1_Vj_2011'!Print_Area</vt:lpstr>
      <vt:lpstr>'1_Vj_2012'!Print_Area</vt:lpstr>
      <vt:lpstr>'1_Vj_2013'!Print_Area</vt:lpstr>
      <vt:lpstr>'1_Vj_2014'!Print_Area</vt:lpstr>
      <vt:lpstr>'1_Vj_2015'!Print_Area</vt:lpstr>
      <vt:lpstr>'1_Vj_2016'!Print_Area</vt:lpstr>
      <vt:lpstr>'1_Vj_2017'!Print_Area</vt:lpstr>
      <vt:lpstr>'1_Vj_2018'!Print_Area</vt:lpstr>
      <vt:lpstr>'1_Vj_2019'!Print_Area</vt:lpstr>
      <vt:lpstr>'1_Vj_2020'!Print_Area</vt:lpstr>
      <vt:lpstr>'2_Vj_1999'!Print_Area</vt:lpstr>
      <vt:lpstr>'2_Vj_2000'!Print_Area</vt:lpstr>
      <vt:lpstr>'2_Vj_2001'!Print_Area</vt:lpstr>
      <vt:lpstr>'2_Vj_2002'!Print_Area</vt:lpstr>
      <vt:lpstr>'2_Vj_2003'!Print_Area</vt:lpstr>
      <vt:lpstr>'2_Vj_2004'!Print_Area</vt:lpstr>
      <vt:lpstr>'2_Vj_2005'!Print_Area</vt:lpstr>
      <vt:lpstr>'2_Vj_2006'!Print_Area</vt:lpstr>
      <vt:lpstr>'2_Vj_2007'!Print_Area</vt:lpstr>
      <vt:lpstr>'2_Vj_2008'!Print_Area</vt:lpstr>
      <vt:lpstr>'2_Vj_2009'!Print_Area</vt:lpstr>
      <vt:lpstr>'2_Vj_2010'!Print_Area</vt:lpstr>
      <vt:lpstr>'2_Vj_2011'!Print_Area</vt:lpstr>
      <vt:lpstr>'2_Vj_2012'!Print_Area</vt:lpstr>
      <vt:lpstr>'2_Vj_2013'!Print_Area</vt:lpstr>
      <vt:lpstr>'2_Vj_2014'!Print_Area</vt:lpstr>
      <vt:lpstr>'2_Vj_2015'!Print_Area</vt:lpstr>
      <vt:lpstr>'2_Vj_2016'!Print_Area</vt:lpstr>
      <vt:lpstr>'2_Vj_2017'!Print_Area</vt:lpstr>
      <vt:lpstr>'2_Vj_2018'!Print_Area</vt:lpstr>
      <vt:lpstr>'2_Vj_2019'!Print_Area</vt:lpstr>
      <vt:lpstr>'3_Vj_1999'!Print_Area</vt:lpstr>
      <vt:lpstr>'3_Vj_2000'!Print_Area</vt:lpstr>
      <vt:lpstr>'3_Vj_2001'!Print_Area</vt:lpstr>
      <vt:lpstr>'3_Vj_2002'!Print_Area</vt:lpstr>
      <vt:lpstr>'3_Vj_2003'!Print_Area</vt:lpstr>
      <vt:lpstr>'3_Vj_2004'!Print_Area</vt:lpstr>
      <vt:lpstr>'3_Vj_2005'!Print_Area</vt:lpstr>
      <vt:lpstr>'3_Vj_2006'!Print_Area</vt:lpstr>
      <vt:lpstr>'3_Vj_2007'!Print_Area</vt:lpstr>
      <vt:lpstr>'3_Vj_2008'!Print_Area</vt:lpstr>
      <vt:lpstr>'3_Vj_2009'!Print_Area</vt:lpstr>
      <vt:lpstr>'3_Vj_2010'!Print_Area</vt:lpstr>
      <vt:lpstr>'3_Vj_2011'!Print_Area</vt:lpstr>
      <vt:lpstr>'3_Vj_2012'!Print_Area</vt:lpstr>
      <vt:lpstr>'3_Vj_2013'!Print_Area</vt:lpstr>
      <vt:lpstr>'3_Vj_2014'!Print_Area</vt:lpstr>
      <vt:lpstr>'3_Vj_2015'!Print_Area</vt:lpstr>
      <vt:lpstr>'3_Vj_2016'!Print_Area</vt:lpstr>
      <vt:lpstr>'3_Vj_2017'!Print_Area</vt:lpstr>
      <vt:lpstr>'3_Vj_2018'!Print_Area</vt:lpstr>
      <vt:lpstr>'3_Vj_2019'!Print_Area</vt:lpstr>
      <vt:lpstr>'4_Vj_1999'!Print_Area</vt:lpstr>
      <vt:lpstr>'4_Vj_2000'!Print_Area</vt:lpstr>
      <vt:lpstr>'4_Vj_2001'!Print_Area</vt:lpstr>
      <vt:lpstr>'4_Vj_2002'!Print_Area</vt:lpstr>
      <vt:lpstr>'4_Vj_2003'!Print_Area</vt:lpstr>
      <vt:lpstr>'4_Vj_2004'!Print_Area</vt:lpstr>
      <vt:lpstr>'4_Vj_2005'!Print_Area</vt:lpstr>
      <vt:lpstr>'4_Vj_2006'!Print_Area</vt:lpstr>
      <vt:lpstr>'4_Vj_2007'!Print_Area</vt:lpstr>
      <vt:lpstr>'4_Vj_2008'!Print_Area</vt:lpstr>
      <vt:lpstr>'4_Vj_2009'!Print_Area</vt:lpstr>
      <vt:lpstr>'4_Vj_2010'!Print_Area</vt:lpstr>
      <vt:lpstr>'4_Vj_2011'!Print_Area</vt:lpstr>
      <vt:lpstr>'4_Vj_2012'!Print_Area</vt:lpstr>
      <vt:lpstr>'4_Vj_2013'!Print_Area</vt:lpstr>
      <vt:lpstr>'4_Vj_2014'!Print_Area</vt:lpstr>
      <vt:lpstr>'4_Vj_2015'!Print_Area</vt:lpstr>
      <vt:lpstr>'4_Vj_2016'!Print_Area</vt:lpstr>
      <vt:lpstr>'4_Vj_2017'!Print_Area</vt:lpstr>
      <vt:lpstr>'4_Vj_2018'!Print_Area</vt:lpstr>
      <vt:lpstr>'4_Vj_2019'!Print_Area</vt:lpstr>
      <vt:lpstr>Deckblatt!Print_Area</vt:lpstr>
      <vt:lpstr>Konto2019!Print_Area</vt:lpstr>
      <vt:lpstr>Tab3411_2019!Print_Area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1. Vierteljahr 2020 - (Stand: Mai 2020</dc:title>
  <dc:creator>Statistisches Bundesamt (Destatis)</dc:creator>
  <cp:lastModifiedBy>Lenz, Thomas (B303)</cp:lastModifiedBy>
  <cp:lastPrinted>2020-05-25T12:04:45Z</cp:lastPrinted>
  <dcterms:created xsi:type="dcterms:W3CDTF">2007-05-31T10:16:29Z</dcterms:created>
  <dcterms:modified xsi:type="dcterms:W3CDTF">2020-05-25T12:09:20Z</dcterms:modified>
</cp:coreProperties>
</file>