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0" windowWidth="19200" windowHeight="11460"/>
  </bookViews>
  <sheets>
    <sheet name="Titel" sheetId="26" r:id="rId1"/>
    <sheet name="Inhalt" sheetId="20" r:id="rId2"/>
    <sheet name="Tabelle 1+2" sheetId="12" r:id="rId3"/>
    <sheet name="Tabelle 3+4" sheetId="13" r:id="rId4"/>
    <sheet name="Tabelle 5" sheetId="14" r:id="rId5"/>
    <sheet name="Tabelle 6+7" sheetId="15" r:id="rId6"/>
    <sheet name="Tabelle 8+9" sheetId="16" r:id="rId7"/>
    <sheet name="Tabelle 10+11" sheetId="17" r:id="rId8"/>
    <sheet name="Tabelle 12" sheetId="22" r:id="rId9"/>
    <sheet name="Tabelle 13" sheetId="18" r:id="rId10"/>
    <sheet name="Qualitätsbericht" sheetId="21" r:id="rId11"/>
  </sheets>
  <definedNames>
    <definedName name="_Fill" localSheetId="1" hidden="1">#REF!</definedName>
    <definedName name="_Fill" localSheetId="10" hidden="1">#REF!</definedName>
    <definedName name="_Fill" localSheetId="8" hidden="1">#REF!</definedName>
    <definedName name="_Fill" localSheetId="0" hidden="1">#REF!</definedName>
    <definedName name="_Fill" hidden="1">#REF!</definedName>
    <definedName name="_fill1" localSheetId="10" hidden="1">#REF!</definedName>
    <definedName name="_fill1" localSheetId="8" hidden="1">#REF!</definedName>
    <definedName name="_fill1" localSheetId="0" hidden="1">#REF!</definedName>
    <definedName name="_fill1" hidden="1">#REF!</definedName>
    <definedName name="_MatMult_AxB" localSheetId="10" hidden="1">#REF!</definedName>
    <definedName name="_MatMult_AxB" localSheetId="8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10" hidden="1">#REF!</definedName>
    <definedName name="_MatMult_B" localSheetId="8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1">Inhalt!$A$1:$K$55</definedName>
    <definedName name="_xlnm.Print_Area" localSheetId="10">Qualitätsbericht!$A$1:$K$55</definedName>
    <definedName name="_xlnm.Print_Area" localSheetId="2">'Tabelle 1+2'!$A$1:$G$54</definedName>
    <definedName name="_xlnm.Print_Area" localSheetId="7">'Tabelle 10+11'!$A$1:$G$41</definedName>
    <definedName name="_xlnm.Print_Area" localSheetId="8">'Tabelle 12'!$A$1:$F$20</definedName>
    <definedName name="_xlnm.Print_Area" localSheetId="9">'Tabelle 13'!$A$1:$H$60</definedName>
    <definedName name="_xlnm.Print_Area" localSheetId="3">'Tabelle 3+4'!$A$1:$G$45</definedName>
    <definedName name="_xlnm.Print_Area" localSheetId="4">'Tabelle 5'!$A$1:$G$20</definedName>
    <definedName name="_xlnm.Print_Area" localSheetId="5">'Tabelle 6+7'!$A$1:$G$41</definedName>
    <definedName name="_xlnm.Print_Area" localSheetId="6">'Tabelle 8+9'!$A$1:$G$41</definedName>
    <definedName name="_xlnm.Print_Area" localSheetId="0">Titel!$A$1:$H$61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10">#REF!</definedName>
    <definedName name="ende" localSheetId="8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1">#REF!</definedName>
    <definedName name="eneueueu" localSheetId="10">#REF!</definedName>
    <definedName name="eneueueu" localSheetId="8">#REF!</definedName>
    <definedName name="eneueueu" localSheetId="0">#REF!</definedName>
    <definedName name="eneueueu">#REF!</definedName>
    <definedName name="eueueu" localSheetId="10" hidden="1">#REF!</definedName>
    <definedName name="eueueu" localSheetId="8" hidden="1">#REF!</definedName>
    <definedName name="eueueu" localSheetId="0" hidden="1">#REF!</definedName>
    <definedName name="eueueu" hidden="1">#REF!</definedName>
    <definedName name="eueueueu" localSheetId="10">#REF!</definedName>
    <definedName name="eueueueu" localSheetId="8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10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10">#REF!</definedName>
    <definedName name="fsjhofsafahfalk" localSheetId="8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10" hidden="1">#REF!</definedName>
    <definedName name="gdhgsdhojgsdkhl" localSheetId="8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10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hghg" localSheetId="10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10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10">#REF!</definedName>
    <definedName name="gsjbisdjhsfjk" localSheetId="8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10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10" hidden="1">#REF!</definedName>
    <definedName name="hjssfkhlfsfjkl" localSheetId="8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10" hidden="1">#REF!</definedName>
    <definedName name="hkfsjklffaö" localSheetId="8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10">#REF!</definedName>
    <definedName name="Inha_neu" localSheetId="8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10" hidden="1">#REF!</definedName>
    <definedName name="Inhalt_Neu" localSheetId="8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10" hidden="1">#REF!</definedName>
    <definedName name="iuiuiu" localSheetId="0" hidden="1">#REF!</definedName>
    <definedName name="iuiuiu" hidden="1">#REF!</definedName>
    <definedName name="jfsfkjsflk" localSheetId="10">#REF!</definedName>
    <definedName name="jfsfkjsflk" localSheetId="8">#REF!</definedName>
    <definedName name="jfsfkjsflk" localSheetId="0">#REF!</definedName>
    <definedName name="jfsfkjsflk">#REF!</definedName>
    <definedName name="jgkfsjfglifas" localSheetId="10" hidden="1">#REF!</definedName>
    <definedName name="jgkfsjfglifas" localSheetId="8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10" hidden="1">#REF!</definedName>
    <definedName name="jkjkjhkgdsoijfasoji" localSheetId="8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10">#REF!</definedName>
    <definedName name="lktitititit" localSheetId="8">#REF!</definedName>
    <definedName name="lktitititit" localSheetId="0">#REF!</definedName>
    <definedName name="lktitititit">#REF!</definedName>
    <definedName name="neeueueu" localSheetId="10" hidden="1">#REF!</definedName>
    <definedName name="neeueueu" localSheetId="8" hidden="1">#REF!</definedName>
    <definedName name="neeueueu" localSheetId="0" hidden="1">#REF!</definedName>
    <definedName name="neeueueu" hidden="1">#REF!</definedName>
    <definedName name="neu" localSheetId="10" hidden="1">#REF!</definedName>
    <definedName name="neu" localSheetId="8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10">#REF!</definedName>
    <definedName name="neueueu" localSheetId="8">#REF!</definedName>
    <definedName name="neueueu" localSheetId="0">#REF!</definedName>
    <definedName name="neueueu">#REF!</definedName>
    <definedName name="neueueueu" localSheetId="10" hidden="1">#REF!</definedName>
    <definedName name="neueueueu" localSheetId="8" hidden="1">#REF!</definedName>
    <definedName name="neueueueu" localSheetId="0" hidden="1">#REF!</definedName>
    <definedName name="neueueueu" hidden="1">#REF!</definedName>
    <definedName name="neueuezuzuzu" localSheetId="10" hidden="1">#REF!</definedName>
    <definedName name="neueuezuzuzu" localSheetId="8" hidden="1">#REF!</definedName>
    <definedName name="neueuezuzuzu" localSheetId="0" hidden="1">#REF!</definedName>
    <definedName name="neueuezuzuzu" hidden="1">#REF!</definedName>
    <definedName name="neuzeueueu" localSheetId="10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10" hidden="1">#REF!</definedName>
    <definedName name="uiuiui" localSheetId="0" hidden="1">#REF!</definedName>
    <definedName name="uiuiui" hidden="1">#REF!</definedName>
    <definedName name="uiuiuiui" localSheetId="10">#REF!</definedName>
    <definedName name="uiuiuiui" localSheetId="0" hidden="1">#REF!</definedName>
    <definedName name="uiuiuiui" hidden="1">#REF!</definedName>
    <definedName name="ztuzuzuzu" localSheetId="10">#REF!</definedName>
    <definedName name="ztuzuzuzu" localSheetId="0">#REF!</definedName>
    <definedName name="ztuzuzuzu">#REF!</definedName>
  </definedNames>
  <calcPr calcId="162913"/>
</workbook>
</file>

<file path=xl/calcChain.xml><?xml version="1.0" encoding="utf-8"?>
<calcChain xmlns="http://schemas.openxmlformats.org/spreadsheetml/2006/main">
  <c r="H32" i="18" l="1"/>
  <c r="G32" i="18"/>
  <c r="F32" i="18"/>
  <c r="E32" i="18"/>
  <c r="D32" i="18"/>
  <c r="C32" i="18"/>
  <c r="B32" i="18"/>
  <c r="H17" i="18"/>
  <c r="G17" i="18"/>
  <c r="F17" i="18"/>
  <c r="E17" i="18"/>
  <c r="D17" i="18"/>
  <c r="C17" i="18"/>
  <c r="B17" i="18"/>
  <c r="H50" i="18" l="1"/>
  <c r="G50" i="18"/>
  <c r="F50" i="18"/>
  <c r="E50" i="18"/>
  <c r="D50" i="18"/>
  <c r="C50" i="18"/>
  <c r="B50" i="18"/>
  <c r="H49" i="18"/>
  <c r="G49" i="18"/>
  <c r="F49" i="18"/>
  <c r="E49" i="18"/>
  <c r="D49" i="18"/>
  <c r="C49" i="18"/>
  <c r="B49" i="18"/>
  <c r="H48" i="18"/>
  <c r="G48" i="18"/>
  <c r="F48" i="18"/>
  <c r="E48" i="18"/>
  <c r="D48" i="18"/>
  <c r="C48" i="18"/>
  <c r="B48" i="18"/>
  <c r="H47" i="18"/>
  <c r="G47" i="18"/>
  <c r="F47" i="18"/>
  <c r="E47" i="18"/>
  <c r="D47" i="18"/>
  <c r="C47" i="18"/>
  <c r="B47" i="18"/>
  <c r="H46" i="18"/>
  <c r="G46" i="18"/>
  <c r="F46" i="18"/>
  <c r="E46" i="18"/>
  <c r="D46" i="18"/>
  <c r="C46" i="18"/>
  <c r="B46" i="18"/>
  <c r="H45" i="18"/>
  <c r="G45" i="18"/>
  <c r="F45" i="18"/>
  <c r="E45" i="18"/>
  <c r="D45" i="18"/>
  <c r="C45" i="18"/>
  <c r="B45" i="18"/>
  <c r="H44" i="18"/>
  <c r="G44" i="18"/>
  <c r="F44" i="18"/>
  <c r="E44" i="18"/>
  <c r="D44" i="18"/>
  <c r="C44" i="18"/>
  <c r="B44" i="18"/>
  <c r="H43" i="18"/>
  <c r="G43" i="18"/>
  <c r="F43" i="18"/>
  <c r="E43" i="18"/>
  <c r="D43" i="18"/>
  <c r="C43" i="18"/>
  <c r="B43" i="18"/>
  <c r="H42" i="18"/>
  <c r="G42" i="18"/>
  <c r="F42" i="18"/>
  <c r="E42" i="18"/>
  <c r="D42" i="18"/>
  <c r="C42" i="18"/>
  <c r="B42" i="18"/>
  <c r="H41" i="18"/>
  <c r="G41" i="18"/>
  <c r="F41" i="18"/>
  <c r="E41" i="18"/>
  <c r="D41" i="18"/>
  <c r="C41" i="18"/>
  <c r="B41" i="18"/>
  <c r="H40" i="18"/>
  <c r="G40" i="18"/>
  <c r="F40" i="18"/>
  <c r="E40" i="18"/>
  <c r="D40" i="18"/>
  <c r="C40" i="18"/>
  <c r="B40" i="18"/>
  <c r="G20" i="14"/>
  <c r="D20" i="14"/>
  <c r="G19" i="14"/>
  <c r="D19" i="14"/>
  <c r="G18" i="14"/>
  <c r="D18" i="14"/>
  <c r="G17" i="14"/>
  <c r="D17" i="14"/>
  <c r="G16" i="14"/>
  <c r="D16" i="14"/>
  <c r="G15" i="14"/>
  <c r="D15" i="14"/>
  <c r="G14" i="14"/>
  <c r="D14" i="14"/>
  <c r="G13" i="14"/>
  <c r="D13" i="14"/>
  <c r="G12" i="14"/>
  <c r="D12" i="14"/>
  <c r="G11" i="14"/>
  <c r="D11" i="14"/>
  <c r="G10" i="14"/>
  <c r="D10" i="14"/>
  <c r="G9" i="14"/>
  <c r="D9" i="14"/>
  <c r="G8" i="14"/>
  <c r="D8" i="14"/>
  <c r="G42" i="13"/>
  <c r="D42" i="13"/>
  <c r="G41" i="13"/>
  <c r="D41" i="13"/>
  <c r="G38" i="13"/>
  <c r="D38" i="13"/>
  <c r="G37" i="13"/>
  <c r="D37" i="13"/>
  <c r="G36" i="13"/>
  <c r="D36" i="13"/>
  <c r="G35" i="13"/>
  <c r="D35" i="13"/>
  <c r="G34" i="13"/>
  <c r="D34" i="13"/>
  <c r="G33" i="13"/>
  <c r="G31" i="13"/>
  <c r="D31" i="13"/>
  <c r="G30" i="13"/>
  <c r="D30" i="13"/>
  <c r="G20" i="13"/>
  <c r="D20" i="13"/>
  <c r="G19" i="13"/>
  <c r="D19" i="13"/>
  <c r="G18" i="13"/>
  <c r="D18" i="13"/>
  <c r="G17" i="13"/>
  <c r="D17" i="13"/>
  <c r="G16" i="13"/>
  <c r="D16" i="13"/>
  <c r="G15" i="13"/>
  <c r="D15" i="13"/>
  <c r="G14" i="13"/>
  <c r="D14" i="13"/>
  <c r="G13" i="13"/>
  <c r="D13" i="13"/>
  <c r="G12" i="13"/>
  <c r="D12" i="13"/>
  <c r="G11" i="13"/>
  <c r="D11" i="13"/>
  <c r="G10" i="13"/>
  <c r="D10" i="13"/>
  <c r="G9" i="13"/>
  <c r="D9" i="13"/>
  <c r="G8" i="13"/>
  <c r="D8" i="13"/>
  <c r="G51" i="12"/>
  <c r="D51" i="12"/>
  <c r="G50" i="12"/>
  <c r="D50" i="12"/>
  <c r="G49" i="12"/>
  <c r="D49" i="12"/>
  <c r="G48" i="12"/>
  <c r="G47" i="12"/>
  <c r="G46" i="12"/>
  <c r="D46" i="12"/>
  <c r="G45" i="12"/>
  <c r="D45" i="12"/>
  <c r="G44" i="12"/>
  <c r="D44" i="12"/>
  <c r="G33" i="12"/>
  <c r="D33" i="12"/>
  <c r="G32" i="12"/>
  <c r="D32" i="12"/>
  <c r="G31" i="12"/>
  <c r="D31" i="12"/>
  <c r="G30" i="12"/>
  <c r="D30" i="12"/>
  <c r="G29" i="12"/>
  <c r="D29" i="12"/>
  <c r="G27" i="12"/>
  <c r="D27" i="12"/>
  <c r="G26" i="12"/>
  <c r="D26" i="12"/>
  <c r="G25" i="12"/>
  <c r="D25" i="12"/>
  <c r="G24" i="12"/>
  <c r="D24" i="12"/>
  <c r="G23" i="12"/>
  <c r="D23" i="12"/>
  <c r="G22" i="12"/>
  <c r="D22" i="12"/>
  <c r="G21" i="12"/>
  <c r="D21" i="12"/>
  <c r="G20" i="12"/>
  <c r="D20" i="12"/>
  <c r="G19" i="12"/>
  <c r="D19" i="12"/>
  <c r="G18" i="12"/>
  <c r="D18" i="12"/>
  <c r="G17" i="12"/>
  <c r="D17" i="12"/>
  <c r="G16" i="12"/>
  <c r="D16" i="12"/>
  <c r="G15" i="12"/>
  <c r="D15" i="12"/>
  <c r="G14" i="12"/>
  <c r="D14" i="12"/>
  <c r="G13" i="12"/>
  <c r="D13" i="12"/>
  <c r="G12" i="12"/>
  <c r="D12" i="12"/>
  <c r="G11" i="12"/>
  <c r="D11" i="12"/>
  <c r="G10" i="12"/>
  <c r="D10" i="12"/>
  <c r="G9" i="12"/>
  <c r="D9" i="12"/>
  <c r="G8" i="12"/>
  <c r="D8" i="12"/>
</calcChain>
</file>

<file path=xl/sharedStrings.xml><?xml version="1.0" encoding="utf-8"?>
<sst xmlns="http://schemas.openxmlformats.org/spreadsheetml/2006/main" count="454" uniqueCount="169">
  <si>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</si>
  <si>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</si>
  <si>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</si>
  <si>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</si>
  <si>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</si>
  <si>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</si>
  <si>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</si>
  <si>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</si>
  <si>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</si>
  <si>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</si>
  <si>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</si>
  <si>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</si>
  <si>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</si>
  <si>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</si>
  <si>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</si>
  <si>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</si>
  <si>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</si>
  <si>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</si>
  <si>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</si>
  <si>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</si>
  <si>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</si>
  <si>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</si>
  <si>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</si>
  <si>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</si>
  <si>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</si>
  <si>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</si>
  <si>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</si>
  <si>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</si>
  <si>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</si>
  <si>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</si>
  <si>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</si>
  <si>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</si>
  <si>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</si>
  <si>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</si>
  <si>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</si>
  <si>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</si>
  <si>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</si>
  <si>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</si>
  <si>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</si>
  <si>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</si>
  <si>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</si>
  <si>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</si>
  <si>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</si>
  <si>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</si>
  <si>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</si>
  <si>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</si>
  <si>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</si>
  <si>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</si>
  <si>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</si>
  <si>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</si>
  <si>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</si>
  <si>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</si>
  <si>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</si>
  <si>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</si>
  <si>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</si>
  <si>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</si>
  <si>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</si>
  <si>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</si>
  <si>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</si>
  <si>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</si>
  <si>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</si>
  <si>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</si>
  <si>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</si>
  <si>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</si>
  <si>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</si>
  <si>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</si>
  <si>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</si>
  <si>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</si>
  <si>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</si>
  <si>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</si>
  <si>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</si>
  <si>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</si>
  <si>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</si>
  <si>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</si>
  <si>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</si>
  <si>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</si>
  <si>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</si>
  <si>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</si>
  <si>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</si>
  <si>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</si>
  <si>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 xml:space="preserve">   1</t>
  </si>
  <si>
    <t xml:space="preserve">   2</t>
  </si>
  <si>
    <t>Absatz von Biermischungen nach Steuerklassen</t>
  </si>
  <si>
    <t xml:space="preserve">   3</t>
  </si>
  <si>
    <t xml:space="preserve">Bierabsatz insgesamt nach Ländern </t>
  </si>
  <si>
    <t xml:space="preserve">   4</t>
  </si>
  <si>
    <t xml:space="preserve">Absatz von Biermischungen nach Ländern </t>
  </si>
  <si>
    <t xml:space="preserve">Steuerpflichtiger Bierabsatz nach Ländern </t>
  </si>
  <si>
    <t>Steuerfreier Bierabsatz nach Ländern im Berichtsmonat</t>
  </si>
  <si>
    <t>Steuerfreier Bierabsatz nach Ländern kumuliert</t>
  </si>
  <si>
    <t>Bierabsatz insgesamt nach Steuerklassen im Berichtsmonat</t>
  </si>
  <si>
    <t>Bierabsatz insgesamt nach Steuerklassen kumuliert</t>
  </si>
  <si>
    <t>Steuerpflichtiger Bierabsatz nach Steuerklassen im Berichtsmonat</t>
  </si>
  <si>
    <t>Steuerpflichtiger Bierabsatz nach Steuerklassen kumuliert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</si>
  <si>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</si>
  <si>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</si>
  <si>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</si>
  <si>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</si>
  <si>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</si>
  <si>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</si>
  <si>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</si>
  <si>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</si>
  <si>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</si>
  <si>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</si>
  <si>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</si>
  <si>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</si>
  <si>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</si>
  <si>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</si>
  <si>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</si>
  <si>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</si>
  <si>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</si>
  <si>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</si>
  <si>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</si>
  <si>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</si>
  <si>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</si>
  <si>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</si>
  <si>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</si>
  <si>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 xml:space="preserve">12  Bierabsatz nach Beteiligten und Ländern </t>
  </si>
  <si>
    <t>Braustätten</t>
  </si>
  <si>
    <t>Bierlager</t>
  </si>
  <si>
    <t>Registrierte Empfänger</t>
  </si>
  <si>
    <t>Bierabsatz nach Beteiligten und Ländern</t>
  </si>
  <si>
    <t xml:space="preserve">Absatz von Bier im Jahresüberblick 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</si>
  <si>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</si>
  <si>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</si>
  <si>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</si>
  <si>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</si>
  <si>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</si>
  <si>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</si>
  <si>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</si>
  <si>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</si>
  <si>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</si>
  <si>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</si>
  <si>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</si>
  <si>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</si>
  <si>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</si>
  <si>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</si>
  <si>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</si>
  <si>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(PDF-Dokument, durch Doppelklick öffnen)</t>
  </si>
  <si>
    <t xml:space="preserve">Deutschland </t>
  </si>
  <si>
    <t>Deutschland</t>
  </si>
  <si>
    <r>
      <t xml:space="preserve">13  Absatz von Bier im Jahresüberblick </t>
    </r>
    <r>
      <rPr>
        <b/>
        <vertAlign val="superscript"/>
        <sz val="11"/>
        <rFont val="MetaMediumLF-Roman"/>
      </rPr>
      <t>1</t>
    </r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</si>
  <si>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</si>
  <si>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 xml:space="preserve">In den monatlichen Meldungen zur Biersteuerstatistik  werden geänderte Werte nur einmalig für den aktuellen Vorjahresmonat sichtbar </t>
  </si>
  <si>
    <t>Fachserie 14  Reihe  9.2.1</t>
  </si>
  <si>
    <t>Telefon: +49 (0) 611 / 75 24 05</t>
  </si>
  <si>
    <t>Januar bis November</t>
  </si>
  <si>
    <t>6  Steuerfreier Bierabsatz nach Ländern im November</t>
  </si>
  <si>
    <t>7  Steuerfreier Bierabsatz nach Ländern Januar bis November</t>
  </si>
  <si>
    <t>8  Bierabsatz insgesamt nach Steuerklassen im November</t>
  </si>
  <si>
    <t>9  Bierabsatz insgesamt nach Steuerklassen Januar bis November</t>
  </si>
  <si>
    <t>10  Steuerpflichtiger Bierabsatz nach Steuerklassen im November</t>
  </si>
  <si>
    <t>11  Steuerpflichtiger Bierabsatz nach Steuerklassen Januar bis November</t>
  </si>
  <si>
    <t>November 2019</t>
  </si>
  <si>
    <t>Artikelnummer: 2140921191115</t>
  </si>
  <si>
    <t>© Statistisches Bundesamt (Destatis), 2019</t>
  </si>
  <si>
    <t xml:space="preserve"> </t>
  </si>
  <si>
    <t>2019 / 2018</t>
  </si>
  <si>
    <t xml:space="preserve">(z. B. im Januar 2019 geänderte Werte für Januar 2018). </t>
  </si>
  <si>
    <t xml:space="preserve">  1 bis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</si>
  <si>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</si>
  <si>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</si>
  <si>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</si>
  <si>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</si>
  <si>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</si>
  <si>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 bis 5</t>
  </si>
  <si>
    <t>Erschienen am 30. Dezember 2019</t>
  </si>
  <si>
    <t xml:space="preserve">.   </t>
  </si>
  <si>
    <t xml:space="preserve">x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</si>
</sst>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MediumLF-Roman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192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13" xfId="0" applyFont="1" applyBorder="1" applyAlignment="1">
      <alignment horizontal="center"/>
    </xf>
    <xf numFmtId="166" fontId="7" fillId="0" borderId="8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166" fontId="23" fillId="0" borderId="0" xfId="0" applyNumberFormat="1" applyFont="1" applyBorder="1" applyAlignment="1">
      <alignment horizontal="right" indent="1"/>
    </xf>
    <xf numFmtId="166" fontId="7" fillId="0" borderId="0" xfId="0" applyNumberFormat="1" applyFont="1" applyBorder="1"/>
    <xf numFmtId="166" fontId="23" fillId="0" borderId="0" xfId="0" applyNumberFormat="1" applyFont="1" applyBorder="1"/>
    <xf numFmtId="0" fontId="23" fillId="0" borderId="0" xfId="0" applyFont="1" applyBorder="1"/>
    <xf numFmtId="0" fontId="7" fillId="0" borderId="0" xfId="0" applyFont="1" applyBorder="1"/>
    <xf numFmtId="2" fontId="7" fillId="0" borderId="0" xfId="0" applyNumberFormat="1" applyFont="1"/>
    <xf numFmtId="0" fontId="7" fillId="0" borderId="0" xfId="0" applyFont="1" applyBorder="1" applyAlignment="1">
      <alignment horizontal="center"/>
    </xf>
    <xf numFmtId="167" fontId="7" fillId="0" borderId="0" xfId="0" applyNumberFormat="1" applyFont="1" applyBorder="1" applyAlignment="1">
      <alignment horizontal="right" indent="1"/>
    </xf>
    <xf numFmtId="0" fontId="22" fillId="0" borderId="0" xfId="0" applyFont="1"/>
    <xf numFmtId="0" fontId="7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64" fontId="4" fillId="0" borderId="0" xfId="0" applyNumberFormat="1" applyFont="1"/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4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5" fontId="25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7" fillId="0" borderId="0" xfId="0" applyFont="1" applyBorder="1" applyAlignment="1"/>
    <xf numFmtId="0" fontId="23" fillId="0" borderId="0" xfId="0" applyFont="1" applyBorder="1" applyAlignment="1"/>
    <xf numFmtId="164" fontId="8" fillId="0" borderId="8" xfId="0" applyNumberFormat="1" applyFont="1" applyBorder="1" applyAlignment="1">
      <alignment horizontal="right" indent="1"/>
    </xf>
    <xf numFmtId="165" fontId="24" fillId="0" borderId="8" xfId="0" applyNumberFormat="1" applyFont="1" applyBorder="1" applyAlignment="1">
      <alignment horizontal="right" indent="1"/>
    </xf>
    <xf numFmtId="165" fontId="24" fillId="0" borderId="0" xfId="0" applyNumberFormat="1" applyFont="1" applyBorder="1" applyAlignment="1">
      <alignment horizontal="right" indent="1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165" fontId="25" fillId="0" borderId="0" xfId="0" applyNumberFormat="1" applyFont="1" applyBorder="1" applyAlignment="1">
      <alignment horizontal="right" indent="1"/>
    </xf>
    <xf numFmtId="0" fontId="26" fillId="0" borderId="0" xfId="0" applyFont="1"/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vertical="center"/>
    </xf>
    <xf numFmtId="0" fontId="28" fillId="0" borderId="0" xfId="3" applyFont="1" applyAlignment="1">
      <alignment horizontal="left" vertical="center"/>
    </xf>
    <xf numFmtId="0" fontId="1" fillId="0" borderId="0" xfId="3" applyFont="1" applyAlignment="1">
      <alignment horizontal="centerContinuous" vertical="center"/>
    </xf>
    <xf numFmtId="0" fontId="23" fillId="0" borderId="0" xfId="3" applyFont="1" applyAlignment="1">
      <alignment horizontal="centerContinuous" vertical="center"/>
    </xf>
    <xf numFmtId="0" fontId="1" fillId="0" borderId="0" xfId="3" applyFont="1"/>
    <xf numFmtId="0" fontId="23" fillId="0" borderId="0" xfId="3" applyFont="1" applyAlignment="1">
      <alignment horizontal="right"/>
    </xf>
    <xf numFmtId="0" fontId="23" fillId="0" borderId="0" xfId="3" applyFont="1"/>
    <xf numFmtId="0" fontId="7" fillId="0" borderId="0" xfId="3" applyFont="1"/>
    <xf numFmtId="0" fontId="7" fillId="0" borderId="0" xfId="3" quotePrefix="1" applyFont="1" applyAlignment="1">
      <alignment horizontal="left"/>
    </xf>
    <xf numFmtId="0" fontId="7" fillId="0" borderId="0" xfId="3" applyFont="1" applyAlignment="1">
      <alignment horizontal="right"/>
    </xf>
    <xf numFmtId="0" fontId="7" fillId="0" borderId="0" xfId="3" applyFont="1" applyAlignment="1">
      <alignment horizontal="left"/>
    </xf>
    <xf numFmtId="0" fontId="7" fillId="0" borderId="0" xfId="3" applyFont="1" applyAlignment="1"/>
    <xf numFmtId="0" fontId="7" fillId="0" borderId="0" xfId="3" applyFont="1" applyAlignment="1">
      <alignment horizontal="centerContinuous" vertical="center"/>
    </xf>
    <xf numFmtId="0" fontId="1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Continuous" vertical="center"/>
    </xf>
    <xf numFmtId="0" fontId="2" fillId="0" borderId="0" xfId="3" applyFont="1"/>
    <xf numFmtId="0" fontId="7" fillId="0" borderId="9" xfId="3" applyFont="1" applyBorder="1" applyAlignment="1">
      <alignment horizontal="left" vertical="center"/>
    </xf>
    <xf numFmtId="0" fontId="7" fillId="0" borderId="9" xfId="3" applyFont="1" applyBorder="1" applyAlignment="1">
      <alignment horizontal="centerContinuous" vertical="center"/>
    </xf>
    <xf numFmtId="0" fontId="2" fillId="0" borderId="9" xfId="3" applyFont="1" applyBorder="1"/>
    <xf numFmtId="0" fontId="6" fillId="0" borderId="13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2" fillId="0" borderId="0" xfId="3" applyFont="1" applyBorder="1"/>
    <xf numFmtId="0" fontId="6" fillId="0" borderId="3" xfId="3" applyFont="1" applyBorder="1" applyAlignment="1">
      <alignment horizontal="centerContinuous" vertical="center"/>
    </xf>
    <xf numFmtId="0" fontId="6" fillId="0" borderId="2" xfId="3" applyFont="1" applyBorder="1"/>
    <xf numFmtId="0" fontId="6" fillId="0" borderId="0" xfId="3" applyFont="1"/>
    <xf numFmtId="164" fontId="6" fillId="0" borderId="0" xfId="3" applyNumberFormat="1" applyFont="1" applyAlignment="1">
      <alignment horizontal="right" indent="1"/>
    </xf>
    <xf numFmtId="165" fontId="2" fillId="0" borderId="0" xfId="3" applyNumberFormat="1" applyFont="1"/>
    <xf numFmtId="164" fontId="11" fillId="0" borderId="0" xfId="3" applyNumberFormat="1" applyFont="1" applyAlignment="1">
      <alignment horizontal="right" indent="1"/>
    </xf>
    <xf numFmtId="164" fontId="4" fillId="0" borderId="0" xfId="3" applyNumberFormat="1" applyFont="1"/>
    <xf numFmtId="0" fontId="4" fillId="0" borderId="0" xfId="3" applyFont="1"/>
    <xf numFmtId="164" fontId="2" fillId="0" borderId="0" xfId="3" applyNumberFormat="1" applyFont="1"/>
    <xf numFmtId="0" fontId="29" fillId="0" borderId="0" xfId="1" applyFont="1" applyAlignment="1" applyProtection="1"/>
    <xf numFmtId="164" fontId="30" fillId="0" borderId="8" xfId="0" applyNumberFormat="1" applyFont="1" applyBorder="1" applyAlignment="1">
      <alignment horizontal="right" indent="1"/>
    </xf>
    <xf numFmtId="164" fontId="30" fillId="0" borderId="0" xfId="0" applyNumberFormat="1" applyFont="1" applyAlignment="1">
      <alignment horizontal="right" indent="1"/>
    </xf>
    <xf numFmtId="0" fontId="6" fillId="0" borderId="3" xfId="3" quotePrefix="1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1" fillId="0" borderId="0" xfId="3" applyFont="1" applyFill="1" applyAlignment="1">
      <alignment horizontal="centerContinuous" vertical="center"/>
    </xf>
    <xf numFmtId="0" fontId="23" fillId="0" borderId="0" xfId="3" applyFont="1" applyFill="1" applyAlignment="1">
      <alignment horizontal="centerContinuous" vertical="center"/>
    </xf>
    <xf numFmtId="0" fontId="7" fillId="0" borderId="0" xfId="0" applyFont="1" applyFill="1"/>
    <xf numFmtId="164" fontId="11" fillId="0" borderId="0" xfId="0" applyNumberFormat="1" applyFont="1" applyBorder="1" applyAlignment="1">
      <alignment horizontal="right" indent="1"/>
    </xf>
    <xf numFmtId="164" fontId="6" fillId="0" borderId="0" xfId="0" applyNumberFormat="1" applyFont="1" applyAlignment="1"/>
    <xf numFmtId="164" fontId="11" fillId="0" borderId="0" xfId="0" applyNumberFormat="1" applyFont="1" applyAlignment="1"/>
    <xf numFmtId="0" fontId="29" fillId="0" borderId="0" xfId="1" quotePrefix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0" fontId="7" fillId="0" borderId="0" xfId="0" applyFont="1" applyAlignment="1">
      <alignment horizontal="centerContinuous" vertical="center"/>
    </xf>
    <xf numFmtId="0" fontId="2" fillId="0" borderId="0" xfId="2" applyFont="1"/>
    <xf numFmtId="164" fontId="2" fillId="0" borderId="0" xfId="2" applyNumberFormat="1" applyFont="1"/>
    <xf numFmtId="0" fontId="28" fillId="0" borderId="0" xfId="0" applyFont="1"/>
    <xf numFmtId="0" fontId="6" fillId="0" borderId="6" xfId="0" applyNumberFormat="1" applyFont="1" applyBorder="1"/>
    <xf numFmtId="0" fontId="11" fillId="0" borderId="6" xfId="0" applyNumberFormat="1" applyFont="1" applyBorder="1"/>
    <xf numFmtId="0" fontId="7" fillId="0" borderId="6" xfId="0" applyNumberFormat="1" applyFont="1" applyBorder="1"/>
    <xf numFmtId="0" fontId="7" fillId="0" borderId="9" xfId="5" applyFont="1" applyBorder="1"/>
    <xf numFmtId="0" fontId="7" fillId="0" borderId="0" xfId="5" applyFont="1"/>
    <xf numFmtId="0" fontId="7" fillId="0" borderId="0" xfId="5" applyFont="1" applyProtection="1">
      <protection locked="0"/>
    </xf>
    <xf numFmtId="0" fontId="16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7" fillId="0" borderId="0" xfId="5" applyFont="1" applyAlignment="1"/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7" fillId="0" borderId="0" xfId="5" applyFont="1" applyAlignment="1" applyProtection="1">
      <alignment horizontal="left"/>
      <protection locked="0"/>
    </xf>
    <xf numFmtId="0" fontId="29" fillId="0" borderId="0" xfId="6" applyFont="1" applyAlignment="1" applyProtection="1"/>
    <xf numFmtId="0" fontId="10" fillId="16" borderId="0" xfId="0" applyFont="1" applyFill="1" applyAlignment="1">
      <alignment horizontal="left"/>
    </xf>
    <xf numFmtId="0" fontId="1" fillId="16" borderId="0" xfId="3" applyFont="1" applyFill="1" applyAlignment="1">
      <alignment horizontal="centerContinuous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49" fontId="19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>
      <alignment horizontal="left" indent="1"/>
    </xf>
    <xf numFmtId="0" fontId="7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left"/>
    </xf>
    <xf numFmtId="0" fontId="7" fillId="0" borderId="6" xfId="0" applyNumberFormat="1" applyFont="1" applyBorder="1" applyAlignment="1">
      <alignment horizontal="left"/>
    </xf>
    <xf numFmtId="0" fontId="6" fillId="0" borderId="6" xfId="0" quotePrefix="1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11" fillId="0" borderId="6" xfId="0" applyNumberFormat="1" applyFont="1" applyBorder="1" applyAlignment="1">
      <alignment horizontal="left"/>
    </xf>
    <xf numFmtId="0" fontId="28" fillId="0" borderId="0" xfId="3" applyFont="1"/>
    <xf numFmtId="0" fontId="31" fillId="0" borderId="9" xfId="5" applyFont="1" applyBorder="1" applyAlignment="1">
      <alignment horizontal="left"/>
    </xf>
    <xf numFmtId="0" fontId="32" fillId="0" borderId="9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7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3" xfId="3" quotePrefix="1" applyFont="1" applyBorder="1" applyAlignment="1">
      <alignment horizontal="center" vertical="center"/>
    </xf>
    <xf numFmtId="0" fontId="6" fillId="0" borderId="12" xfId="3" quotePrefix="1" applyFont="1" applyBorder="1" applyAlignment="1">
      <alignment horizontal="center" vertical="center"/>
    </xf>
    <xf numFmtId="0" fontId="6" fillId="0" borderId="4" xfId="3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9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 2" xfId="4"/>
    <cellStyle name="Hyperlink 2 2" xfId="25"/>
    <cellStyle name="Hyperlink 2 2 2" xfId="6"/>
    <cellStyle name="Link" xfId="1" builtinId="8"/>
    <cellStyle name="Standard" xfId="0" builtinId="0"/>
    <cellStyle name="Standard 2" xfId="2"/>
    <cellStyle name="Standard 3" xfId="3"/>
    <cellStyle name="Standard 4" xfId="26"/>
    <cellStyle name="Standard 4 2" xfId="27"/>
    <cellStyle name="Standard 4 3" xfId="28"/>
    <cellStyle name="Standard 4 3 2" xfId="5"/>
  </cellStyles>
  <dxfs count="0"/>
  <tableStyles count="0" defaultTableStyle="TableStyleMedium2" defaultPivotStyle="PivotStyleLight16"/>
  <colors>
    <mruColors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593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594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5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6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2" zoomScaleNormal="72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126" customWidth="1"/>
    <col min="2" max="6" width="11.42578125" style="126"/>
    <col min="7" max="7" width="9.85546875" style="126" customWidth="1"/>
    <col min="8" max="8" width="38" style="126" customWidth="1"/>
    <col min="9" max="16384" width="11.42578125" style="126"/>
  </cols>
  <sheetData>
    <row r="1" spans="1:8" ht="45.75" customHeight="1" x14ac:dyDescent="0.45">
      <c r="A1" s="125"/>
      <c r="B1" s="150"/>
      <c r="C1" s="151"/>
      <c r="D1" s="151"/>
      <c r="E1" s="151"/>
      <c r="F1" s="151"/>
      <c r="G1" s="151"/>
      <c r="H1" s="151"/>
    </row>
    <row r="2" spans="1:8" ht="14.25" customHeight="1" x14ac:dyDescent="0.2"/>
    <row r="3" spans="1:8" ht="11.25" customHeight="1" x14ac:dyDescent="0.2">
      <c r="H3" s="152" t="s">
        <v>144</v>
      </c>
    </row>
    <row r="4" spans="1:8" x14ac:dyDescent="0.2">
      <c r="H4" s="153"/>
    </row>
    <row r="10" spans="1:8" s="127" customFormat="1" ht="34.5" x14ac:dyDescent="0.45">
      <c r="B10" s="128" t="s">
        <v>33</v>
      </c>
      <c r="C10" s="128"/>
    </row>
    <row r="14" spans="1:8" s="127" customFormat="1" ht="27" x14ac:dyDescent="0.4">
      <c r="B14" s="129" t="s">
        <v>34</v>
      </c>
      <c r="C14" s="130"/>
      <c r="D14" s="130"/>
      <c r="E14" s="131"/>
    </row>
    <row r="15" spans="1:8" s="127" customFormat="1" ht="27" x14ac:dyDescent="0.4">
      <c r="B15" s="129"/>
      <c r="C15" s="130"/>
      <c r="D15" s="130"/>
      <c r="E15" s="131"/>
    </row>
    <row r="16" spans="1:8" s="127" customFormat="1" ht="27" x14ac:dyDescent="0.4">
      <c r="B16" s="129"/>
      <c r="C16" s="130"/>
      <c r="D16" s="130"/>
      <c r="E16" s="131"/>
    </row>
    <row r="18" spans="2:6" x14ac:dyDescent="0.2">
      <c r="B18" s="132"/>
      <c r="C18" s="132"/>
      <c r="D18" s="132"/>
      <c r="E18" s="132"/>
    </row>
    <row r="19" spans="2:6" x14ac:dyDescent="0.2">
      <c r="B19" s="132"/>
      <c r="C19" s="132"/>
      <c r="D19" s="132"/>
      <c r="E19" s="132"/>
    </row>
    <row r="20" spans="2:6" x14ac:dyDescent="0.2">
      <c r="B20" s="154"/>
      <c r="C20" s="154"/>
      <c r="D20" s="154"/>
      <c r="E20" s="154"/>
      <c r="F20" s="132"/>
    </row>
    <row r="21" spans="2:6" x14ac:dyDescent="0.2">
      <c r="B21" s="154"/>
      <c r="C21" s="154"/>
      <c r="D21" s="154"/>
      <c r="E21" s="154"/>
      <c r="F21" s="132"/>
    </row>
    <row r="22" spans="2:6" x14ac:dyDescent="0.2">
      <c r="B22" s="154"/>
      <c r="C22" s="154"/>
      <c r="D22" s="154"/>
      <c r="E22" s="154"/>
      <c r="F22" s="132"/>
    </row>
    <row r="23" spans="2:6" x14ac:dyDescent="0.2">
      <c r="B23" s="154"/>
      <c r="C23" s="154"/>
      <c r="D23" s="154"/>
      <c r="E23" s="154"/>
      <c r="F23" s="132"/>
    </row>
    <row r="24" spans="2:6" x14ac:dyDescent="0.2">
      <c r="B24" s="154"/>
      <c r="C24" s="154"/>
      <c r="D24" s="154"/>
      <c r="E24" s="154"/>
      <c r="F24" s="132"/>
    </row>
    <row r="25" spans="2:6" x14ac:dyDescent="0.2">
      <c r="B25" s="154"/>
      <c r="C25" s="154"/>
      <c r="D25" s="154"/>
      <c r="E25" s="154"/>
      <c r="F25" s="132"/>
    </row>
    <row r="26" spans="2:6" x14ac:dyDescent="0.2">
      <c r="B26" s="154"/>
      <c r="C26" s="154"/>
      <c r="D26" s="154"/>
      <c r="E26" s="154"/>
      <c r="F26" s="132"/>
    </row>
    <row r="27" spans="2:6" x14ac:dyDescent="0.2">
      <c r="B27" s="154"/>
      <c r="C27" s="154"/>
      <c r="D27" s="154"/>
      <c r="E27" s="154"/>
      <c r="F27" s="132"/>
    </row>
    <row r="28" spans="2:6" x14ac:dyDescent="0.2">
      <c r="B28" s="154"/>
      <c r="C28" s="154"/>
      <c r="D28" s="154"/>
      <c r="E28" s="154"/>
      <c r="F28" s="132"/>
    </row>
    <row r="29" spans="2:6" x14ac:dyDescent="0.2">
      <c r="B29" s="154"/>
      <c r="C29" s="154"/>
      <c r="D29" s="154"/>
      <c r="E29" s="154"/>
      <c r="F29" s="132"/>
    </row>
    <row r="30" spans="2:6" x14ac:dyDescent="0.2">
      <c r="B30" s="154"/>
      <c r="C30" s="154"/>
      <c r="D30" s="154"/>
      <c r="E30" s="154"/>
      <c r="F30" s="132"/>
    </row>
    <row r="31" spans="2:6" x14ac:dyDescent="0.2">
      <c r="B31" s="154"/>
      <c r="C31" s="154"/>
      <c r="D31" s="154"/>
      <c r="E31" s="154"/>
      <c r="F31" s="132"/>
    </row>
    <row r="32" spans="2:6" x14ac:dyDescent="0.2">
      <c r="B32" s="154"/>
      <c r="C32" s="154"/>
      <c r="D32" s="154"/>
      <c r="E32" s="154"/>
      <c r="F32" s="132"/>
    </row>
    <row r="33" spans="2:8" x14ac:dyDescent="0.2">
      <c r="B33" s="154"/>
      <c r="C33" s="154"/>
      <c r="D33" s="154"/>
      <c r="E33" s="154"/>
      <c r="F33" s="132"/>
    </row>
    <row r="34" spans="2:8" x14ac:dyDescent="0.2">
      <c r="B34" s="154"/>
      <c r="C34" s="154"/>
      <c r="D34" s="154"/>
      <c r="E34" s="154"/>
      <c r="F34" s="132"/>
    </row>
    <row r="35" spans="2:8" x14ac:dyDescent="0.2">
      <c r="B35" s="154"/>
      <c r="C35" s="154"/>
      <c r="D35" s="154"/>
      <c r="E35" s="154"/>
      <c r="F35" s="132"/>
    </row>
    <row r="36" spans="2:8" x14ac:dyDescent="0.2">
      <c r="B36" s="154"/>
      <c r="C36" s="154"/>
      <c r="D36" s="154"/>
      <c r="E36" s="154"/>
      <c r="F36" s="132"/>
    </row>
    <row r="37" spans="2:8" x14ac:dyDescent="0.2">
      <c r="B37" s="154"/>
      <c r="C37" s="154"/>
      <c r="D37" s="154"/>
      <c r="E37" s="154"/>
      <c r="F37" s="132"/>
    </row>
    <row r="38" spans="2:8" x14ac:dyDescent="0.2">
      <c r="B38" s="154"/>
      <c r="C38" s="154"/>
      <c r="D38" s="154"/>
      <c r="E38" s="154"/>
      <c r="F38" s="132"/>
    </row>
    <row r="39" spans="2:8" x14ac:dyDescent="0.2">
      <c r="B39" s="132"/>
      <c r="C39" s="132"/>
      <c r="D39" s="132"/>
      <c r="E39" s="132"/>
      <c r="F39" s="132"/>
    </row>
    <row r="40" spans="2:8" x14ac:dyDescent="0.2">
      <c r="B40" s="132"/>
      <c r="C40" s="132"/>
      <c r="D40" s="132"/>
      <c r="E40" s="132"/>
      <c r="F40" s="132"/>
    </row>
    <row r="48" spans="2:8" s="127" customFormat="1" ht="33" x14ac:dyDescent="0.45">
      <c r="B48" s="141" t="s">
        <v>153</v>
      </c>
      <c r="C48" s="133"/>
      <c r="D48" s="133"/>
      <c r="E48" s="133"/>
      <c r="F48" s="133"/>
      <c r="G48" s="133"/>
      <c r="H48" s="133"/>
    </row>
    <row r="49" spans="2:8" x14ac:dyDescent="0.2">
      <c r="B49" s="142"/>
      <c r="C49" s="134"/>
      <c r="D49" s="134"/>
      <c r="E49" s="134"/>
      <c r="F49" s="134"/>
      <c r="G49" s="134"/>
      <c r="H49" s="134"/>
    </row>
    <row r="50" spans="2:8" x14ac:dyDescent="0.2">
      <c r="B50" s="142"/>
      <c r="C50" s="134"/>
      <c r="D50" s="134"/>
      <c r="E50" s="134"/>
      <c r="F50" s="134"/>
      <c r="G50" s="134"/>
      <c r="H50" s="134"/>
    </row>
    <row r="51" spans="2:8" x14ac:dyDescent="0.2">
      <c r="B51" s="142"/>
      <c r="C51" s="134"/>
      <c r="D51" s="134"/>
      <c r="E51" s="134"/>
      <c r="F51" s="134"/>
      <c r="G51" s="134"/>
      <c r="H51" s="134"/>
    </row>
    <row r="52" spans="2:8" s="127" customFormat="1" x14ac:dyDescent="0.2">
      <c r="B52" s="143" t="s">
        <v>35</v>
      </c>
      <c r="C52" s="133"/>
      <c r="D52" s="133"/>
      <c r="E52" s="133"/>
      <c r="F52" s="133"/>
      <c r="G52" s="133"/>
      <c r="H52" s="133"/>
    </row>
    <row r="53" spans="2:8" s="127" customFormat="1" x14ac:dyDescent="0.2">
      <c r="B53" s="135" t="s">
        <v>166</v>
      </c>
      <c r="C53" s="133"/>
      <c r="D53" s="133"/>
      <c r="E53" s="133"/>
      <c r="F53" s="133"/>
      <c r="G53" s="133"/>
      <c r="H53" s="133"/>
    </row>
    <row r="54" spans="2:8" s="127" customFormat="1" x14ac:dyDescent="0.2">
      <c r="B54" s="135" t="s">
        <v>154</v>
      </c>
      <c r="C54" s="133"/>
      <c r="D54" s="133"/>
      <c r="E54" s="133"/>
      <c r="F54" s="133"/>
      <c r="G54" s="133"/>
      <c r="H54" s="133"/>
    </row>
    <row r="55" spans="2:8" ht="15" customHeight="1" x14ac:dyDescent="0.2">
      <c r="B55" s="134"/>
      <c r="C55" s="134"/>
      <c r="D55" s="134"/>
      <c r="E55" s="134"/>
      <c r="F55" s="134"/>
      <c r="G55" s="134"/>
      <c r="H55" s="134"/>
    </row>
    <row r="56" spans="2:8" s="127" customFormat="1" x14ac:dyDescent="0.2">
      <c r="B56" s="126" t="s">
        <v>60</v>
      </c>
      <c r="C56" s="133"/>
      <c r="D56" s="133"/>
      <c r="E56" s="133"/>
      <c r="F56" s="133"/>
      <c r="G56" s="133"/>
      <c r="H56" s="133"/>
    </row>
    <row r="57" spans="2:8" s="127" customFormat="1" x14ac:dyDescent="0.2">
      <c r="B57" s="136" t="s">
        <v>61</v>
      </c>
      <c r="C57" s="133"/>
      <c r="D57" s="133"/>
      <c r="E57" s="133"/>
      <c r="F57" s="133"/>
      <c r="G57" s="133"/>
      <c r="H57" s="133"/>
    </row>
    <row r="58" spans="2:8" s="127" customFormat="1" x14ac:dyDescent="0.2">
      <c r="B58" s="126" t="s">
        <v>145</v>
      </c>
      <c r="C58" s="133"/>
      <c r="D58" s="133"/>
      <c r="E58" s="133"/>
      <c r="F58" s="133"/>
      <c r="G58" s="133"/>
      <c r="H58" s="133"/>
    </row>
    <row r="59" spans="2:8" ht="15" customHeight="1" x14ac:dyDescent="0.2">
      <c r="B59" s="142"/>
      <c r="C59" s="134"/>
      <c r="D59" s="134"/>
      <c r="E59" s="134"/>
      <c r="F59" s="134"/>
      <c r="G59" s="134"/>
      <c r="H59" s="134"/>
    </row>
    <row r="60" spans="2:8" ht="18" x14ac:dyDescent="0.25">
      <c r="B60" s="144" t="s">
        <v>155</v>
      </c>
      <c r="C60" s="134"/>
      <c r="D60" s="134"/>
      <c r="E60" s="134"/>
      <c r="F60" s="134"/>
      <c r="G60" s="134"/>
      <c r="H60" s="134"/>
    </row>
    <row r="61" spans="2:8" x14ac:dyDescent="0.2">
      <c r="B61" s="52" t="s">
        <v>36</v>
      </c>
      <c r="C61" s="134"/>
      <c r="D61" s="134"/>
      <c r="E61" s="134"/>
      <c r="F61" s="134"/>
      <c r="G61" s="134"/>
      <c r="H61" s="134"/>
    </row>
    <row r="62" spans="2:8" x14ac:dyDescent="0.2">
      <c r="B62" s="134"/>
      <c r="C62" s="134"/>
      <c r="D62" s="134"/>
      <c r="E62" s="134"/>
      <c r="F62" s="134"/>
      <c r="G62" s="134"/>
      <c r="H62" s="13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opLeftCell="A37" zoomScaleNormal="100" workbookViewId="0"/>
  </sheetViews>
  <sheetFormatPr baseColWidth="10" defaultColWidth="11.42578125" defaultRowHeight="12.75" x14ac:dyDescent="0.2"/>
  <cols>
    <col min="1" max="1" width="16.7109375" style="34" customWidth="1"/>
    <col min="2" max="2" width="14.7109375" style="34" customWidth="1"/>
    <col min="3" max="5" width="15.7109375" style="34" customWidth="1"/>
    <col min="6" max="8" width="14.7109375" style="34" customWidth="1"/>
    <col min="9" max="16384" width="11.42578125" style="34"/>
  </cols>
  <sheetData>
    <row r="1" spans="1:11" s="1" customFormat="1" ht="15.75" x14ac:dyDescent="0.2">
      <c r="A1" s="49" t="s">
        <v>141</v>
      </c>
      <c r="B1" s="49"/>
      <c r="C1" s="49"/>
      <c r="D1" s="49"/>
      <c r="E1" s="49"/>
      <c r="F1" s="49"/>
      <c r="G1" s="49"/>
      <c r="H1" s="49"/>
    </row>
    <row r="2" spans="1:11" s="1" customFormat="1" ht="22.5" customHeight="1" x14ac:dyDescent="0.2">
      <c r="A2" s="50" t="s">
        <v>21</v>
      </c>
      <c r="B2" s="50"/>
      <c r="C2" s="50"/>
      <c r="D2" s="50"/>
      <c r="E2" s="50"/>
      <c r="F2" s="50"/>
      <c r="G2" s="50"/>
      <c r="H2" s="50"/>
    </row>
    <row r="3" spans="1:11" ht="15" customHeight="1" x14ac:dyDescent="0.2">
      <c r="A3" s="185" t="s">
        <v>37</v>
      </c>
      <c r="B3" s="178" t="s">
        <v>38</v>
      </c>
      <c r="C3" s="190" t="s">
        <v>39</v>
      </c>
      <c r="D3" s="191"/>
      <c r="E3" s="191"/>
      <c r="F3" s="191"/>
      <c r="G3" s="191"/>
      <c r="H3" s="182" t="s">
        <v>142</v>
      </c>
    </row>
    <row r="4" spans="1:11" ht="12.75" customHeight="1" x14ac:dyDescent="0.2">
      <c r="A4" s="186"/>
      <c r="B4" s="188"/>
      <c r="C4" s="176" t="s">
        <v>40</v>
      </c>
      <c r="D4" s="178" t="s">
        <v>41</v>
      </c>
      <c r="E4" s="180" t="s">
        <v>42</v>
      </c>
      <c r="F4" s="181"/>
      <c r="G4" s="181"/>
      <c r="H4" s="183"/>
    </row>
    <row r="5" spans="1:11" ht="12.75" customHeight="1" x14ac:dyDescent="0.2">
      <c r="A5" s="187"/>
      <c r="B5" s="189"/>
      <c r="C5" s="177"/>
      <c r="D5" s="179"/>
      <c r="E5" s="140" t="s">
        <v>43</v>
      </c>
      <c r="F5" s="35" t="s">
        <v>44</v>
      </c>
      <c r="G5" s="140" t="s">
        <v>45</v>
      </c>
      <c r="H5" s="184"/>
    </row>
    <row r="6" spans="1:11" ht="25.5" customHeight="1" x14ac:dyDescent="0.2">
      <c r="B6" s="67">
        <v>2018</v>
      </c>
      <c r="C6" s="66"/>
      <c r="D6" s="66"/>
      <c r="E6" s="66"/>
      <c r="F6" s="66"/>
      <c r="G6" s="66"/>
      <c r="H6" s="66"/>
    </row>
    <row r="7" spans="1:11" ht="14.1" customHeight="1" x14ac:dyDescent="0.2">
      <c r="A7" s="124" t="s">
        <v>46</v>
      </c>
      <c r="B7" s="36">
        <v>6395535.5999999996</v>
      </c>
      <c r="C7" s="37">
        <v>5345864.63</v>
      </c>
      <c r="D7" s="37">
        <v>1049670.97</v>
      </c>
      <c r="E7" s="37">
        <v>573526.81999999995</v>
      </c>
      <c r="F7" s="37">
        <v>467778.84</v>
      </c>
      <c r="G7" s="37">
        <v>8365.31</v>
      </c>
      <c r="H7" s="37">
        <v>190194.97</v>
      </c>
    </row>
    <row r="8" spans="1:11" ht="14.1" customHeight="1" x14ac:dyDescent="0.2">
      <c r="A8" s="124" t="s">
        <v>47</v>
      </c>
      <c r="B8" s="36">
        <v>6030847.21</v>
      </c>
      <c r="C8" s="37">
        <v>4896200.9800000004</v>
      </c>
      <c r="D8" s="37">
        <v>1134646.23</v>
      </c>
      <c r="E8" s="37">
        <v>594731.43000000005</v>
      </c>
      <c r="F8" s="37">
        <v>531427.17000000004</v>
      </c>
      <c r="G8" s="37">
        <v>8487.6299999999992</v>
      </c>
      <c r="H8" s="37">
        <v>177727.92</v>
      </c>
      <c r="K8" s="55"/>
    </row>
    <row r="9" spans="1:11" ht="14.1" customHeight="1" x14ac:dyDescent="0.2">
      <c r="A9" s="124" t="s">
        <v>50</v>
      </c>
      <c r="B9" s="36">
        <v>7155011.25</v>
      </c>
      <c r="C9" s="37">
        <v>5730448.0599999996</v>
      </c>
      <c r="D9" s="37">
        <v>1424563.19</v>
      </c>
      <c r="E9" s="37">
        <v>770947.1</v>
      </c>
      <c r="F9" s="37">
        <v>643602.06000000006</v>
      </c>
      <c r="G9" s="37">
        <v>10014.030000000001</v>
      </c>
      <c r="H9" s="37">
        <v>246610</v>
      </c>
      <c r="K9" s="53"/>
    </row>
    <row r="10" spans="1:11" ht="14.1" customHeight="1" x14ac:dyDescent="0.2">
      <c r="A10" s="124" t="s">
        <v>51</v>
      </c>
      <c r="B10" s="36">
        <v>8449489.6099999994</v>
      </c>
      <c r="C10" s="37">
        <v>6888457.2599999998</v>
      </c>
      <c r="D10" s="37">
        <v>1561032.35</v>
      </c>
      <c r="E10" s="37">
        <v>830653.33</v>
      </c>
      <c r="F10" s="37">
        <v>719532.58</v>
      </c>
      <c r="G10" s="37">
        <v>10846.44</v>
      </c>
      <c r="H10" s="37">
        <v>455735.68</v>
      </c>
      <c r="K10" s="53"/>
    </row>
    <row r="11" spans="1:11" ht="14.1" customHeight="1" x14ac:dyDescent="0.2">
      <c r="A11" s="124" t="s">
        <v>52</v>
      </c>
      <c r="B11" s="36">
        <v>9625302.5500000007</v>
      </c>
      <c r="C11" s="37">
        <v>7937594.6699999999</v>
      </c>
      <c r="D11" s="37">
        <v>1687707.88</v>
      </c>
      <c r="E11" s="37">
        <v>973247.55</v>
      </c>
      <c r="F11" s="37">
        <v>702990.76</v>
      </c>
      <c r="G11" s="37">
        <v>11469.57</v>
      </c>
      <c r="H11" s="37">
        <v>570485.25</v>
      </c>
      <c r="K11" s="53" t="s">
        <v>156</v>
      </c>
    </row>
    <row r="12" spans="1:11" ht="14.1" customHeight="1" x14ac:dyDescent="0.2">
      <c r="A12" s="124" t="s">
        <v>53</v>
      </c>
      <c r="B12" s="36">
        <v>9450105.6199999992</v>
      </c>
      <c r="C12" s="37">
        <v>7693520.0499999998</v>
      </c>
      <c r="D12" s="37">
        <v>1756585.57</v>
      </c>
      <c r="E12" s="37">
        <v>1009302.44</v>
      </c>
      <c r="F12" s="37">
        <v>736097.98</v>
      </c>
      <c r="G12" s="37">
        <v>11185.15</v>
      </c>
      <c r="H12" s="37">
        <v>602580.12</v>
      </c>
      <c r="K12" s="53"/>
    </row>
    <row r="13" spans="1:11" ht="14.1" customHeight="1" x14ac:dyDescent="0.2">
      <c r="A13" s="124" t="s">
        <v>54</v>
      </c>
      <c r="B13" s="36">
        <v>9139020.4600000009</v>
      </c>
      <c r="C13" s="37">
        <v>7448524.0800000001</v>
      </c>
      <c r="D13" s="37">
        <v>1690496.38</v>
      </c>
      <c r="E13" s="37">
        <v>1011339.6</v>
      </c>
      <c r="F13" s="37">
        <v>668180.72</v>
      </c>
      <c r="G13" s="37">
        <v>10976.06</v>
      </c>
      <c r="H13" s="37">
        <v>587718.94999999995</v>
      </c>
    </row>
    <row r="14" spans="1:11" ht="14.1" customHeight="1" x14ac:dyDescent="0.2">
      <c r="A14" s="124" t="s">
        <v>55</v>
      </c>
      <c r="B14" s="36">
        <v>9322880.7799999993</v>
      </c>
      <c r="C14" s="37">
        <v>7800062.3399999999</v>
      </c>
      <c r="D14" s="37">
        <v>1522818.44</v>
      </c>
      <c r="E14" s="37">
        <v>949204.14</v>
      </c>
      <c r="F14" s="37">
        <v>557878.56999999995</v>
      </c>
      <c r="G14" s="37">
        <v>15735.73</v>
      </c>
      <c r="H14" s="37">
        <v>628129.51</v>
      </c>
    </row>
    <row r="15" spans="1:11" ht="14.1" customHeight="1" x14ac:dyDescent="0.2">
      <c r="A15" s="124" t="s">
        <v>56</v>
      </c>
      <c r="B15" s="36">
        <v>7119862.3399999999</v>
      </c>
      <c r="C15" s="37">
        <v>5870317.0199999996</v>
      </c>
      <c r="D15" s="37">
        <v>1249545.32</v>
      </c>
      <c r="E15" s="37">
        <v>741651.32</v>
      </c>
      <c r="F15" s="37">
        <v>498315.55</v>
      </c>
      <c r="G15" s="37">
        <v>9578.4500000000007</v>
      </c>
      <c r="H15" s="37">
        <v>271802.67</v>
      </c>
    </row>
    <row r="16" spans="1:11" ht="14.1" customHeight="1" x14ac:dyDescent="0.2">
      <c r="A16" s="124" t="s">
        <v>57</v>
      </c>
      <c r="B16" s="36">
        <v>7690524.3799999999</v>
      </c>
      <c r="C16" s="37">
        <v>6491351.7000000002</v>
      </c>
      <c r="D16" s="37">
        <v>1199172.68</v>
      </c>
      <c r="E16" s="37">
        <v>704729.09</v>
      </c>
      <c r="F16" s="37">
        <v>484632.03</v>
      </c>
      <c r="G16" s="37">
        <v>9811.56</v>
      </c>
      <c r="H16" s="37">
        <v>247266.51</v>
      </c>
    </row>
    <row r="17" spans="1:11" ht="14.1" customHeight="1" x14ac:dyDescent="0.2">
      <c r="A17" s="124" t="s">
        <v>58</v>
      </c>
      <c r="B17" s="36">
        <f>'Tabelle 1+2'!C27</f>
        <v>7067154.8799999999</v>
      </c>
      <c r="C17" s="37">
        <f>'Tabelle 1+2'!C29</f>
        <v>5927429.0099999998</v>
      </c>
      <c r="D17" s="37">
        <f>'Tabelle 1+2'!C30</f>
        <v>1139725.8700000001</v>
      </c>
      <c r="E17" s="37">
        <f>'Tabelle 1+2'!C31</f>
        <v>659892.78</v>
      </c>
      <c r="F17" s="37">
        <f>'Tabelle 1+2'!C32</f>
        <v>469107.16</v>
      </c>
      <c r="G17" s="37">
        <f>'Tabelle 1+2'!C33</f>
        <v>10725.93</v>
      </c>
      <c r="H17" s="37">
        <f>'Tabelle 1+2'!C51</f>
        <v>208874.48</v>
      </c>
    </row>
    <row r="18" spans="1:11" ht="14.1" customHeight="1" x14ac:dyDescent="0.2">
      <c r="A18" s="124" t="s">
        <v>59</v>
      </c>
      <c r="B18" s="36">
        <v>6548584.2199999997</v>
      </c>
      <c r="C18" s="37">
        <v>5677937.1100000003</v>
      </c>
      <c r="D18" s="37">
        <v>870647.11</v>
      </c>
      <c r="E18" s="37">
        <v>563586.80000000005</v>
      </c>
      <c r="F18" s="37">
        <v>293369.7</v>
      </c>
      <c r="G18" s="37">
        <v>13690.61</v>
      </c>
      <c r="H18" s="37">
        <v>202350.8</v>
      </c>
    </row>
    <row r="19" spans="1:11" ht="14.1" customHeight="1" x14ac:dyDescent="0.2">
      <c r="A19" s="41"/>
      <c r="B19" s="40"/>
      <c r="C19" s="40"/>
      <c r="D19" s="40"/>
      <c r="E19" s="40"/>
      <c r="F19" s="40"/>
      <c r="G19" s="40"/>
    </row>
    <row r="20" spans="1:11" ht="14.1" customHeight="1" x14ac:dyDescent="0.2">
      <c r="A20" s="42"/>
      <c r="B20" s="42"/>
      <c r="C20" s="42"/>
      <c r="D20" s="42"/>
      <c r="E20" s="42"/>
      <c r="F20" s="42"/>
      <c r="G20" s="42"/>
      <c r="H20" s="42"/>
      <c r="I20" s="42"/>
    </row>
    <row r="21" spans="1:11" ht="25.5" customHeight="1" x14ac:dyDescent="0.2">
      <c r="B21" s="67">
        <v>2019</v>
      </c>
      <c r="C21" s="68"/>
      <c r="D21" s="68"/>
      <c r="E21" s="68"/>
      <c r="F21" s="68"/>
      <c r="G21" s="68"/>
      <c r="H21" s="68"/>
    </row>
    <row r="22" spans="1:11" ht="14.1" customHeight="1" x14ac:dyDescent="0.2">
      <c r="A22" s="124" t="s">
        <v>46</v>
      </c>
      <c r="B22" s="36">
        <v>6513879.0499999998</v>
      </c>
      <c r="C22" s="37">
        <v>5404788.4400000004</v>
      </c>
      <c r="D22" s="37">
        <v>1109090.6100000001</v>
      </c>
      <c r="E22" s="37">
        <v>535970.86</v>
      </c>
      <c r="F22" s="37">
        <v>565119.49</v>
      </c>
      <c r="G22" s="37">
        <v>8000.26</v>
      </c>
      <c r="H22" s="37">
        <v>201319.75</v>
      </c>
    </row>
    <row r="23" spans="1:11" ht="14.1" customHeight="1" x14ac:dyDescent="0.2">
      <c r="A23" s="124" t="s">
        <v>47</v>
      </c>
      <c r="B23" s="36">
        <v>6498604.0999999996</v>
      </c>
      <c r="C23" s="37">
        <v>5259391.1100000003</v>
      </c>
      <c r="D23" s="37">
        <v>1239212.99</v>
      </c>
      <c r="E23" s="37">
        <v>536012.1</v>
      </c>
      <c r="F23" s="37">
        <v>694725.92</v>
      </c>
      <c r="G23" s="37">
        <v>8474.9699999999993</v>
      </c>
      <c r="H23" s="37">
        <v>210334.79</v>
      </c>
    </row>
    <row r="24" spans="1:11" ht="14.1" customHeight="1" x14ac:dyDescent="0.2">
      <c r="A24" s="124" t="s">
        <v>50</v>
      </c>
      <c r="B24" s="37">
        <v>7015212.96</v>
      </c>
      <c r="C24" s="37">
        <v>5562787.1200000001</v>
      </c>
      <c r="D24" s="37">
        <v>1452425.84</v>
      </c>
      <c r="E24" s="37">
        <v>733373.56</v>
      </c>
      <c r="F24" s="37">
        <v>709866.59</v>
      </c>
      <c r="G24" s="37">
        <v>9185.69</v>
      </c>
      <c r="H24" s="37">
        <v>296682.18</v>
      </c>
    </row>
    <row r="25" spans="1:11" ht="14.1" customHeight="1" x14ac:dyDescent="0.2">
      <c r="A25" s="124" t="s">
        <v>51</v>
      </c>
      <c r="B25" s="37">
        <v>8525704.5399999991</v>
      </c>
      <c r="C25" s="37">
        <v>7049804.9699999997</v>
      </c>
      <c r="D25" s="37">
        <v>1475899.57</v>
      </c>
      <c r="E25" s="37">
        <v>806969.25</v>
      </c>
      <c r="F25" s="37">
        <v>658577.18999999994</v>
      </c>
      <c r="G25" s="37">
        <v>10353.129999999999</v>
      </c>
      <c r="H25" s="37">
        <v>449057.66</v>
      </c>
    </row>
    <row r="26" spans="1:11" ht="14.1" customHeight="1" x14ac:dyDescent="0.2">
      <c r="A26" s="124" t="s">
        <v>52</v>
      </c>
      <c r="B26" s="37">
        <v>8649453.25</v>
      </c>
      <c r="C26" s="37">
        <v>7097421.8799999999</v>
      </c>
      <c r="D26" s="37">
        <v>1552031.37</v>
      </c>
      <c r="E26" s="37">
        <v>910271.09</v>
      </c>
      <c r="F26" s="37">
        <v>630834.51</v>
      </c>
      <c r="G26" s="37">
        <v>10925.77</v>
      </c>
      <c r="H26" s="37">
        <v>468011.65</v>
      </c>
    </row>
    <row r="27" spans="1:11" ht="14.1" customHeight="1" x14ac:dyDescent="0.2">
      <c r="A27" s="124" t="s">
        <v>53</v>
      </c>
      <c r="B27" s="37">
        <v>8564445.8699999992</v>
      </c>
      <c r="C27" s="37">
        <v>7016956.4000000004</v>
      </c>
      <c r="D27" s="37">
        <v>1547489.47</v>
      </c>
      <c r="E27" s="37">
        <v>935017.8</v>
      </c>
      <c r="F27" s="37">
        <v>601890.86</v>
      </c>
      <c r="G27" s="37">
        <v>10580.81</v>
      </c>
      <c r="H27" s="37">
        <v>571469.30000000005</v>
      </c>
    </row>
    <row r="28" spans="1:11" ht="14.1" customHeight="1" x14ac:dyDescent="0.2">
      <c r="A28" s="124" t="s">
        <v>54</v>
      </c>
      <c r="B28" s="37">
        <v>9514357.7899999991</v>
      </c>
      <c r="C28" s="37">
        <v>7831467.8700000001</v>
      </c>
      <c r="D28" s="37">
        <v>1682889.92</v>
      </c>
      <c r="E28" s="37">
        <v>1066496.19</v>
      </c>
      <c r="F28" s="37">
        <v>605807.49</v>
      </c>
      <c r="G28" s="37">
        <v>10586.24</v>
      </c>
      <c r="H28" s="37">
        <v>691430.92</v>
      </c>
    </row>
    <row r="29" spans="1:11" ht="14.1" customHeight="1" x14ac:dyDescent="0.2">
      <c r="A29" s="124" t="s">
        <v>55</v>
      </c>
      <c r="B29" s="37">
        <v>8256008.9900000002</v>
      </c>
      <c r="C29" s="37">
        <v>6808599.3799999999</v>
      </c>
      <c r="D29" s="37">
        <v>1447409.61</v>
      </c>
      <c r="E29" s="37">
        <v>886107.7</v>
      </c>
      <c r="F29" s="37">
        <v>550448.29</v>
      </c>
      <c r="G29" s="37">
        <v>10853.62</v>
      </c>
      <c r="H29" s="37">
        <v>501324.42</v>
      </c>
    </row>
    <row r="30" spans="1:11" ht="14.1" customHeight="1" x14ac:dyDescent="0.2">
      <c r="A30" s="124" t="s">
        <v>56</v>
      </c>
      <c r="B30" s="37">
        <v>7506646.9299999997</v>
      </c>
      <c r="C30" s="37">
        <v>6236866.6200000001</v>
      </c>
      <c r="D30" s="37">
        <v>1269780.31</v>
      </c>
      <c r="E30" s="37">
        <v>740245.02</v>
      </c>
      <c r="F30" s="37">
        <v>520644.51</v>
      </c>
      <c r="G30" s="37">
        <v>8890.7800000000007</v>
      </c>
      <c r="H30" s="37">
        <v>312199.03000000003</v>
      </c>
    </row>
    <row r="31" spans="1:11" ht="14.1" customHeight="1" x14ac:dyDescent="0.2">
      <c r="A31" s="124" t="s">
        <v>57</v>
      </c>
      <c r="B31" s="37">
        <v>7251684.1299999999</v>
      </c>
      <c r="C31" s="37">
        <v>5997353.5</v>
      </c>
      <c r="D31" s="37">
        <v>1254330.6299999999</v>
      </c>
      <c r="E31" s="37">
        <v>654104.92000000004</v>
      </c>
      <c r="F31" s="37">
        <v>590591.65</v>
      </c>
      <c r="G31" s="37">
        <v>9634.06</v>
      </c>
      <c r="H31" s="37">
        <v>233507.15</v>
      </c>
      <c r="K31" s="34" t="s">
        <v>156</v>
      </c>
    </row>
    <row r="32" spans="1:11" ht="14.1" customHeight="1" x14ac:dyDescent="0.2">
      <c r="A32" s="124" t="s">
        <v>58</v>
      </c>
      <c r="B32" s="37">
        <f>'Tabelle 1+2'!B27</f>
        <v>6656635.1200000001</v>
      </c>
      <c r="C32" s="37">
        <f>'Tabelle 1+2'!B29</f>
        <v>5611788.5199999996</v>
      </c>
      <c r="D32" s="37">
        <f>'Tabelle 1+2'!B30</f>
        <v>1044846.6</v>
      </c>
      <c r="E32" s="37">
        <f>'Tabelle 1+2'!B31</f>
        <v>581056.96</v>
      </c>
      <c r="F32" s="37">
        <f>'Tabelle 1+2'!B32</f>
        <v>454313.55</v>
      </c>
      <c r="G32" s="37">
        <f>'Tabelle 1+2'!B33</f>
        <v>9476.09</v>
      </c>
      <c r="H32" s="37">
        <f>'Tabelle 1+2'!B51</f>
        <v>204531.13</v>
      </c>
    </row>
    <row r="33" spans="1:8" ht="14.1" customHeight="1" x14ac:dyDescent="0.2">
      <c r="A33" s="61"/>
      <c r="B33" s="37"/>
      <c r="C33" s="37"/>
      <c r="D33" s="37"/>
      <c r="E33" s="37"/>
      <c r="F33" s="37"/>
      <c r="G33" s="37"/>
      <c r="H33" s="37"/>
    </row>
    <row r="34" spans="1:8" ht="14.1" customHeight="1" x14ac:dyDescent="0.2">
      <c r="A34" s="62"/>
      <c r="B34" s="38"/>
      <c r="C34" s="38"/>
      <c r="D34" s="38"/>
      <c r="E34" s="38"/>
      <c r="F34" s="38"/>
      <c r="G34" s="38"/>
      <c r="H34" s="38"/>
    </row>
    <row r="35" spans="1:8" ht="14.1" customHeight="1" x14ac:dyDescent="0.2">
      <c r="A35" s="61"/>
      <c r="B35" s="37"/>
      <c r="C35" s="37"/>
      <c r="D35" s="37"/>
      <c r="E35" s="37"/>
      <c r="F35" s="37"/>
      <c r="G35" s="37"/>
      <c r="H35" s="37"/>
    </row>
    <row r="36" spans="1:8" ht="14.1" customHeight="1" x14ac:dyDescent="0.2">
      <c r="A36" s="61"/>
      <c r="B36" s="37"/>
      <c r="C36" s="37"/>
      <c r="D36" s="37"/>
      <c r="E36" s="37"/>
      <c r="F36" s="37"/>
      <c r="G36" s="37"/>
      <c r="H36" s="37"/>
    </row>
    <row r="37" spans="1:8" ht="25.5" customHeight="1" x14ac:dyDescent="0.2">
      <c r="B37" s="68" t="s">
        <v>48</v>
      </c>
      <c r="C37" s="52"/>
      <c r="D37" s="52"/>
      <c r="E37" s="52"/>
      <c r="F37" s="52"/>
      <c r="G37" s="52"/>
      <c r="H37" s="52"/>
    </row>
    <row r="38" spans="1:8" ht="25.5" customHeight="1" x14ac:dyDescent="0.2">
      <c r="B38" s="68" t="s">
        <v>157</v>
      </c>
      <c r="C38" s="68"/>
      <c r="D38" s="68"/>
      <c r="E38" s="68"/>
      <c r="F38" s="68"/>
      <c r="G38" s="68"/>
      <c r="H38" s="68"/>
    </row>
    <row r="39" spans="1:8" x14ac:dyDescent="0.2">
      <c r="A39" s="139"/>
      <c r="B39" s="139"/>
      <c r="C39" s="44"/>
      <c r="D39" s="44"/>
      <c r="E39" s="39"/>
      <c r="F39" s="39"/>
      <c r="G39" s="39"/>
      <c r="H39" s="42"/>
    </row>
    <row r="40" spans="1:8" ht="14.1" customHeight="1" x14ac:dyDescent="0.2">
      <c r="A40" s="124" t="s">
        <v>46</v>
      </c>
      <c r="B40" s="64">
        <f t="shared" ref="B40:H50" si="0">B22/B7*100-100</f>
        <v>1.8504071809091442</v>
      </c>
      <c r="C40" s="65">
        <f t="shared" si="0"/>
        <v>1.1022316141215356</v>
      </c>
      <c r="D40" s="65">
        <f t="shared" si="0"/>
        <v>5.6607872083954192</v>
      </c>
      <c r="E40" s="65">
        <f t="shared" si="0"/>
        <v>-6.5482482580326291</v>
      </c>
      <c r="F40" s="65">
        <f t="shared" si="0"/>
        <v>20.809117830126738</v>
      </c>
      <c r="G40" s="65">
        <f t="shared" si="0"/>
        <v>-4.3638550155343836</v>
      </c>
      <c r="H40" s="65">
        <f t="shared" si="0"/>
        <v>5.8491452218741671</v>
      </c>
    </row>
    <row r="41" spans="1:8" ht="14.1" customHeight="1" x14ac:dyDescent="0.2">
      <c r="A41" s="124" t="s">
        <v>47</v>
      </c>
      <c r="B41" s="64">
        <f t="shared" si="0"/>
        <v>7.7560726331184782</v>
      </c>
      <c r="C41" s="65">
        <f t="shared" si="0"/>
        <v>7.4177945612028395</v>
      </c>
      <c r="D41" s="65">
        <f t="shared" si="0"/>
        <v>9.215802885098384</v>
      </c>
      <c r="E41" s="65">
        <f t="shared" si="0"/>
        <v>-9.8732515280048432</v>
      </c>
      <c r="F41" s="65">
        <f t="shared" si="0"/>
        <v>30.7283404422096</v>
      </c>
      <c r="G41" s="65">
        <f t="shared" si="0"/>
        <v>-0.14915824558798363</v>
      </c>
      <c r="H41" s="65">
        <f t="shared" si="0"/>
        <v>18.346509653632353</v>
      </c>
    </row>
    <row r="42" spans="1:8" ht="14.1" customHeight="1" x14ac:dyDescent="0.2">
      <c r="A42" s="124" t="s">
        <v>50</v>
      </c>
      <c r="B42" s="64">
        <f t="shared" si="0"/>
        <v>-1.9538514352440757</v>
      </c>
      <c r="C42" s="65">
        <f t="shared" si="0"/>
        <v>-2.9257911116988566</v>
      </c>
      <c r="D42" s="65">
        <f t="shared" si="0"/>
        <v>1.9558732245496486</v>
      </c>
      <c r="E42" s="65">
        <f t="shared" si="0"/>
        <v>-4.8736858858409278</v>
      </c>
      <c r="F42" s="65">
        <f t="shared" si="0"/>
        <v>10.295885317707018</v>
      </c>
      <c r="G42" s="65">
        <f t="shared" si="0"/>
        <v>-8.2717946720750888</v>
      </c>
      <c r="H42" s="65">
        <f t="shared" si="0"/>
        <v>20.30419691010097</v>
      </c>
    </row>
    <row r="43" spans="1:8" ht="14.1" customHeight="1" x14ac:dyDescent="0.2">
      <c r="A43" s="124" t="s">
        <v>51</v>
      </c>
      <c r="B43" s="64">
        <f t="shared" si="0"/>
        <v>0.90200631656851726</v>
      </c>
      <c r="C43" s="65">
        <f t="shared" si="0"/>
        <v>2.3422909355468704</v>
      </c>
      <c r="D43" s="65">
        <f t="shared" si="0"/>
        <v>-5.4536204839060503</v>
      </c>
      <c r="E43" s="65">
        <f t="shared" si="0"/>
        <v>-2.8512592611890142</v>
      </c>
      <c r="F43" s="65">
        <f t="shared" si="0"/>
        <v>-8.4715260565407675</v>
      </c>
      <c r="G43" s="65">
        <f t="shared" si="0"/>
        <v>-4.5481282337799485</v>
      </c>
      <c r="H43" s="65">
        <f t="shared" si="0"/>
        <v>-1.4653274459441121</v>
      </c>
    </row>
    <row r="44" spans="1:8" ht="14.1" customHeight="1" x14ac:dyDescent="0.2">
      <c r="A44" s="124" t="s">
        <v>52</v>
      </c>
      <c r="B44" s="64">
        <f t="shared" si="0"/>
        <v>-10.138375338653645</v>
      </c>
      <c r="C44" s="65">
        <f t="shared" si="0"/>
        <v>-10.584727803945682</v>
      </c>
      <c r="D44" s="65">
        <f t="shared" si="0"/>
        <v>-8.039099159743202</v>
      </c>
      <c r="E44" s="65">
        <f t="shared" si="0"/>
        <v>-6.4707545372192357</v>
      </c>
      <c r="F44" s="65">
        <f t="shared" si="0"/>
        <v>-10.26418185069744</v>
      </c>
      <c r="G44" s="65">
        <f t="shared" si="0"/>
        <v>-4.7412413891715062</v>
      </c>
      <c r="H44" s="65">
        <f t="shared" si="0"/>
        <v>-17.962532773634379</v>
      </c>
    </row>
    <row r="45" spans="1:8" ht="14.1" customHeight="1" x14ac:dyDescent="0.2">
      <c r="A45" s="124" t="s">
        <v>53</v>
      </c>
      <c r="B45" s="64">
        <f t="shared" si="0"/>
        <v>-9.3719560988356392</v>
      </c>
      <c r="C45" s="65">
        <f t="shared" si="0"/>
        <v>-8.7939414676640695</v>
      </c>
      <c r="D45" s="65">
        <f t="shared" si="0"/>
        <v>-11.903553323622035</v>
      </c>
      <c r="E45" s="65">
        <f t="shared" si="0"/>
        <v>-7.3599980596499677</v>
      </c>
      <c r="F45" s="65">
        <f t="shared" si="0"/>
        <v>-18.23223587707713</v>
      </c>
      <c r="G45" s="65">
        <f t="shared" si="0"/>
        <v>-5.4030567314698601</v>
      </c>
      <c r="H45" s="65">
        <f t="shared" si="0"/>
        <v>-5.1629350135215049</v>
      </c>
    </row>
    <row r="46" spans="1:8" ht="14.1" customHeight="1" x14ac:dyDescent="0.2">
      <c r="A46" s="124" t="s">
        <v>54</v>
      </c>
      <c r="B46" s="64">
        <f t="shared" si="0"/>
        <v>4.1069754865172854</v>
      </c>
      <c r="C46" s="65">
        <f t="shared" si="0"/>
        <v>5.1412036248663213</v>
      </c>
      <c r="D46" s="65">
        <f t="shared" si="0"/>
        <v>-0.44995423178605165</v>
      </c>
      <c r="E46" s="65">
        <f t="shared" si="0"/>
        <v>5.4538149203294353</v>
      </c>
      <c r="F46" s="65">
        <f t="shared" si="0"/>
        <v>-9.3347844577137806</v>
      </c>
      <c r="G46" s="65">
        <f t="shared" si="0"/>
        <v>-3.5515476409567697</v>
      </c>
      <c r="H46" s="65">
        <f t="shared" si="0"/>
        <v>17.646524754731857</v>
      </c>
    </row>
    <row r="47" spans="1:8" ht="14.1" customHeight="1" x14ac:dyDescent="0.2">
      <c r="A47" s="124" t="s">
        <v>55</v>
      </c>
      <c r="B47" s="64">
        <f t="shared" si="0"/>
        <v>-11.443585037456614</v>
      </c>
      <c r="C47" s="65">
        <f t="shared" si="0"/>
        <v>-12.710961999824221</v>
      </c>
      <c r="D47" s="65">
        <f t="shared" si="0"/>
        <v>-4.9519251947067175</v>
      </c>
      <c r="E47" s="65">
        <f t="shared" si="0"/>
        <v>-6.6472992837979064</v>
      </c>
      <c r="F47" s="65">
        <f t="shared" si="0"/>
        <v>-1.3318812371659874</v>
      </c>
      <c r="G47" s="65">
        <f t="shared" si="0"/>
        <v>-31.025634018885668</v>
      </c>
      <c r="H47" s="65">
        <f t="shared" si="0"/>
        <v>-20.187730074964961</v>
      </c>
    </row>
    <row r="48" spans="1:8" ht="14.1" customHeight="1" x14ac:dyDescent="0.2">
      <c r="A48" s="124" t="s">
        <v>56</v>
      </c>
      <c r="B48" s="64">
        <f t="shared" si="0"/>
        <v>5.4324728699740632</v>
      </c>
      <c r="C48" s="65">
        <f t="shared" si="0"/>
        <v>6.2441193337800343</v>
      </c>
      <c r="D48" s="65">
        <f t="shared" si="0"/>
        <v>1.6193882427569832</v>
      </c>
      <c r="E48" s="65">
        <f t="shared" si="0"/>
        <v>-0.18961740673501026</v>
      </c>
      <c r="F48" s="65">
        <f t="shared" si="0"/>
        <v>4.4808876624460083</v>
      </c>
      <c r="G48" s="65">
        <f t="shared" si="0"/>
        <v>-7.179345301170855</v>
      </c>
      <c r="H48" s="65">
        <f t="shared" si="0"/>
        <v>14.862385273845931</v>
      </c>
    </row>
    <row r="49" spans="1:8" ht="14.1" customHeight="1" x14ac:dyDescent="0.2">
      <c r="A49" s="124" t="s">
        <v>57</v>
      </c>
      <c r="B49" s="64">
        <f t="shared" si="0"/>
        <v>-5.7062461324646279</v>
      </c>
      <c r="C49" s="65">
        <f t="shared" si="0"/>
        <v>-7.6100976010897767</v>
      </c>
      <c r="D49" s="65">
        <f t="shared" si="0"/>
        <v>4.5996669970833608</v>
      </c>
      <c r="E49" s="65">
        <f t="shared" si="0"/>
        <v>-7.1834937309030238</v>
      </c>
      <c r="F49" s="65">
        <f t="shared" si="0"/>
        <v>21.863932518038482</v>
      </c>
      <c r="G49" s="65">
        <f t="shared" si="0"/>
        <v>-1.8090905014085337</v>
      </c>
      <c r="H49" s="65">
        <f t="shared" si="0"/>
        <v>-5.5645869713613934</v>
      </c>
    </row>
    <row r="50" spans="1:8" ht="14.1" customHeight="1" x14ac:dyDescent="0.2">
      <c r="A50" s="124" t="s">
        <v>58</v>
      </c>
      <c r="B50" s="64">
        <f t="shared" si="0"/>
        <v>-5.8088405726294212</v>
      </c>
      <c r="C50" s="65">
        <f t="shared" si="0"/>
        <v>-5.3250825858477953</v>
      </c>
      <c r="D50" s="65">
        <f t="shared" si="0"/>
        <v>-8.3247447914822033</v>
      </c>
      <c r="E50" s="65">
        <f t="shared" si="0"/>
        <v>-11.946762017914494</v>
      </c>
      <c r="F50" s="65">
        <f t="shared" si="0"/>
        <v>-3.1535673000599616</v>
      </c>
      <c r="G50" s="65">
        <f t="shared" si="0"/>
        <v>-11.652509386132479</v>
      </c>
      <c r="H50" s="65">
        <f t="shared" si="0"/>
        <v>-2.0794067326941956</v>
      </c>
    </row>
    <row r="51" spans="1:8" ht="14.1" customHeight="1" x14ac:dyDescent="0.2">
      <c r="A51" s="61"/>
      <c r="B51" s="65"/>
      <c r="C51" s="65"/>
      <c r="D51" s="65"/>
      <c r="E51" s="65"/>
      <c r="F51" s="65"/>
      <c r="G51" s="65"/>
      <c r="H51" s="65"/>
    </row>
    <row r="52" spans="1:8" ht="14.1" customHeight="1" x14ac:dyDescent="0.2">
      <c r="A52" s="62"/>
      <c r="B52" s="69"/>
      <c r="C52" s="69"/>
      <c r="D52" s="69"/>
      <c r="E52" s="69"/>
      <c r="F52" s="69"/>
      <c r="G52" s="69"/>
      <c r="H52" s="69"/>
    </row>
    <row r="53" spans="1:8" ht="14.1" customHeight="1" x14ac:dyDescent="0.2">
      <c r="A53" s="61"/>
      <c r="B53" s="65"/>
      <c r="C53" s="65"/>
      <c r="D53" s="65"/>
      <c r="E53" s="65"/>
      <c r="F53" s="65"/>
      <c r="G53" s="65"/>
      <c r="H53" s="65"/>
    </row>
    <row r="54" spans="1:8" ht="14.1" customHeight="1" x14ac:dyDescent="0.2">
      <c r="A54" s="61"/>
      <c r="B54" s="65"/>
      <c r="C54" s="65"/>
      <c r="D54" s="65"/>
      <c r="E54" s="65"/>
      <c r="F54" s="65"/>
      <c r="G54" s="65"/>
      <c r="H54" s="65"/>
    </row>
    <row r="55" spans="1:8" ht="14.1" customHeight="1" x14ac:dyDescent="0.2">
      <c r="A55" s="47"/>
      <c r="B55" s="45"/>
      <c r="C55" s="45"/>
      <c r="D55" s="45"/>
      <c r="E55" s="45"/>
      <c r="F55" s="45"/>
      <c r="G55" s="45"/>
      <c r="H55" s="45"/>
    </row>
    <row r="56" spans="1:8" ht="18.75" customHeight="1" x14ac:dyDescent="0.2">
      <c r="A56" s="112" t="s">
        <v>123</v>
      </c>
    </row>
    <row r="57" spans="1:8" ht="15.75" customHeight="1" x14ac:dyDescent="0.2">
      <c r="A57" s="34" t="s">
        <v>143</v>
      </c>
    </row>
    <row r="58" spans="1:8" ht="15.75" customHeight="1" x14ac:dyDescent="0.2">
      <c r="A58" s="34" t="s">
        <v>158</v>
      </c>
    </row>
    <row r="59" spans="1:8" ht="15.75" customHeight="1" x14ac:dyDescent="0.2">
      <c r="A59" s="34" t="s">
        <v>124</v>
      </c>
    </row>
    <row r="60" spans="1:8" ht="15.75" customHeight="1" x14ac:dyDescent="0.2">
      <c r="A60" s="46" t="s">
        <v>125</v>
      </c>
    </row>
    <row r="61" spans="1:8" ht="15.75" customHeight="1" x14ac:dyDescent="0.2"/>
    <row r="62" spans="1:8" ht="15.75" customHeight="1" x14ac:dyDescent="0.2">
      <c r="A62" s="46"/>
    </row>
    <row r="63" spans="1:8" ht="15.75" customHeight="1" x14ac:dyDescent="0.2"/>
    <row r="68" spans="4:5" x14ac:dyDescent="0.2">
      <c r="D68" s="43"/>
      <c r="E68" s="43"/>
    </row>
    <row r="69" spans="4:5" x14ac:dyDescent="0.2">
      <c r="D69" s="43"/>
    </row>
    <row r="70" spans="4:5" x14ac:dyDescent="0.2">
      <c r="D70" s="43"/>
    </row>
    <row r="71" spans="4:5" x14ac:dyDescent="0.2">
      <c r="D71" s="43"/>
    </row>
    <row r="72" spans="4:5" x14ac:dyDescent="0.2">
      <c r="D72" s="43"/>
    </row>
    <row r="73" spans="4:5" x14ac:dyDescent="0.2">
      <c r="D73" s="43"/>
    </row>
  </sheetData>
  <mergeCells count="7">
    <mergeCell ref="C4:C5"/>
    <mergeCell ref="D4:D5"/>
    <mergeCell ref="E4:G4"/>
    <mergeCell ref="H3:H5"/>
    <mergeCell ref="A3:A5"/>
    <mergeCell ref="B3:B5"/>
    <mergeCell ref="C3:G3"/>
  </mergeCells>
  <phoneticPr fontId="14" type="noConversion"/>
  <pageMargins left="0.78740157480314965" right="0.6692913385826772" top="0.70866141732283472" bottom="0.78740157480314965" header="0.51181102362204722" footer="0.70866141732283472"/>
  <pageSetup paperSize="9" scale="7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"/>
  <sheetViews>
    <sheetView showGridLines="0" topLeftCell="A4" zoomScaleNormal="100" workbookViewId="0"/>
  </sheetViews>
  <sheetFormatPr baseColWidth="10" defaultColWidth="11.42578125" defaultRowHeight="12.75" x14ac:dyDescent="0.2"/>
  <cols>
    <col min="1" max="1" width="4.7109375" style="76" customWidth="1"/>
    <col min="2" max="16384" width="11.42578125" style="76"/>
  </cols>
  <sheetData>
    <row r="1" spans="1:9" ht="18" customHeight="1" x14ac:dyDescent="0.2">
      <c r="A1" s="121" t="s">
        <v>95</v>
      </c>
      <c r="B1" s="110"/>
      <c r="C1" s="110"/>
      <c r="D1" s="110"/>
      <c r="E1" s="111"/>
      <c r="F1" s="74"/>
      <c r="G1" s="74"/>
      <c r="H1" s="74"/>
    </row>
    <row r="2" spans="1:9" ht="18" customHeight="1" x14ac:dyDescent="0.2">
      <c r="A2" s="137" t="s">
        <v>138</v>
      </c>
      <c r="B2" s="138"/>
      <c r="C2" s="138"/>
      <c r="D2" s="138"/>
      <c r="E2" s="75"/>
      <c r="F2" s="74"/>
    </row>
    <row r="3" spans="1:9" ht="18" customHeight="1" x14ac:dyDescent="0.2">
      <c r="A3" s="74"/>
      <c r="B3" s="74"/>
      <c r="C3" s="74"/>
      <c r="D3" s="74"/>
      <c r="G3" s="77"/>
      <c r="I3" s="77"/>
    </row>
    <row r="4" spans="1:9" ht="18" customHeight="1" x14ac:dyDescent="0.2"/>
    <row r="5" spans="1:9" ht="18" customHeight="1" x14ac:dyDescent="0.2">
      <c r="A5" s="78"/>
      <c r="I5" s="79"/>
    </row>
    <row r="6" spans="1:9" ht="12.75" customHeight="1" x14ac:dyDescent="0.2">
      <c r="I6" s="79"/>
    </row>
    <row r="7" spans="1:9" ht="18" customHeight="1" x14ac:dyDescent="0.2">
      <c r="A7" s="80"/>
      <c r="B7" s="79"/>
      <c r="G7" s="79"/>
      <c r="I7" s="81"/>
    </row>
    <row r="8" spans="1:9" ht="18" customHeight="1" x14ac:dyDescent="0.2">
      <c r="A8" s="80"/>
      <c r="B8" s="79"/>
      <c r="G8" s="79"/>
      <c r="I8" s="81"/>
    </row>
    <row r="9" spans="1:9" ht="18" customHeight="1" x14ac:dyDescent="0.2">
      <c r="A9" s="80"/>
      <c r="B9" s="79"/>
      <c r="G9" s="79"/>
      <c r="I9" s="81"/>
    </row>
    <row r="10" spans="1:9" ht="18" customHeight="1" x14ac:dyDescent="0.2">
      <c r="A10" s="80"/>
      <c r="B10" s="79"/>
      <c r="G10" s="79"/>
      <c r="I10" s="81"/>
    </row>
    <row r="11" spans="1:9" ht="18" customHeight="1" x14ac:dyDescent="0.2">
      <c r="A11" s="80"/>
      <c r="B11" s="79"/>
      <c r="G11" s="79"/>
      <c r="I11" s="81"/>
    </row>
    <row r="12" spans="1:9" ht="18" customHeight="1" x14ac:dyDescent="0.2">
      <c r="A12" s="80"/>
      <c r="B12" s="79"/>
      <c r="G12" s="79"/>
      <c r="I12" s="81"/>
    </row>
    <row r="13" spans="1:9" ht="18" customHeight="1" x14ac:dyDescent="0.2">
      <c r="A13" s="80"/>
      <c r="B13" s="79"/>
      <c r="G13" s="79"/>
      <c r="I13" s="81"/>
    </row>
    <row r="14" spans="1:9" ht="18" customHeight="1" x14ac:dyDescent="0.2">
      <c r="A14" s="80"/>
      <c r="B14" s="79"/>
      <c r="G14" s="79"/>
      <c r="I14" s="81"/>
    </row>
    <row r="15" spans="1:9" ht="18" customHeight="1" x14ac:dyDescent="0.2">
      <c r="A15" s="80"/>
      <c r="B15" s="79"/>
      <c r="G15" s="79"/>
      <c r="I15" s="81"/>
    </row>
    <row r="16" spans="1:9" ht="18" customHeight="1" x14ac:dyDescent="0.2">
      <c r="A16" s="82"/>
      <c r="B16" s="79"/>
      <c r="G16" s="79"/>
      <c r="I16" s="81"/>
    </row>
    <row r="17" spans="1:10" ht="18" customHeight="1" x14ac:dyDescent="0.2">
      <c r="A17" s="82"/>
      <c r="B17" s="79"/>
      <c r="G17" s="79"/>
      <c r="I17" s="81"/>
    </row>
    <row r="18" spans="1:10" ht="18" customHeight="1" x14ac:dyDescent="0.2">
      <c r="A18" s="82"/>
      <c r="B18" s="79"/>
      <c r="G18" s="79"/>
      <c r="I18" s="81"/>
    </row>
    <row r="19" spans="1:10" ht="18" customHeight="1" x14ac:dyDescent="0.2">
      <c r="A19" s="79"/>
      <c r="B19" s="79"/>
      <c r="G19" s="79"/>
      <c r="I19" s="81"/>
    </row>
    <row r="20" spans="1:10" ht="18" customHeight="1" x14ac:dyDescent="0.2">
      <c r="A20" s="78"/>
      <c r="G20" s="79"/>
      <c r="I20" s="81"/>
    </row>
    <row r="21" spans="1:10" ht="12.75" customHeight="1" x14ac:dyDescent="0.2">
      <c r="G21" s="79"/>
      <c r="I21" s="81"/>
    </row>
    <row r="22" spans="1:10" ht="18" customHeight="1" x14ac:dyDescent="0.2">
      <c r="A22" s="78"/>
      <c r="G22" s="79"/>
      <c r="I22" s="81"/>
    </row>
    <row r="23" spans="1:10" ht="18" customHeight="1" x14ac:dyDescent="0.2">
      <c r="A23" s="78"/>
      <c r="G23" s="79"/>
      <c r="I23" s="81"/>
    </row>
    <row r="24" spans="1:10" ht="18" customHeight="1" x14ac:dyDescent="0.2">
      <c r="A24" s="83"/>
      <c r="G24" s="79"/>
      <c r="I24" s="81"/>
      <c r="J24" s="81"/>
    </row>
    <row r="25" spans="1:10" ht="18" customHeight="1" x14ac:dyDescent="0.2">
      <c r="A25" s="82"/>
      <c r="B25" s="79"/>
      <c r="G25" s="79"/>
      <c r="I25" s="81"/>
      <c r="J25" s="81"/>
    </row>
    <row r="26" spans="1:10" ht="18" customHeight="1" x14ac:dyDescent="0.2">
      <c r="A26" s="82"/>
      <c r="B26" s="79"/>
      <c r="G26" s="79"/>
      <c r="I26" s="81"/>
      <c r="J26" s="81"/>
    </row>
    <row r="27" spans="1:10" ht="18" customHeight="1" x14ac:dyDescent="0.2">
      <c r="A27" s="82"/>
      <c r="B27" s="79"/>
      <c r="G27" s="79"/>
      <c r="I27" s="81"/>
      <c r="J27" s="81"/>
    </row>
    <row r="28" spans="1:10" ht="18" customHeight="1" x14ac:dyDescent="0.2">
      <c r="A28" s="82"/>
      <c r="B28" s="79"/>
      <c r="G28" s="79"/>
      <c r="I28" s="81"/>
      <c r="J28" s="81"/>
    </row>
    <row r="29" spans="1:10" ht="18" customHeight="1" x14ac:dyDescent="0.2">
      <c r="A29" s="82"/>
      <c r="B29" s="79"/>
      <c r="G29" s="79"/>
      <c r="I29" s="81"/>
      <c r="J29" s="81"/>
    </row>
    <row r="30" spans="1:10" ht="18" customHeight="1" x14ac:dyDescent="0.2">
      <c r="A30" s="82"/>
      <c r="B30" s="79"/>
      <c r="G30" s="79"/>
      <c r="I30" s="81"/>
      <c r="J30" s="81"/>
    </row>
    <row r="31" spans="1:10" ht="18" customHeight="1" x14ac:dyDescent="0.2">
      <c r="A31" s="82"/>
      <c r="B31" s="79"/>
      <c r="G31" s="79"/>
      <c r="I31" s="81"/>
      <c r="J31" s="81"/>
    </row>
    <row r="32" spans="1:10" ht="18" customHeight="1" x14ac:dyDescent="0.2">
      <c r="A32" s="82"/>
      <c r="B32" s="79"/>
      <c r="G32" s="79"/>
      <c r="I32" s="81"/>
      <c r="J32" s="81"/>
    </row>
    <row r="33" spans="1:10" ht="18" customHeight="1" x14ac:dyDescent="0.2">
      <c r="A33" s="82"/>
      <c r="B33" s="79"/>
      <c r="G33" s="79"/>
      <c r="I33" s="81"/>
      <c r="J33" s="81"/>
    </row>
    <row r="34" spans="1:10" ht="18" customHeight="1" x14ac:dyDescent="0.2">
      <c r="A34" s="79"/>
      <c r="B34" s="79"/>
      <c r="G34" s="79"/>
      <c r="I34" s="81"/>
    </row>
    <row r="35" spans="1:10" ht="18" customHeight="1" x14ac:dyDescent="0.2">
      <c r="I35" s="81"/>
    </row>
    <row r="36" spans="1:10" ht="18" customHeight="1" x14ac:dyDescent="0.2">
      <c r="A36" s="73"/>
      <c r="B36" s="74"/>
      <c r="C36" s="74"/>
      <c r="D36" s="74"/>
      <c r="E36" s="74"/>
      <c r="F36" s="74"/>
      <c r="G36" s="74"/>
      <c r="I36" s="81"/>
    </row>
    <row r="37" spans="1:10" ht="12.75" customHeight="1" x14ac:dyDescent="0.2">
      <c r="I37" s="81"/>
    </row>
    <row r="38" spans="1:10" ht="18" customHeight="1" x14ac:dyDescent="0.2">
      <c r="A38" s="79"/>
      <c r="B38" s="74"/>
      <c r="C38" s="74"/>
      <c r="E38" s="74"/>
      <c r="F38" s="74"/>
      <c r="G38" s="74"/>
      <c r="H38" s="74"/>
      <c r="I38" s="81"/>
    </row>
    <row r="39" spans="1:10" ht="18" customHeight="1" x14ac:dyDescent="0.2">
      <c r="A39" s="79"/>
      <c r="B39" s="74"/>
      <c r="C39" s="74"/>
      <c r="E39" s="74"/>
      <c r="F39" s="74"/>
      <c r="G39" s="74"/>
    </row>
    <row r="40" spans="1:10" ht="18" customHeight="1" x14ac:dyDescent="0.2">
      <c r="A40" s="79"/>
      <c r="B40" s="74"/>
      <c r="C40" s="74"/>
      <c r="E40" s="74"/>
      <c r="F40" s="74"/>
      <c r="G40" s="74"/>
      <c r="H40" s="74"/>
    </row>
    <row r="41" spans="1:10" ht="18" customHeight="1" x14ac:dyDescent="0.2">
      <c r="A41" s="84"/>
      <c r="B41" s="74"/>
      <c r="C41" s="74"/>
      <c r="D41" s="74"/>
      <c r="E41" s="74"/>
      <c r="F41" s="74"/>
      <c r="G41" s="74"/>
    </row>
    <row r="42" spans="1:10" ht="18" customHeight="1" x14ac:dyDescent="0.2">
      <c r="A42" s="73"/>
      <c r="B42" s="74"/>
      <c r="C42" s="74"/>
      <c r="D42" s="85"/>
      <c r="E42" s="74"/>
      <c r="F42" s="74"/>
      <c r="G42" s="74"/>
    </row>
    <row r="43" spans="1:10" ht="12.75" customHeight="1" x14ac:dyDescent="0.2">
      <c r="A43" s="75"/>
      <c r="B43" s="74"/>
      <c r="C43" s="74"/>
      <c r="D43" s="74"/>
      <c r="E43" s="74"/>
      <c r="F43" s="74"/>
      <c r="G43" s="74"/>
    </row>
    <row r="44" spans="1:10" ht="18" customHeight="1" x14ac:dyDescent="0.2">
      <c r="A44" s="82"/>
      <c r="B44" s="74"/>
      <c r="C44" s="74"/>
      <c r="E44" s="74"/>
      <c r="F44" s="74"/>
      <c r="G44" s="74"/>
    </row>
    <row r="45" spans="1:10" ht="18" customHeight="1" x14ac:dyDescent="0.2">
      <c r="A45" s="82"/>
    </row>
    <row r="46" spans="1:10" ht="18" customHeight="1" x14ac:dyDescent="0.2">
      <c r="A46" s="82"/>
    </row>
    <row r="47" spans="1:10" ht="18" customHeight="1" x14ac:dyDescent="0.2">
      <c r="A47" s="82"/>
      <c r="B47" s="74"/>
      <c r="C47" s="74"/>
      <c r="E47" s="74"/>
      <c r="F47" s="74"/>
      <c r="G47" s="74"/>
    </row>
    <row r="48" spans="1:10" ht="23.25" customHeight="1" x14ac:dyDescent="0.2">
      <c r="B48" s="74"/>
      <c r="C48" s="74"/>
      <c r="E48" s="74"/>
      <c r="F48" s="74"/>
      <c r="G48" s="74"/>
      <c r="H48" s="74"/>
    </row>
    <row r="49" spans="1:8" ht="23.25" customHeight="1" x14ac:dyDescent="0.2">
      <c r="A49" s="86"/>
      <c r="B49" s="74"/>
      <c r="C49" s="84"/>
      <c r="D49" s="74"/>
      <c r="E49" s="74"/>
      <c r="F49" s="74"/>
      <c r="G49" s="74"/>
      <c r="H49" s="74"/>
    </row>
    <row r="50" spans="1:8" ht="23.25" customHeight="1" x14ac:dyDescent="0.2">
      <c r="A50" s="86"/>
      <c r="B50" s="74"/>
      <c r="C50" s="84"/>
      <c r="D50" s="74"/>
      <c r="E50" s="74"/>
      <c r="F50" s="74"/>
      <c r="G50" s="74"/>
      <c r="H50" s="74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shapeId="14344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Exch.Document.2015" shapeId="1434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baseColWidth="10" defaultColWidth="11.42578125" defaultRowHeight="12.75" x14ac:dyDescent="0.2"/>
  <cols>
    <col min="1" max="1" width="3.28515625" style="79" customWidth="1"/>
    <col min="2" max="16384" width="11.42578125" style="79"/>
  </cols>
  <sheetData>
    <row r="1" spans="1:11" ht="18" customHeight="1" x14ac:dyDescent="0.2">
      <c r="A1" s="73" t="s">
        <v>78</v>
      </c>
      <c r="B1" s="84"/>
      <c r="C1" s="84"/>
      <c r="D1" s="84"/>
      <c r="E1" s="75"/>
      <c r="F1" s="84"/>
      <c r="G1" s="84"/>
      <c r="H1" s="84"/>
    </row>
    <row r="2" spans="1:11" ht="18" customHeight="1" x14ac:dyDescent="0.2">
      <c r="A2" s="75"/>
      <c r="B2" s="84"/>
      <c r="C2" s="84"/>
      <c r="D2" s="84"/>
      <c r="E2" s="75"/>
      <c r="F2" s="84"/>
    </row>
    <row r="3" spans="1:11" ht="18" customHeight="1" x14ac:dyDescent="0.2">
      <c r="G3" s="77"/>
      <c r="K3" s="77"/>
    </row>
    <row r="4" spans="1:11" ht="18" customHeight="1" x14ac:dyDescent="0.2"/>
    <row r="5" spans="1:11" ht="18" customHeight="1" x14ac:dyDescent="0.2">
      <c r="A5" s="149" t="s">
        <v>79</v>
      </c>
    </row>
    <row r="6" spans="1:11" ht="12.75" customHeight="1" x14ac:dyDescent="0.2"/>
    <row r="7" spans="1:11" ht="18" customHeight="1" x14ac:dyDescent="0.2">
      <c r="A7" s="116" t="s">
        <v>80</v>
      </c>
      <c r="B7" s="105" t="s">
        <v>34</v>
      </c>
      <c r="K7" s="81"/>
    </row>
    <row r="8" spans="1:11" ht="18" customHeight="1" x14ac:dyDescent="0.2">
      <c r="A8" s="116" t="s">
        <v>81</v>
      </c>
      <c r="B8" s="105" t="s">
        <v>82</v>
      </c>
      <c r="K8" s="81"/>
    </row>
    <row r="9" spans="1:11" ht="18" customHeight="1" x14ac:dyDescent="0.2">
      <c r="A9" s="116" t="s">
        <v>83</v>
      </c>
      <c r="B9" s="105" t="s">
        <v>84</v>
      </c>
      <c r="K9" s="81"/>
    </row>
    <row r="10" spans="1:11" ht="18" customHeight="1" x14ac:dyDescent="0.2">
      <c r="A10" s="116" t="s">
        <v>85</v>
      </c>
      <c r="B10" s="105" t="s">
        <v>86</v>
      </c>
      <c r="K10" s="81"/>
    </row>
    <row r="11" spans="1:11" ht="18" customHeight="1" x14ac:dyDescent="0.2">
      <c r="A11" s="116" t="s">
        <v>62</v>
      </c>
      <c r="B11" s="105" t="s">
        <v>87</v>
      </c>
      <c r="K11" s="81"/>
    </row>
    <row r="12" spans="1:11" ht="18" customHeight="1" x14ac:dyDescent="0.2">
      <c r="A12" s="116" t="s">
        <v>63</v>
      </c>
      <c r="B12" s="105" t="s">
        <v>88</v>
      </c>
      <c r="K12" s="81"/>
    </row>
    <row r="13" spans="1:11" ht="18" customHeight="1" x14ac:dyDescent="0.2">
      <c r="A13" s="116" t="s">
        <v>64</v>
      </c>
      <c r="B13" s="105" t="s">
        <v>89</v>
      </c>
      <c r="K13" s="81"/>
    </row>
    <row r="14" spans="1:11" ht="18" customHeight="1" x14ac:dyDescent="0.2">
      <c r="A14" s="116" t="s">
        <v>65</v>
      </c>
      <c r="B14" s="105" t="s">
        <v>90</v>
      </c>
      <c r="K14" s="81"/>
    </row>
    <row r="15" spans="1:11" ht="18" customHeight="1" x14ac:dyDescent="0.2">
      <c r="A15" s="116" t="s">
        <v>66</v>
      </c>
      <c r="B15" s="105" t="s">
        <v>91</v>
      </c>
      <c r="K15" s="81"/>
    </row>
    <row r="16" spans="1:11" ht="18" customHeight="1" x14ac:dyDescent="0.2">
      <c r="A16" s="117">
        <v>10</v>
      </c>
      <c r="B16" s="105" t="s">
        <v>92</v>
      </c>
      <c r="K16" s="81"/>
    </row>
    <row r="17" spans="1:11" ht="18" customHeight="1" x14ac:dyDescent="0.2">
      <c r="A17" s="117">
        <v>11</v>
      </c>
      <c r="B17" s="105" t="s">
        <v>93</v>
      </c>
      <c r="K17" s="81"/>
    </row>
    <row r="18" spans="1:11" ht="18" customHeight="1" x14ac:dyDescent="0.2">
      <c r="A18" s="117">
        <v>12</v>
      </c>
      <c r="B18" s="105" t="s">
        <v>121</v>
      </c>
      <c r="K18" s="81"/>
    </row>
    <row r="19" spans="1:11" ht="18" customHeight="1" x14ac:dyDescent="0.2">
      <c r="A19" s="117">
        <v>13</v>
      </c>
      <c r="B19" s="105" t="s">
        <v>122</v>
      </c>
      <c r="K19" s="81"/>
    </row>
    <row r="20" spans="1:11" ht="18" customHeight="1" x14ac:dyDescent="0.2">
      <c r="K20" s="81"/>
    </row>
    <row r="21" spans="1:11" ht="18" customHeight="1" x14ac:dyDescent="0.2">
      <c r="A21" s="149" t="s">
        <v>94</v>
      </c>
      <c r="K21" s="81"/>
    </row>
    <row r="22" spans="1:11" ht="12.75" customHeight="1" x14ac:dyDescent="0.2">
      <c r="K22" s="81"/>
    </row>
    <row r="23" spans="1:11" ht="18" customHeight="1" x14ac:dyDescent="0.2">
      <c r="A23" s="105" t="s">
        <v>95</v>
      </c>
      <c r="K23" s="81"/>
    </row>
    <row r="24" spans="1:11" ht="18" customHeight="1" x14ac:dyDescent="0.2">
      <c r="A24" s="78"/>
      <c r="K24" s="81"/>
    </row>
    <row r="25" spans="1:11" ht="18" customHeight="1" x14ac:dyDescent="0.2">
      <c r="A25" s="83" t="s">
        <v>96</v>
      </c>
      <c r="K25" s="81"/>
    </row>
    <row r="26" spans="1:11" ht="18" customHeight="1" x14ac:dyDescent="0.2">
      <c r="A26" s="80" t="s">
        <v>80</v>
      </c>
      <c r="B26" s="79" t="s">
        <v>97</v>
      </c>
      <c r="K26" s="81"/>
    </row>
    <row r="27" spans="1:11" ht="18" customHeight="1" x14ac:dyDescent="0.2">
      <c r="A27" s="80" t="s">
        <v>81</v>
      </c>
      <c r="B27" s="79" t="s">
        <v>98</v>
      </c>
      <c r="K27" s="81"/>
    </row>
    <row r="28" spans="1:11" ht="18" customHeight="1" x14ac:dyDescent="0.2">
      <c r="A28" s="80" t="s">
        <v>83</v>
      </c>
      <c r="B28" s="79" t="s">
        <v>99</v>
      </c>
      <c r="K28" s="81"/>
    </row>
    <row r="29" spans="1:11" ht="18" customHeight="1" x14ac:dyDescent="0.2">
      <c r="A29" s="80" t="s">
        <v>85</v>
      </c>
      <c r="B29" s="79" t="s">
        <v>100</v>
      </c>
      <c r="K29" s="81"/>
    </row>
    <row r="30" spans="1:11" ht="18" customHeight="1" x14ac:dyDescent="0.2">
      <c r="A30" s="80" t="s">
        <v>62</v>
      </c>
      <c r="B30" s="79" t="s">
        <v>101</v>
      </c>
      <c r="K30" s="81"/>
    </row>
    <row r="31" spans="1:11" ht="18" customHeight="1" x14ac:dyDescent="0.2">
      <c r="A31" s="80" t="s">
        <v>63</v>
      </c>
      <c r="B31" s="79" t="s">
        <v>102</v>
      </c>
      <c r="K31" s="81"/>
    </row>
    <row r="32" spans="1:11" ht="18" customHeight="1" x14ac:dyDescent="0.2">
      <c r="A32" s="80" t="s">
        <v>64</v>
      </c>
      <c r="B32" s="79" t="s">
        <v>103</v>
      </c>
      <c r="K32" s="81"/>
    </row>
    <row r="33" spans="1:11" ht="18" customHeight="1" x14ac:dyDescent="0.2">
      <c r="A33" s="80" t="s">
        <v>65</v>
      </c>
      <c r="B33" s="79" t="s">
        <v>104</v>
      </c>
      <c r="K33" s="81"/>
    </row>
    <row r="34" spans="1:11" ht="18" customHeight="1" x14ac:dyDescent="0.2">
      <c r="A34" s="80" t="s">
        <v>66</v>
      </c>
      <c r="B34" s="79" t="s">
        <v>105</v>
      </c>
      <c r="K34" s="81"/>
    </row>
    <row r="35" spans="1:11" ht="18" customHeight="1" x14ac:dyDescent="0.2">
      <c r="I35" s="81"/>
    </row>
    <row r="36" spans="1:11" ht="18" customHeight="1" x14ac:dyDescent="0.2">
      <c r="I36" s="81"/>
    </row>
    <row r="37" spans="1:11" ht="18" customHeight="1" x14ac:dyDescent="0.2">
      <c r="A37" s="73" t="s">
        <v>106</v>
      </c>
      <c r="B37" s="84"/>
      <c r="C37" s="84"/>
      <c r="D37" s="84"/>
      <c r="E37" s="84"/>
      <c r="F37" s="84"/>
      <c r="G37" s="84"/>
      <c r="I37" s="81"/>
    </row>
    <row r="38" spans="1:11" ht="12.75" customHeight="1" x14ac:dyDescent="0.2">
      <c r="I38" s="81"/>
    </row>
    <row r="39" spans="1:11" ht="18" customHeight="1" x14ac:dyDescent="0.2">
      <c r="A39" s="79" t="s">
        <v>107</v>
      </c>
      <c r="B39" s="84"/>
      <c r="C39" s="84"/>
      <c r="E39" s="84"/>
      <c r="F39" s="84"/>
      <c r="G39" s="84"/>
      <c r="H39" s="84"/>
      <c r="I39" s="81"/>
    </row>
    <row r="40" spans="1:11" ht="18" customHeight="1" x14ac:dyDescent="0.2">
      <c r="A40" s="79" t="s">
        <v>108</v>
      </c>
      <c r="B40" s="84"/>
      <c r="C40" s="84"/>
      <c r="E40" s="84"/>
      <c r="F40" s="84"/>
      <c r="G40" s="84"/>
    </row>
    <row r="41" spans="1:11" ht="18" customHeight="1" x14ac:dyDescent="0.2">
      <c r="A41" s="79" t="s">
        <v>109</v>
      </c>
      <c r="B41" s="84"/>
      <c r="C41" s="84"/>
      <c r="E41" s="84"/>
      <c r="F41" s="84"/>
      <c r="G41" s="84"/>
      <c r="H41" s="84"/>
    </row>
    <row r="42" spans="1:11" ht="18" customHeight="1" x14ac:dyDescent="0.2">
      <c r="A42" s="84"/>
      <c r="B42" s="84"/>
      <c r="C42" s="84"/>
      <c r="D42" s="84"/>
      <c r="E42" s="84"/>
      <c r="F42" s="84"/>
      <c r="G42" s="84"/>
    </row>
    <row r="43" spans="1:11" ht="18" customHeight="1" x14ac:dyDescent="0.2">
      <c r="A43" s="73" t="s">
        <v>110</v>
      </c>
      <c r="B43" s="84"/>
      <c r="C43" s="84"/>
      <c r="D43" s="86"/>
      <c r="E43" s="84"/>
      <c r="F43" s="84"/>
      <c r="G43" s="84"/>
    </row>
    <row r="44" spans="1:11" ht="12.75" customHeight="1" x14ac:dyDescent="0.2">
      <c r="A44" s="75"/>
      <c r="B44" s="84"/>
      <c r="C44" s="84"/>
      <c r="D44" s="84"/>
      <c r="E44" s="84"/>
      <c r="F44" s="84"/>
      <c r="G44" s="84"/>
    </row>
    <row r="45" spans="1:11" ht="18" customHeight="1" x14ac:dyDescent="0.2">
      <c r="A45" s="52" t="s">
        <v>113</v>
      </c>
      <c r="B45" s="118"/>
      <c r="C45" s="84"/>
      <c r="E45" s="84"/>
      <c r="F45" s="84"/>
      <c r="G45" s="84"/>
    </row>
    <row r="46" spans="1:11" ht="18" customHeight="1" x14ac:dyDescent="0.2">
      <c r="A46" s="52" t="s">
        <v>111</v>
      </c>
      <c r="B46" s="34"/>
    </row>
    <row r="47" spans="1:11" ht="18" customHeight="1" x14ac:dyDescent="0.2">
      <c r="A47" s="52" t="s">
        <v>114</v>
      </c>
      <c r="B47" s="34"/>
    </row>
    <row r="48" spans="1:11" ht="18" customHeight="1" x14ac:dyDescent="0.2">
      <c r="A48" s="52" t="s">
        <v>112</v>
      </c>
      <c r="B48" s="118"/>
      <c r="C48" s="84"/>
      <c r="E48" s="84"/>
      <c r="F48" s="84"/>
      <c r="G48" s="84"/>
    </row>
    <row r="49" spans="1:8" ht="23.25" customHeight="1" x14ac:dyDescent="0.2">
      <c r="B49" s="84"/>
      <c r="C49" s="84"/>
      <c r="E49" s="84"/>
      <c r="F49" s="84"/>
      <c r="G49" s="84"/>
      <c r="H49" s="84"/>
    </row>
    <row r="50" spans="1:8" ht="23.25" customHeight="1" x14ac:dyDescent="0.2">
      <c r="A50" s="86" t="s">
        <v>115</v>
      </c>
      <c r="B50" s="84"/>
      <c r="C50" s="84"/>
      <c r="D50" s="84"/>
      <c r="E50" s="84"/>
      <c r="F50" s="84"/>
      <c r="G50" s="84"/>
      <c r="H50" s="84"/>
    </row>
    <row r="51" spans="1:8" ht="23.25" customHeight="1" x14ac:dyDescent="0.2">
      <c r="A51" s="86" t="s">
        <v>116</v>
      </c>
      <c r="B51" s="84"/>
      <c r="C51" s="84"/>
      <c r="D51" s="84"/>
      <c r="E51" s="84"/>
      <c r="F51" s="84"/>
      <c r="G51" s="84"/>
      <c r="H51" s="84"/>
    </row>
  </sheetData>
  <hyperlinks>
    <hyperlink ref="A23" location="Qualitätsbericht!A1" display="Qualitätsbericht"/>
    <hyperlink ref="A7" location="'Tabelle 1+2'!A1" display="   1"/>
    <hyperlink ref="A8" location="'Tabelle 1+2'!A1" display="   2"/>
    <hyperlink ref="A9" location="'Tabelle 3+4'!A1" display="   3"/>
    <hyperlink ref="A10" location="'Tabelle 3+4'!A1" display="   4"/>
    <hyperlink ref="A11" location="'Tabelle 5'!A1" display="   5"/>
    <hyperlink ref="A12" location="'Tabelle 6+7'!A1" display="   6"/>
    <hyperlink ref="A13" location="'Tabelle 6+7'!A1" display="   7"/>
    <hyperlink ref="A14" location="'Tabelle 8+9'!A1" display="   8"/>
    <hyperlink ref="A15" location="'Tabelle 8+9'!A1" display="   9"/>
    <hyperlink ref="A16" location="'Tabelle 10+11'!A1" display="'Tabelle 10+11'!A1"/>
    <hyperlink ref="A17" location="'Tabelle 10+11'!A1" display="'Tabelle 10+11'!A1"/>
    <hyperlink ref="A18" location="'Tabelle 12'!A1" display="'Tabelle 12'!A1"/>
    <hyperlink ref="A19" location="'Tabelle 13'!A1" display="'Tabelle 13'!A1"/>
    <hyperlink ref="B7" location="'Tabelle 1+2'!A1" display="Absatz von Bier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 "/>
    <hyperlink ref="B11" location="'Tabelle 5'!A1" display="Steuerpflichtiger Bierabsatz nach Ländern "/>
    <hyperlink ref="B12" location="'Tabelle 6+7'!A1" display="Steuerfreier Bierabsatz nach Ländern im Berichtsmonat"/>
    <hyperlink ref="B13" location="'Tabelle 6+7'!A1" display="Steuerfreier Bierabsatz nach Ländern kumuliert"/>
    <hyperlink ref="B14" location="'Tabelle 8+9'!A1" display="Bierabsatz insgesamt nach Steuerklassen im Berichtsmonat"/>
    <hyperlink ref="B15" location="'Tabelle 8+9'!A1" display="Bierabsatz insgesamt nach Steuerklassen kumuliert"/>
    <hyperlink ref="B16" location="'Tabelle 10+11'!A1" display="Steuerpflichtiger Bierabsatz nach Steuerklassen im Berichtsmonat"/>
    <hyperlink ref="B17" location="'Tabelle 10+11'!A1" display="Steuerpflichtiger Bierabsatz nach Steuerklassen kumuliert"/>
    <hyperlink ref="B18" location="'Tabelle 12'!A1" display="Bierabsatz nach Beteiligten und Ländern"/>
    <hyperlink ref="B19" location="'Tabelle 13'!A1" display="Absatz von Bier im Jahresüberblick 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zoomScaleNormal="100" workbookViewId="0"/>
  </sheetViews>
  <sheetFormatPr baseColWidth="10" defaultColWidth="11.42578125" defaultRowHeight="12" x14ac:dyDescent="0.2"/>
  <cols>
    <col min="1" max="1" width="24.7109375" style="18" customWidth="1"/>
    <col min="2" max="7" width="12.42578125" style="18" customWidth="1"/>
    <col min="8" max="16384" width="11.42578125" style="18"/>
  </cols>
  <sheetData>
    <row r="1" spans="1:7" ht="14.25" x14ac:dyDescent="0.2">
      <c r="A1" s="48" t="s">
        <v>27</v>
      </c>
      <c r="B1" s="29"/>
      <c r="C1" s="29"/>
      <c r="D1" s="29"/>
      <c r="E1" s="29"/>
      <c r="F1" s="29"/>
      <c r="G1" s="29"/>
    </row>
    <row r="2" spans="1:7" ht="18" customHeight="1" x14ac:dyDescent="0.2"/>
    <row r="3" spans="1:7" ht="18" customHeight="1" x14ac:dyDescent="0.2">
      <c r="A3" s="8" t="s">
        <v>2</v>
      </c>
      <c r="B3" s="9" t="s">
        <v>58</v>
      </c>
      <c r="C3" s="10"/>
      <c r="D3" s="158" t="s">
        <v>18</v>
      </c>
      <c r="E3" s="9" t="s">
        <v>146</v>
      </c>
      <c r="F3" s="10"/>
      <c r="G3" s="155" t="s">
        <v>18</v>
      </c>
    </row>
    <row r="4" spans="1:7" ht="14.1" customHeight="1" x14ac:dyDescent="0.2">
      <c r="A4" s="11" t="s">
        <v>19</v>
      </c>
      <c r="B4" s="161">
        <v>2019</v>
      </c>
      <c r="C4" s="161">
        <v>2018</v>
      </c>
      <c r="D4" s="159"/>
      <c r="E4" s="161">
        <v>2019</v>
      </c>
      <c r="F4" s="161">
        <v>2018</v>
      </c>
      <c r="G4" s="156"/>
    </row>
    <row r="5" spans="1:7" ht="14.1" customHeight="1" x14ac:dyDescent="0.2">
      <c r="A5" s="12" t="s">
        <v>3</v>
      </c>
      <c r="B5" s="162"/>
      <c r="C5" s="162"/>
      <c r="D5" s="160"/>
      <c r="E5" s="162"/>
      <c r="F5" s="162"/>
      <c r="G5" s="157"/>
    </row>
    <row r="6" spans="1:7" ht="18" customHeight="1" x14ac:dyDescent="0.2">
      <c r="A6" s="13" t="s">
        <v>4</v>
      </c>
      <c r="B6" s="14" t="s">
        <v>5</v>
      </c>
      <c r="C6" s="15"/>
      <c r="D6" s="16" t="s">
        <v>6</v>
      </c>
      <c r="E6" s="14" t="s">
        <v>5</v>
      </c>
      <c r="F6" s="15"/>
      <c r="G6" s="16" t="s">
        <v>6</v>
      </c>
    </row>
    <row r="7" spans="1:7" ht="14.1" customHeight="1" x14ac:dyDescent="0.2">
      <c r="A7" s="17"/>
    </row>
    <row r="8" spans="1:7" ht="14.1" customHeight="1" x14ac:dyDescent="0.2">
      <c r="A8" s="146" t="s">
        <v>159</v>
      </c>
      <c r="B8" s="53">
        <v>35121.96</v>
      </c>
      <c r="C8" s="53">
        <v>14662.69</v>
      </c>
      <c r="D8" s="54">
        <f t="shared" ref="D8:D27" si="0">IF(B8/C8*100-100&lt;1000,B8/C8*100-100,"x")</f>
        <v>139.53285515822813</v>
      </c>
      <c r="E8" s="53">
        <v>850072.64</v>
      </c>
      <c r="F8" s="53">
        <v>225552.4</v>
      </c>
      <c r="G8" s="54">
        <f t="shared" ref="G8:G27" si="1">IF(E8/F8*100-100&lt;1000,E8/F8*100-100,"x")</f>
        <v>276.88476824010741</v>
      </c>
    </row>
    <row r="9" spans="1:7" ht="14.1" customHeight="1" x14ac:dyDescent="0.2">
      <c r="A9" s="146" t="s">
        <v>160</v>
      </c>
      <c r="B9" s="60">
        <v>120405.43</v>
      </c>
      <c r="C9" s="53">
        <v>89484.78</v>
      </c>
      <c r="D9" s="54">
        <f t="shared" si="0"/>
        <v>34.554088415929499</v>
      </c>
      <c r="E9" s="53">
        <v>2651258.8199999998</v>
      </c>
      <c r="F9" s="53">
        <v>1343028.15</v>
      </c>
      <c r="G9" s="54">
        <f t="shared" si="1"/>
        <v>97.409028247099684</v>
      </c>
    </row>
    <row r="10" spans="1:7" ht="14.1" customHeight="1" x14ac:dyDescent="0.2">
      <c r="A10" s="146" t="s">
        <v>161</v>
      </c>
      <c r="B10" s="60">
        <v>38095.89</v>
      </c>
      <c r="C10" s="53">
        <v>37205.519999999997</v>
      </c>
      <c r="D10" s="54">
        <f t="shared" si="0"/>
        <v>2.3931126348993388</v>
      </c>
      <c r="E10" s="53">
        <v>757533.83</v>
      </c>
      <c r="F10" s="53">
        <v>712826.94</v>
      </c>
      <c r="G10" s="54">
        <f t="shared" si="1"/>
        <v>6.2717733423487232</v>
      </c>
    </row>
    <row r="11" spans="1:7" ht="14.1" customHeight="1" x14ac:dyDescent="0.2">
      <c r="A11" s="146" t="s">
        <v>162</v>
      </c>
      <c r="B11" s="60">
        <v>28363.919999999998</v>
      </c>
      <c r="C11" s="53">
        <v>29900.45</v>
      </c>
      <c r="D11" s="54">
        <f t="shared" si="0"/>
        <v>-5.1388189809852491</v>
      </c>
      <c r="E11" s="53">
        <v>424103.75</v>
      </c>
      <c r="F11" s="53">
        <v>427093.44</v>
      </c>
      <c r="G11" s="54">
        <f t="shared" si="1"/>
        <v>-0.70000841033755989</v>
      </c>
    </row>
    <row r="12" spans="1:7" ht="14.1" customHeight="1" x14ac:dyDescent="0.2">
      <c r="A12" s="146" t="s">
        <v>163</v>
      </c>
      <c r="B12" s="60">
        <v>14735.73</v>
      </c>
      <c r="C12" s="53">
        <v>17025.259999999998</v>
      </c>
      <c r="D12" s="54">
        <f t="shared" si="0"/>
        <v>-13.447841618865141</v>
      </c>
      <c r="E12" s="53">
        <v>188275.21</v>
      </c>
      <c r="F12" s="53">
        <v>312390.74</v>
      </c>
      <c r="G12" s="54">
        <f t="shared" si="1"/>
        <v>-39.730860780316348</v>
      </c>
    </row>
    <row r="13" spans="1:7" ht="14.1" customHeight="1" x14ac:dyDescent="0.2">
      <c r="A13" s="146" t="s">
        <v>164</v>
      </c>
      <c r="B13" s="60">
        <v>77029.47</v>
      </c>
      <c r="C13" s="53">
        <v>113287.91</v>
      </c>
      <c r="D13" s="54">
        <f t="shared" si="0"/>
        <v>-32.005568820185673</v>
      </c>
      <c r="E13" s="53">
        <v>952019.88</v>
      </c>
      <c r="F13" s="53">
        <v>1844541.05</v>
      </c>
      <c r="G13" s="54">
        <f t="shared" si="1"/>
        <v>-48.387167637174564</v>
      </c>
    </row>
    <row r="14" spans="1:7" ht="14.1" customHeight="1" x14ac:dyDescent="0.2">
      <c r="A14" s="147" t="s">
        <v>72</v>
      </c>
      <c r="B14" s="60">
        <v>190101.49</v>
      </c>
      <c r="C14" s="53">
        <v>217602.08</v>
      </c>
      <c r="D14" s="54">
        <f t="shared" si="0"/>
        <v>-12.638017982181054</v>
      </c>
      <c r="E14" s="53">
        <v>2334987.31</v>
      </c>
      <c r="F14" s="53">
        <v>3445556.48</v>
      </c>
      <c r="G14" s="54">
        <f t="shared" si="1"/>
        <v>-32.231924696239489</v>
      </c>
    </row>
    <row r="15" spans="1:7" ht="14.1" customHeight="1" x14ac:dyDescent="0.2">
      <c r="A15" s="147" t="s">
        <v>126</v>
      </c>
      <c r="B15" s="60">
        <v>4817476.05</v>
      </c>
      <c r="C15" s="53">
        <v>5115836.57</v>
      </c>
      <c r="D15" s="54">
        <f t="shared" si="0"/>
        <v>-5.8320963916171422</v>
      </c>
      <c r="E15" s="53">
        <v>60249457.289999999</v>
      </c>
      <c r="F15" s="53">
        <v>61567766.789999999</v>
      </c>
      <c r="G15" s="54">
        <f t="shared" si="1"/>
        <v>-2.1412332600865511</v>
      </c>
    </row>
    <row r="16" spans="1:7" ht="14.1" customHeight="1" x14ac:dyDescent="0.2">
      <c r="A16" s="147" t="s">
        <v>127</v>
      </c>
      <c r="B16" s="60">
        <v>986222.61</v>
      </c>
      <c r="C16" s="53">
        <v>1045461.27</v>
      </c>
      <c r="D16" s="54">
        <f t="shared" si="0"/>
        <v>-5.6662701622605312</v>
      </c>
      <c r="E16" s="53">
        <v>12852797.17</v>
      </c>
      <c r="F16" s="53">
        <v>13381574.42</v>
      </c>
      <c r="G16" s="54">
        <f t="shared" si="1"/>
        <v>-3.9515324086954422</v>
      </c>
    </row>
    <row r="17" spans="1:9" ht="14.1" customHeight="1" x14ac:dyDescent="0.2">
      <c r="A17" s="147" t="s">
        <v>128</v>
      </c>
      <c r="B17" s="60">
        <v>138921.69</v>
      </c>
      <c r="C17" s="53">
        <v>148447.4</v>
      </c>
      <c r="D17" s="54">
        <f t="shared" si="0"/>
        <v>-6.4168924480994605</v>
      </c>
      <c r="E17" s="53">
        <v>1817632.67</v>
      </c>
      <c r="F17" s="53">
        <v>1872496.76</v>
      </c>
      <c r="G17" s="54">
        <f t="shared" si="1"/>
        <v>-2.9299965250674234</v>
      </c>
    </row>
    <row r="18" spans="1:9" ht="14.1" customHeight="1" x14ac:dyDescent="0.2">
      <c r="A18" s="147" t="s">
        <v>129</v>
      </c>
      <c r="B18" s="60">
        <v>9419</v>
      </c>
      <c r="C18" s="53">
        <v>14027.22</v>
      </c>
      <c r="D18" s="54">
        <f t="shared" si="0"/>
        <v>-32.851983500650874</v>
      </c>
      <c r="E18" s="53">
        <v>105260.68</v>
      </c>
      <c r="F18" s="53">
        <v>180118.31</v>
      </c>
      <c r="G18" s="54">
        <f t="shared" si="1"/>
        <v>-41.560255589784298</v>
      </c>
    </row>
    <row r="19" spans="1:9" ht="14.1" customHeight="1" x14ac:dyDescent="0.2">
      <c r="A19" s="147" t="s">
        <v>130</v>
      </c>
      <c r="B19" s="60">
        <v>23523.48</v>
      </c>
      <c r="C19" s="53">
        <v>32964.78</v>
      </c>
      <c r="D19" s="54">
        <f t="shared" si="0"/>
        <v>-28.640567296369028</v>
      </c>
      <c r="E19" s="53">
        <v>297889.76</v>
      </c>
      <c r="F19" s="53">
        <v>331865.34000000003</v>
      </c>
      <c r="G19" s="54">
        <f t="shared" si="1"/>
        <v>-10.237760894222944</v>
      </c>
    </row>
    <row r="20" spans="1:9" ht="14.1" customHeight="1" x14ac:dyDescent="0.2">
      <c r="A20" s="147" t="s">
        <v>131</v>
      </c>
      <c r="B20" s="60">
        <v>87706.46</v>
      </c>
      <c r="C20" s="53">
        <v>87707.74</v>
      </c>
      <c r="D20" s="54">
        <f t="shared" si="0"/>
        <v>-1.4593922953736183E-3</v>
      </c>
      <c r="E20" s="53">
        <v>877775.97</v>
      </c>
      <c r="F20" s="53">
        <v>867723.05</v>
      </c>
      <c r="G20" s="54">
        <f t="shared" si="1"/>
        <v>1.1585401586370097</v>
      </c>
    </row>
    <row r="21" spans="1:9" ht="14.1" customHeight="1" x14ac:dyDescent="0.2">
      <c r="A21" s="147" t="s">
        <v>132</v>
      </c>
      <c r="B21" s="60">
        <v>6038.16</v>
      </c>
      <c r="C21" s="53">
        <v>7334.48</v>
      </c>
      <c r="D21" s="54">
        <f t="shared" si="0"/>
        <v>-17.674327287006037</v>
      </c>
      <c r="E21" s="53">
        <v>43616.39</v>
      </c>
      <c r="F21" s="53">
        <v>49320.18</v>
      </c>
      <c r="G21" s="54">
        <f t="shared" si="1"/>
        <v>-11.564819917526663</v>
      </c>
    </row>
    <row r="22" spans="1:9" ht="14.1" customHeight="1" x14ac:dyDescent="0.2">
      <c r="A22" s="147" t="s">
        <v>133</v>
      </c>
      <c r="B22" s="60">
        <v>65067.59</v>
      </c>
      <c r="C22" s="53">
        <v>81547.23</v>
      </c>
      <c r="D22" s="54">
        <f t="shared" si="0"/>
        <v>-20.208706046790297</v>
      </c>
      <c r="E22" s="53">
        <v>625131.61</v>
      </c>
      <c r="F22" s="53">
        <v>704916.78</v>
      </c>
      <c r="G22" s="54">
        <f t="shared" si="1"/>
        <v>-11.318381440714191</v>
      </c>
    </row>
    <row r="23" spans="1:9" ht="14.1" customHeight="1" x14ac:dyDescent="0.2">
      <c r="A23" s="147" t="s">
        <v>134</v>
      </c>
      <c r="B23" s="60">
        <v>3024.68</v>
      </c>
      <c r="C23" s="53">
        <v>3327.41</v>
      </c>
      <c r="D23" s="54">
        <f t="shared" si="0"/>
        <v>-9.0980672655308581</v>
      </c>
      <c r="E23" s="53">
        <v>28150.2</v>
      </c>
      <c r="F23" s="53">
        <v>26673.53</v>
      </c>
      <c r="G23" s="54">
        <f t="shared" si="1"/>
        <v>5.5360876494412281</v>
      </c>
    </row>
    <row r="24" spans="1:9" ht="14.1" customHeight="1" x14ac:dyDescent="0.2">
      <c r="A24" s="147" t="s">
        <v>135</v>
      </c>
      <c r="B24" s="53">
        <v>1618.89</v>
      </c>
      <c r="C24" s="53">
        <v>1307.23</v>
      </c>
      <c r="D24" s="54">
        <f t="shared" si="0"/>
        <v>23.841252113247108</v>
      </c>
      <c r="E24" s="53">
        <v>8493.74</v>
      </c>
      <c r="F24" s="53">
        <v>9910.98</v>
      </c>
      <c r="G24" s="54">
        <f t="shared" si="1"/>
        <v>-14.299695892838031</v>
      </c>
    </row>
    <row r="25" spans="1:9" ht="14.1" customHeight="1" x14ac:dyDescent="0.2">
      <c r="A25" s="147" t="s">
        <v>136</v>
      </c>
      <c r="B25" s="60">
        <v>1992.57</v>
      </c>
      <c r="C25" s="53">
        <v>1893.95</v>
      </c>
      <c r="D25" s="54">
        <f t="shared" si="0"/>
        <v>5.2071068402016891</v>
      </c>
      <c r="E25" s="53">
        <v>27460.13</v>
      </c>
      <c r="F25" s="53">
        <v>28076.959999999999</v>
      </c>
      <c r="G25" s="54">
        <f t="shared" si="1"/>
        <v>-2.1969258780152785</v>
      </c>
    </row>
    <row r="26" spans="1:9" ht="14.1" customHeight="1" x14ac:dyDescent="0.2">
      <c r="A26" s="147" t="s">
        <v>137</v>
      </c>
      <c r="B26" s="53">
        <v>11770.05</v>
      </c>
      <c r="C26" s="53">
        <v>8130.91</v>
      </c>
      <c r="D26" s="54">
        <f t="shared" si="0"/>
        <v>44.756859933266981</v>
      </c>
      <c r="E26" s="53">
        <v>115507.61</v>
      </c>
      <c r="F26" s="53">
        <v>96943.56</v>
      </c>
      <c r="G26" s="54">
        <f t="shared" si="1"/>
        <v>19.14933802719851</v>
      </c>
    </row>
    <row r="27" spans="1:9" s="30" customFormat="1" ht="14.1" customHeight="1" x14ac:dyDescent="0.2">
      <c r="A27" s="148" t="s">
        <v>0</v>
      </c>
      <c r="B27" s="55">
        <v>6656635.1200000001</v>
      </c>
      <c r="C27" s="55">
        <v>7067154.8799999999</v>
      </c>
      <c r="D27" s="56">
        <f t="shared" si="0"/>
        <v>-5.8088405726294212</v>
      </c>
      <c r="E27" s="55">
        <v>85207424.659999996</v>
      </c>
      <c r="F27" s="55">
        <v>87428375.859999999</v>
      </c>
      <c r="G27" s="56">
        <f t="shared" si="1"/>
        <v>-2.5403093425370713</v>
      </c>
      <c r="I27" s="113"/>
    </row>
    <row r="28" spans="1:9" ht="14.1" customHeight="1" x14ac:dyDescent="0.2">
      <c r="A28" s="147" t="s">
        <v>1</v>
      </c>
      <c r="B28" s="57" t="s">
        <v>156</v>
      </c>
      <c r="C28" s="57" t="s">
        <v>156</v>
      </c>
      <c r="D28" s="54"/>
      <c r="E28" s="57" t="s">
        <v>156</v>
      </c>
      <c r="F28" s="57" t="s">
        <v>156</v>
      </c>
      <c r="G28" s="54"/>
      <c r="I28" s="59"/>
    </row>
    <row r="29" spans="1:9" ht="14.1" customHeight="1" x14ac:dyDescent="0.2">
      <c r="A29" s="147" t="s">
        <v>67</v>
      </c>
      <c r="B29" s="53">
        <v>5611788.5199999996</v>
      </c>
      <c r="C29" s="53">
        <v>5927429.0099999998</v>
      </c>
      <c r="D29" s="54">
        <f>IF(B29/C29*100-100&lt;1000,B29/C29*100-100,"x")</f>
        <v>-5.3250825858477953</v>
      </c>
      <c r="E29" s="53">
        <v>70083386.980000004</v>
      </c>
      <c r="F29" s="53">
        <v>72012518.150000006</v>
      </c>
      <c r="G29" s="54">
        <f>IF(E29/F29*100-100&lt;1000,E29/F29*100-100,"x")</f>
        <v>-2.6788830880509806</v>
      </c>
      <c r="I29" s="53"/>
    </row>
    <row r="30" spans="1:9" ht="14.1" customHeight="1" x14ac:dyDescent="0.2">
      <c r="A30" s="147" t="s">
        <v>68</v>
      </c>
      <c r="B30" s="53">
        <v>1044846.6</v>
      </c>
      <c r="C30" s="53">
        <v>1139725.8700000001</v>
      </c>
      <c r="D30" s="54">
        <f>IF(B30/C30*100-100&lt;1000,B30/C30*100-100,"x")</f>
        <v>-8.3247447914822033</v>
      </c>
      <c r="E30" s="53">
        <v>15124037.68</v>
      </c>
      <c r="F30" s="53">
        <v>15415857.710000001</v>
      </c>
      <c r="G30" s="54">
        <f>IF(E30/F30*100-100&lt;1000,E30/F30*100-100,"x")</f>
        <v>-1.8929860114802608</v>
      </c>
      <c r="I30" s="53"/>
    </row>
    <row r="31" spans="1:9" ht="14.1" customHeight="1" x14ac:dyDescent="0.2">
      <c r="A31" s="147" t="s">
        <v>69</v>
      </c>
      <c r="B31" s="53">
        <v>581056.96</v>
      </c>
      <c r="C31" s="53">
        <v>659892.78</v>
      </c>
      <c r="D31" s="54">
        <f>IF(B31/C31*100-100&lt;1000,B31/C31*100-100,"x")</f>
        <v>-11.946762017914494</v>
      </c>
      <c r="E31" s="53">
        <v>8402702.8499999996</v>
      </c>
      <c r="F31" s="53">
        <v>8819166.1500000004</v>
      </c>
      <c r="G31" s="54">
        <f>IF(E31/F31*100-100&lt;1000,E31/F31*100-100,"x")</f>
        <v>-4.7222525680616627</v>
      </c>
      <c r="I31" s="53"/>
    </row>
    <row r="32" spans="1:9" ht="14.1" customHeight="1" x14ac:dyDescent="0.2">
      <c r="A32" s="147" t="s">
        <v>70</v>
      </c>
      <c r="B32" s="53">
        <v>454313.55</v>
      </c>
      <c r="C32" s="53">
        <v>469107.16</v>
      </c>
      <c r="D32" s="54">
        <f>IF(B32/C32*100-100&lt;1000,B32/C32*100-100,"x")</f>
        <v>-3.1535673000599616</v>
      </c>
      <c r="E32" s="53">
        <v>6613159.1399999997</v>
      </c>
      <c r="F32" s="53">
        <v>6479538.3499999996</v>
      </c>
      <c r="G32" s="54">
        <f>IF(E32/F32*100-100&lt;1000,E32/F32*100-100,"x")</f>
        <v>2.0621961439583032</v>
      </c>
      <c r="I32" s="114"/>
    </row>
    <row r="33" spans="1:12" ht="14.1" customHeight="1" x14ac:dyDescent="0.2">
      <c r="A33" s="145" t="s">
        <v>71</v>
      </c>
      <c r="B33" s="53">
        <v>9476.09</v>
      </c>
      <c r="C33" s="53">
        <v>10725.93</v>
      </c>
      <c r="D33" s="54">
        <f>IF(B33/C33*100-100&lt;1000,B33/C33*100-100,"x")</f>
        <v>-11.652509386132479</v>
      </c>
      <c r="E33" s="53">
        <v>108175.69</v>
      </c>
      <c r="F33" s="53">
        <v>117153.21</v>
      </c>
      <c r="G33" s="54">
        <f>IF(E33/F33*100-100&lt;1000,E33/F33*100-100,"x")</f>
        <v>-7.6630593391337669</v>
      </c>
      <c r="I33" s="115"/>
      <c r="J33" s="115"/>
      <c r="K33" s="115"/>
      <c r="L33" s="115"/>
    </row>
    <row r="34" spans="1:12" ht="14.1" customHeight="1" x14ac:dyDescent="0.2">
      <c r="D34" s="32"/>
      <c r="G34" s="32"/>
    </row>
    <row r="35" spans="1:12" ht="14.1" customHeight="1" x14ac:dyDescent="0.2">
      <c r="D35" s="32"/>
    </row>
    <row r="36" spans="1:12" ht="14.1" customHeight="1" x14ac:dyDescent="0.2"/>
    <row r="37" spans="1:12" ht="20.25" x14ac:dyDescent="0.2">
      <c r="A37" s="48" t="s">
        <v>74</v>
      </c>
      <c r="B37" s="29"/>
      <c r="C37" s="29"/>
      <c r="D37" s="29"/>
      <c r="E37" s="29"/>
      <c r="F37" s="29"/>
      <c r="G37" s="29"/>
    </row>
    <row r="38" spans="1:12" ht="18" customHeight="1" x14ac:dyDescent="0.2"/>
    <row r="39" spans="1:12" ht="18" customHeight="1" x14ac:dyDescent="0.2">
      <c r="A39" s="8" t="s">
        <v>2</v>
      </c>
      <c r="B39" s="9" t="s">
        <v>58</v>
      </c>
      <c r="C39" s="10"/>
      <c r="D39" s="158" t="s">
        <v>18</v>
      </c>
      <c r="E39" s="9" t="s">
        <v>146</v>
      </c>
      <c r="F39" s="10"/>
      <c r="G39" s="155" t="s">
        <v>18</v>
      </c>
    </row>
    <row r="40" spans="1:12" ht="14.1" customHeight="1" x14ac:dyDescent="0.2">
      <c r="A40" s="11" t="s">
        <v>19</v>
      </c>
      <c r="B40" s="161">
        <v>2019</v>
      </c>
      <c r="C40" s="161">
        <v>2018</v>
      </c>
      <c r="D40" s="159"/>
      <c r="E40" s="161">
        <v>2019</v>
      </c>
      <c r="F40" s="161">
        <v>2018</v>
      </c>
      <c r="G40" s="156"/>
    </row>
    <row r="41" spans="1:12" ht="14.1" customHeight="1" x14ac:dyDescent="0.2">
      <c r="A41" s="12" t="s">
        <v>3</v>
      </c>
      <c r="B41" s="162"/>
      <c r="C41" s="162"/>
      <c r="D41" s="160"/>
      <c r="E41" s="162"/>
      <c r="F41" s="162"/>
      <c r="G41" s="157"/>
    </row>
    <row r="42" spans="1:12" ht="18" customHeight="1" x14ac:dyDescent="0.2">
      <c r="A42" s="13" t="s">
        <v>4</v>
      </c>
      <c r="B42" s="14" t="s">
        <v>5</v>
      </c>
      <c r="C42" s="15"/>
      <c r="D42" s="16" t="s">
        <v>6</v>
      </c>
      <c r="E42" s="14" t="s">
        <v>5</v>
      </c>
      <c r="F42" s="15"/>
      <c r="G42" s="27" t="s">
        <v>6</v>
      </c>
    </row>
    <row r="43" spans="1:12" ht="14.1" customHeight="1" x14ac:dyDescent="0.2">
      <c r="A43" s="17"/>
      <c r="B43" s="19"/>
    </row>
    <row r="44" spans="1:12" ht="14.1" customHeight="1" x14ac:dyDescent="0.2">
      <c r="A44" s="146" t="s">
        <v>165</v>
      </c>
      <c r="B44" s="53">
        <v>127334.84</v>
      </c>
      <c r="C44" s="53">
        <v>89476.08</v>
      </c>
      <c r="D44" s="54">
        <f t="shared" ref="D44:D51" si="2">IF(B44/C44*100-100&lt;1000,B44/C44*100-100,"x")</f>
        <v>42.311598809424822</v>
      </c>
      <c r="E44" s="53">
        <v>2841866.42</v>
      </c>
      <c r="F44" s="53">
        <v>1445497.12</v>
      </c>
      <c r="G44" s="54">
        <f t="shared" ref="G44:G51" si="3">IF(E44/F44*100-100&lt;1000,E44/F44*100-100,"x")</f>
        <v>96.601320105016839</v>
      </c>
    </row>
    <row r="45" spans="1:12" ht="14.1" customHeight="1" x14ac:dyDescent="0.2">
      <c r="A45" s="146" t="s">
        <v>161</v>
      </c>
      <c r="B45" s="53">
        <v>32059.68</v>
      </c>
      <c r="C45" s="53">
        <v>31616.91</v>
      </c>
      <c r="D45" s="54">
        <f t="shared" si="2"/>
        <v>1.4004214833138349</v>
      </c>
      <c r="E45" s="53">
        <v>670279.34</v>
      </c>
      <c r="F45" s="53">
        <v>630224.66</v>
      </c>
      <c r="G45" s="54">
        <f t="shared" si="3"/>
        <v>6.3556192802737996</v>
      </c>
    </row>
    <row r="46" spans="1:12" ht="14.1" customHeight="1" x14ac:dyDescent="0.2">
      <c r="A46" s="146" t="s">
        <v>162</v>
      </c>
      <c r="B46" s="53">
        <v>3107.3</v>
      </c>
      <c r="C46" s="53">
        <v>2670.22</v>
      </c>
      <c r="D46" s="54">
        <f t="shared" si="2"/>
        <v>16.368688722277597</v>
      </c>
      <c r="E46" s="53">
        <v>77700.800000000003</v>
      </c>
      <c r="F46" s="53">
        <v>44826.35</v>
      </c>
      <c r="G46" s="54">
        <f t="shared" si="3"/>
        <v>73.337333956478744</v>
      </c>
    </row>
    <row r="47" spans="1:12" ht="14.1" customHeight="1" x14ac:dyDescent="0.2">
      <c r="A47" s="146" t="s">
        <v>163</v>
      </c>
      <c r="B47" s="53" t="s">
        <v>167</v>
      </c>
      <c r="C47" s="53">
        <v>273.58</v>
      </c>
      <c r="D47" s="54" t="s">
        <v>168</v>
      </c>
      <c r="E47" s="53">
        <v>2829.34</v>
      </c>
      <c r="F47" s="53">
        <v>6221.5</v>
      </c>
      <c r="G47" s="54">
        <f t="shared" si="3"/>
        <v>-54.523185726914733</v>
      </c>
    </row>
    <row r="48" spans="1:12" ht="14.1" customHeight="1" x14ac:dyDescent="0.2">
      <c r="A48" s="146" t="s">
        <v>164</v>
      </c>
      <c r="B48" s="53" t="s">
        <v>167</v>
      </c>
      <c r="C48" s="53">
        <v>21249.34</v>
      </c>
      <c r="D48" s="54" t="s">
        <v>168</v>
      </c>
      <c r="E48" s="53">
        <v>6446.57</v>
      </c>
      <c r="F48" s="53">
        <v>758340.73</v>
      </c>
      <c r="G48" s="54">
        <f t="shared" si="3"/>
        <v>-99.149911148778727</v>
      </c>
    </row>
    <row r="49" spans="1:12" ht="14.1" customHeight="1" x14ac:dyDescent="0.2">
      <c r="A49" s="147" t="s">
        <v>72</v>
      </c>
      <c r="B49" s="53">
        <v>22138.52</v>
      </c>
      <c r="C49" s="53">
        <v>42136.55</v>
      </c>
      <c r="D49" s="54">
        <f t="shared" si="2"/>
        <v>-47.460055462537873</v>
      </c>
      <c r="E49" s="53">
        <v>315771.95</v>
      </c>
      <c r="F49" s="53">
        <v>961492.15</v>
      </c>
      <c r="G49" s="54">
        <f t="shared" si="3"/>
        <v>-67.158135404433608</v>
      </c>
    </row>
    <row r="50" spans="1:12" ht="14.1" customHeight="1" x14ac:dyDescent="0.2">
      <c r="A50" s="147" t="s">
        <v>73</v>
      </c>
      <c r="B50" s="53">
        <v>19571.96</v>
      </c>
      <c r="C50" s="53">
        <v>21451.8</v>
      </c>
      <c r="D50" s="54">
        <f t="shared" si="2"/>
        <v>-8.7630874798385321</v>
      </c>
      <c r="E50" s="53">
        <v>254634.37</v>
      </c>
      <c r="F50" s="53">
        <v>341996.1</v>
      </c>
      <c r="G50" s="54">
        <f t="shared" si="3"/>
        <v>-25.54465679579387</v>
      </c>
      <c r="I50" s="114"/>
    </row>
    <row r="51" spans="1:12" s="30" customFormat="1" ht="13.5" customHeight="1" x14ac:dyDescent="0.2">
      <c r="A51" s="148" t="s">
        <v>0</v>
      </c>
      <c r="B51" s="55">
        <v>204531.13</v>
      </c>
      <c r="C51" s="55">
        <v>208874.48</v>
      </c>
      <c r="D51" s="56">
        <f t="shared" si="2"/>
        <v>-2.0794067326941956</v>
      </c>
      <c r="E51" s="55">
        <v>4169528.79</v>
      </c>
      <c r="F51" s="55">
        <v>4188598.61</v>
      </c>
      <c r="G51" s="56">
        <f t="shared" si="3"/>
        <v>-0.45527924195152991</v>
      </c>
      <c r="I51" s="115"/>
      <c r="J51" s="115"/>
      <c r="K51" s="115"/>
      <c r="L51" s="115"/>
    </row>
    <row r="52" spans="1:12" ht="14.1" customHeight="1" x14ac:dyDescent="0.2">
      <c r="G52" s="32"/>
    </row>
    <row r="53" spans="1:12" ht="14.1" customHeight="1" x14ac:dyDescent="0.2"/>
    <row r="54" spans="1:12" x14ac:dyDescent="0.2">
      <c r="A54" s="18" t="s">
        <v>76</v>
      </c>
    </row>
    <row r="60" spans="1:12" x14ac:dyDescent="0.2">
      <c r="A60" s="70"/>
    </row>
  </sheetData>
  <mergeCells count="12">
    <mergeCell ref="G3:G5"/>
    <mergeCell ref="D39:D41"/>
    <mergeCell ref="G39:G41"/>
    <mergeCell ref="B40:B41"/>
    <mergeCell ref="C40:C41"/>
    <mergeCell ref="E40:E41"/>
    <mergeCell ref="F40:F41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0" orientation="portrait" horizont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0" ht="14.25" x14ac:dyDescent="0.2">
      <c r="A1" s="49" t="s">
        <v>28</v>
      </c>
      <c r="B1" s="7"/>
      <c r="C1" s="7"/>
      <c r="D1" s="7"/>
      <c r="E1" s="7"/>
      <c r="F1" s="7"/>
      <c r="G1" s="7"/>
    </row>
    <row r="2" spans="1:10" ht="18" customHeight="1" x14ac:dyDescent="0.2"/>
    <row r="3" spans="1:10" ht="18" customHeight="1" x14ac:dyDescent="0.2">
      <c r="A3" s="163" t="s">
        <v>20</v>
      </c>
      <c r="B3" s="9" t="s">
        <v>58</v>
      </c>
      <c r="C3" s="10"/>
      <c r="D3" s="158" t="s">
        <v>18</v>
      </c>
      <c r="E3" s="9" t="s">
        <v>146</v>
      </c>
      <c r="F3" s="10"/>
      <c r="G3" s="155" t="s">
        <v>18</v>
      </c>
    </row>
    <row r="4" spans="1:10" ht="18" customHeight="1" x14ac:dyDescent="0.2">
      <c r="A4" s="164"/>
      <c r="B4" s="161">
        <v>2019</v>
      </c>
      <c r="C4" s="161">
        <v>2018</v>
      </c>
      <c r="D4" s="159"/>
      <c r="E4" s="161">
        <v>2019</v>
      </c>
      <c r="F4" s="161">
        <v>2018</v>
      </c>
      <c r="G4" s="156"/>
    </row>
    <row r="5" spans="1:10" ht="18" customHeight="1" x14ac:dyDescent="0.2">
      <c r="A5" s="164"/>
      <c r="B5" s="162"/>
      <c r="C5" s="162"/>
      <c r="D5" s="160"/>
      <c r="E5" s="162"/>
      <c r="F5" s="162"/>
      <c r="G5" s="157"/>
    </row>
    <row r="6" spans="1:10" ht="18" customHeight="1" x14ac:dyDescent="0.2">
      <c r="A6" s="165"/>
      <c r="B6" s="14" t="s">
        <v>5</v>
      </c>
      <c r="C6" s="15"/>
      <c r="D6" s="16" t="s">
        <v>6</v>
      </c>
      <c r="E6" s="9" t="s">
        <v>5</v>
      </c>
      <c r="F6" s="10"/>
      <c r="G6" s="16" t="s">
        <v>6</v>
      </c>
    </row>
    <row r="7" spans="1:10" ht="18" customHeight="1" x14ac:dyDescent="0.2">
      <c r="A7" s="17"/>
      <c r="B7" s="18"/>
      <c r="C7" s="18"/>
      <c r="D7" s="18"/>
      <c r="E7" s="18"/>
      <c r="F7" s="18"/>
      <c r="G7" s="18"/>
    </row>
    <row r="8" spans="1:10" ht="18" customHeight="1" x14ac:dyDescent="0.2">
      <c r="A8" s="122" t="s">
        <v>7</v>
      </c>
      <c r="B8" s="53">
        <v>424431.53</v>
      </c>
      <c r="C8" s="53">
        <v>451270.51</v>
      </c>
      <c r="D8" s="54">
        <f t="shared" ref="D8:D20" si="0">IF(B8/C8*100-100&lt;1000,B8/C8*100-100,"x")</f>
        <v>-5.9474260793154912</v>
      </c>
      <c r="E8" s="53">
        <v>5786853.3399999999</v>
      </c>
      <c r="F8" s="53">
        <v>6041107.1699999999</v>
      </c>
      <c r="G8" s="54">
        <f t="shared" ref="G8:G20" si="1">IF(E8/F8*100-100&lt;1000,E8/F8*100-100,"x")</f>
        <v>-4.2087290101824237</v>
      </c>
      <c r="H8" s="2"/>
      <c r="I8" s="3"/>
      <c r="J8" s="3"/>
    </row>
    <row r="9" spans="1:10" ht="18" customHeight="1" x14ac:dyDescent="0.2">
      <c r="A9" s="122" t="s">
        <v>8</v>
      </c>
      <c r="B9" s="53">
        <v>1645185.19</v>
      </c>
      <c r="C9" s="53">
        <v>1765238.03</v>
      </c>
      <c r="D9" s="54">
        <f t="shared" si="0"/>
        <v>-6.8009434399053816</v>
      </c>
      <c r="E9" s="53">
        <v>22005893.68</v>
      </c>
      <c r="F9" s="53">
        <v>22968110.530000001</v>
      </c>
      <c r="G9" s="54">
        <f t="shared" si="1"/>
        <v>-4.1893600640034947</v>
      </c>
    </row>
    <row r="10" spans="1:10" ht="18" customHeight="1" x14ac:dyDescent="0.2">
      <c r="A10" s="122" t="s">
        <v>32</v>
      </c>
      <c r="B10" s="53">
        <v>312941.12</v>
      </c>
      <c r="C10" s="53">
        <v>309674.46999999997</v>
      </c>
      <c r="D10" s="54">
        <f t="shared" si="0"/>
        <v>1.0548657756643536</v>
      </c>
      <c r="E10" s="53">
        <v>3715443.44</v>
      </c>
      <c r="F10" s="53">
        <v>3623344.13</v>
      </c>
      <c r="G10" s="54">
        <f t="shared" si="1"/>
        <v>2.5418317083782114</v>
      </c>
    </row>
    <row r="11" spans="1:10" ht="18" customHeight="1" x14ac:dyDescent="0.2">
      <c r="A11" s="122" t="s">
        <v>9</v>
      </c>
      <c r="B11" s="53">
        <v>150859.03</v>
      </c>
      <c r="C11" s="53">
        <v>165904.04999999999</v>
      </c>
      <c r="D11" s="54">
        <f t="shared" si="0"/>
        <v>-9.0685067664110619</v>
      </c>
      <c r="E11" s="53">
        <v>2118190.87</v>
      </c>
      <c r="F11" s="53">
        <v>2142042.79</v>
      </c>
      <c r="G11" s="54">
        <f t="shared" si="1"/>
        <v>-1.1135127697425702</v>
      </c>
      <c r="I11" s="18"/>
      <c r="J11" s="18"/>
    </row>
    <row r="12" spans="1:10" ht="18" customHeight="1" x14ac:dyDescent="0.2">
      <c r="A12" s="122" t="s">
        <v>10</v>
      </c>
      <c r="B12" s="53">
        <v>228432.7</v>
      </c>
      <c r="C12" s="53">
        <v>232451.16</v>
      </c>
      <c r="D12" s="54">
        <f t="shared" si="0"/>
        <v>-1.7287330379422485</v>
      </c>
      <c r="E12" s="53">
        <v>2832437.93</v>
      </c>
      <c r="F12" s="53">
        <v>2827020.18</v>
      </c>
      <c r="G12" s="54">
        <f t="shared" si="1"/>
        <v>0.19164171654408335</v>
      </c>
    </row>
    <row r="13" spans="1:10" ht="18" customHeight="1" x14ac:dyDescent="0.2">
      <c r="A13" s="122" t="s">
        <v>29</v>
      </c>
      <c r="B13" s="53">
        <v>638559.72</v>
      </c>
      <c r="C13" s="53">
        <v>631069.89</v>
      </c>
      <c r="D13" s="54">
        <f t="shared" si="0"/>
        <v>1.1868463570651357</v>
      </c>
      <c r="E13" s="53">
        <v>8066518.2999999998</v>
      </c>
      <c r="F13" s="53">
        <v>7770934.4199999999</v>
      </c>
      <c r="G13" s="54">
        <f t="shared" si="1"/>
        <v>3.8037109055927516</v>
      </c>
    </row>
    <row r="14" spans="1:10" ht="18" customHeight="1" x14ac:dyDescent="0.2">
      <c r="A14" s="122" t="s">
        <v>11</v>
      </c>
      <c r="B14" s="53">
        <v>1588685.27</v>
      </c>
      <c r="C14" s="53">
        <v>1679581.92</v>
      </c>
      <c r="D14" s="54">
        <f t="shared" si="0"/>
        <v>-5.4118616613829715</v>
      </c>
      <c r="E14" s="53">
        <v>20226491.600000001</v>
      </c>
      <c r="F14" s="53">
        <v>20631611.960000001</v>
      </c>
      <c r="G14" s="54">
        <f t="shared" si="1"/>
        <v>-1.9635904396875787</v>
      </c>
    </row>
    <row r="15" spans="1:10" ht="18" customHeight="1" x14ac:dyDescent="0.2">
      <c r="A15" s="122" t="s">
        <v>30</v>
      </c>
      <c r="B15" s="53">
        <v>409436.3</v>
      </c>
      <c r="C15" s="53">
        <v>470886.97</v>
      </c>
      <c r="D15" s="54">
        <f t="shared" si="0"/>
        <v>-13.049983098916499</v>
      </c>
      <c r="E15" s="53">
        <v>5388895.7300000004</v>
      </c>
      <c r="F15" s="53">
        <v>5726472.2800000003</v>
      </c>
      <c r="G15" s="54">
        <f t="shared" si="1"/>
        <v>-5.8950176215643779</v>
      </c>
    </row>
    <row r="16" spans="1:10" ht="18" customHeight="1" x14ac:dyDescent="0.2">
      <c r="A16" s="122" t="s">
        <v>12</v>
      </c>
      <c r="B16" s="53">
        <v>584514.54</v>
      </c>
      <c r="C16" s="53">
        <v>646487.6</v>
      </c>
      <c r="D16" s="54">
        <f t="shared" si="0"/>
        <v>-9.5861173516707794</v>
      </c>
      <c r="E16" s="53">
        <v>7139007.4299999997</v>
      </c>
      <c r="F16" s="53">
        <v>7300432.3600000003</v>
      </c>
      <c r="G16" s="54">
        <f t="shared" si="1"/>
        <v>-2.2111694491475475</v>
      </c>
    </row>
    <row r="17" spans="1:13" ht="18" customHeight="1" x14ac:dyDescent="0.2">
      <c r="A17" s="122" t="s">
        <v>13</v>
      </c>
      <c r="B17" s="53">
        <v>151752.34</v>
      </c>
      <c r="C17" s="53">
        <v>136050.48000000001</v>
      </c>
      <c r="D17" s="54">
        <f t="shared" si="0"/>
        <v>11.541201471689021</v>
      </c>
      <c r="E17" s="53">
        <v>1738647.76</v>
      </c>
      <c r="F17" s="53">
        <v>1681579.25</v>
      </c>
      <c r="G17" s="54">
        <f t="shared" si="1"/>
        <v>3.3937448978393405</v>
      </c>
    </row>
    <row r="18" spans="1:13" ht="18" customHeight="1" x14ac:dyDescent="0.2">
      <c r="A18" s="122" t="s">
        <v>31</v>
      </c>
      <c r="B18" s="53">
        <v>293717.98</v>
      </c>
      <c r="C18" s="53">
        <v>326130.61</v>
      </c>
      <c r="D18" s="54">
        <f t="shared" si="0"/>
        <v>-9.9385427206602941</v>
      </c>
      <c r="E18" s="53">
        <v>3461338.47</v>
      </c>
      <c r="F18" s="53">
        <v>3704917.57</v>
      </c>
      <c r="G18" s="54">
        <f t="shared" si="1"/>
        <v>-6.5744809539716584</v>
      </c>
    </row>
    <row r="19" spans="1:13" ht="18" customHeight="1" x14ac:dyDescent="0.2">
      <c r="A19" s="122" t="s">
        <v>14</v>
      </c>
      <c r="B19" s="53">
        <v>228119.4</v>
      </c>
      <c r="C19" s="53">
        <v>252409.19</v>
      </c>
      <c r="D19" s="54">
        <f t="shared" si="0"/>
        <v>-9.6231797265384955</v>
      </c>
      <c r="E19" s="53">
        <v>2727706.11</v>
      </c>
      <c r="F19" s="53">
        <v>3010803.22</v>
      </c>
      <c r="G19" s="54">
        <f t="shared" si="1"/>
        <v>-9.4027104833507025</v>
      </c>
      <c r="I19" s="18"/>
      <c r="J19" s="18"/>
    </row>
    <row r="20" spans="1:13" s="4" customFormat="1" ht="18" customHeight="1" x14ac:dyDescent="0.2">
      <c r="A20" s="123" t="s">
        <v>139</v>
      </c>
      <c r="B20" s="63">
        <v>6656635.1200000001</v>
      </c>
      <c r="C20" s="58">
        <v>7067154.8799999999</v>
      </c>
      <c r="D20" s="56">
        <f t="shared" si="0"/>
        <v>-5.8088405726294212</v>
      </c>
      <c r="E20" s="58">
        <v>85207424.659999996</v>
      </c>
      <c r="F20" s="58">
        <v>87428375.859999999</v>
      </c>
      <c r="G20" s="56">
        <f t="shared" si="1"/>
        <v>-2.5403093425370713</v>
      </c>
      <c r="H20" s="21"/>
      <c r="I20" s="51"/>
      <c r="J20" s="2"/>
      <c r="K20" s="2"/>
      <c r="L20" s="2"/>
      <c r="M20" s="2"/>
    </row>
    <row r="21" spans="1:13" ht="18" customHeight="1" x14ac:dyDescent="0.2">
      <c r="A21" s="22"/>
      <c r="B21" s="22"/>
      <c r="C21" s="22"/>
      <c r="D21" s="33"/>
      <c r="E21" s="22"/>
      <c r="F21" s="22"/>
      <c r="G21" s="33"/>
      <c r="H21" s="22"/>
    </row>
    <row r="22" spans="1:13" ht="18" customHeight="1" x14ac:dyDescent="0.2"/>
    <row r="23" spans="1:13" ht="15.75" x14ac:dyDescent="0.2">
      <c r="A23" s="71" t="s">
        <v>75</v>
      </c>
      <c r="B23" s="71"/>
      <c r="C23" s="71"/>
      <c r="D23" s="71"/>
      <c r="E23" s="71"/>
      <c r="F23" s="71"/>
      <c r="G23" s="71"/>
    </row>
    <row r="25" spans="1:13" ht="18" customHeight="1" x14ac:dyDescent="0.2">
      <c r="A25" s="163" t="s">
        <v>20</v>
      </c>
      <c r="B25" s="9" t="s">
        <v>58</v>
      </c>
      <c r="C25" s="10"/>
      <c r="D25" s="158" t="s">
        <v>18</v>
      </c>
      <c r="E25" s="9" t="s">
        <v>146</v>
      </c>
      <c r="F25" s="10"/>
      <c r="G25" s="155" t="s">
        <v>18</v>
      </c>
    </row>
    <row r="26" spans="1:13" ht="18" customHeight="1" x14ac:dyDescent="0.2">
      <c r="A26" s="164"/>
      <c r="B26" s="161">
        <v>2019</v>
      </c>
      <c r="C26" s="161">
        <v>2018</v>
      </c>
      <c r="D26" s="159"/>
      <c r="E26" s="161">
        <v>2019</v>
      </c>
      <c r="F26" s="161">
        <v>2018</v>
      </c>
      <c r="G26" s="156"/>
    </row>
    <row r="27" spans="1:13" ht="18" customHeight="1" x14ac:dyDescent="0.2">
      <c r="A27" s="164"/>
      <c r="B27" s="162"/>
      <c r="C27" s="162"/>
      <c r="D27" s="160"/>
      <c r="E27" s="162"/>
      <c r="F27" s="162"/>
      <c r="G27" s="157"/>
      <c r="J27" s="31"/>
    </row>
    <row r="28" spans="1:13" ht="18" customHeight="1" x14ac:dyDescent="0.2">
      <c r="A28" s="165"/>
      <c r="B28" s="166" t="s">
        <v>5</v>
      </c>
      <c r="C28" s="167"/>
      <c r="D28" s="16" t="s">
        <v>6</v>
      </c>
      <c r="E28" s="166" t="s">
        <v>5</v>
      </c>
      <c r="F28" s="167"/>
      <c r="G28" s="16" t="s">
        <v>6</v>
      </c>
    </row>
    <row r="29" spans="1:13" ht="18" customHeight="1" x14ac:dyDescent="0.2">
      <c r="A29" s="17"/>
      <c r="B29" s="18"/>
      <c r="C29" s="18"/>
      <c r="D29" s="18"/>
      <c r="E29" s="18"/>
      <c r="F29" s="18"/>
      <c r="G29" s="18"/>
    </row>
    <row r="30" spans="1:13" ht="18" customHeight="1" x14ac:dyDescent="0.2">
      <c r="A30" s="122" t="s">
        <v>7</v>
      </c>
      <c r="B30" s="53">
        <v>10821.92</v>
      </c>
      <c r="C30" s="53">
        <v>10925.74</v>
      </c>
      <c r="D30" s="54">
        <f t="shared" ref="D30:D42" si="2">IF(B30/C30*100-100&lt;1000,B30/C30*100-100,"x")</f>
        <v>-0.95023311922120968</v>
      </c>
      <c r="E30" s="53">
        <v>271410.73</v>
      </c>
      <c r="F30" s="53">
        <v>244164.39</v>
      </c>
      <c r="G30" s="54">
        <f t="shared" ref="G30:G42" si="3">IF(E30/F30*100-100&lt;1000,E30/F30*100-100,"x")</f>
        <v>11.159014629446972</v>
      </c>
    </row>
    <row r="31" spans="1:13" ht="18" customHeight="1" x14ac:dyDescent="0.2">
      <c r="A31" s="122" t="s">
        <v>8</v>
      </c>
      <c r="B31" s="53">
        <v>25493.59</v>
      </c>
      <c r="C31" s="53">
        <v>27561.95</v>
      </c>
      <c r="D31" s="54">
        <f t="shared" si="2"/>
        <v>-7.5044037159925239</v>
      </c>
      <c r="E31" s="53">
        <v>675485.18</v>
      </c>
      <c r="F31" s="53">
        <v>632835.41</v>
      </c>
      <c r="G31" s="54">
        <f t="shared" si="3"/>
        <v>6.7394727485303036</v>
      </c>
    </row>
    <row r="32" spans="1:13" ht="18" customHeight="1" x14ac:dyDescent="0.2">
      <c r="A32" s="122" t="s">
        <v>32</v>
      </c>
      <c r="B32" s="53">
        <v>4994.42</v>
      </c>
      <c r="C32" s="53" t="s">
        <v>167</v>
      </c>
      <c r="D32" s="54" t="s">
        <v>168</v>
      </c>
      <c r="E32" s="53">
        <v>145918.95000000001</v>
      </c>
      <c r="F32" s="53" t="s">
        <v>167</v>
      </c>
      <c r="G32" s="54" t="s">
        <v>168</v>
      </c>
    </row>
    <row r="33" spans="1:13" ht="18" customHeight="1" x14ac:dyDescent="0.2">
      <c r="A33" s="122" t="s">
        <v>9</v>
      </c>
      <c r="B33" s="53" t="s">
        <v>167</v>
      </c>
      <c r="C33" s="53">
        <v>7094.87</v>
      </c>
      <c r="D33" s="54" t="s">
        <v>168</v>
      </c>
      <c r="E33" s="53">
        <v>146461.75</v>
      </c>
      <c r="F33" s="53">
        <v>210226.69</v>
      </c>
      <c r="G33" s="54">
        <f t="shared" si="3"/>
        <v>-30.331514994599402</v>
      </c>
    </row>
    <row r="34" spans="1:13" ht="18" customHeight="1" x14ac:dyDescent="0.2">
      <c r="A34" s="122" t="s">
        <v>10</v>
      </c>
      <c r="B34" s="53">
        <v>10012.700000000001</v>
      </c>
      <c r="C34" s="53">
        <v>7314.7</v>
      </c>
      <c r="D34" s="54">
        <f t="shared" si="2"/>
        <v>36.884629581527633</v>
      </c>
      <c r="E34" s="53">
        <v>199596.17</v>
      </c>
      <c r="F34" s="53">
        <v>152568.72</v>
      </c>
      <c r="G34" s="54">
        <f t="shared" si="3"/>
        <v>30.823782227444809</v>
      </c>
    </row>
    <row r="35" spans="1:13" ht="18" customHeight="1" x14ac:dyDescent="0.2">
      <c r="A35" s="122" t="s">
        <v>29</v>
      </c>
      <c r="B35" s="53">
        <v>15842.2</v>
      </c>
      <c r="C35" s="53">
        <v>15322.89</v>
      </c>
      <c r="D35" s="54">
        <f t="shared" si="2"/>
        <v>3.3891126282313593</v>
      </c>
      <c r="E35" s="53">
        <v>413358.37</v>
      </c>
      <c r="F35" s="53">
        <v>394892.55</v>
      </c>
      <c r="G35" s="54">
        <f t="shared" si="3"/>
        <v>4.6761631740077121</v>
      </c>
    </row>
    <row r="36" spans="1:13" ht="18" customHeight="1" x14ac:dyDescent="0.2">
      <c r="A36" s="122" t="s">
        <v>11</v>
      </c>
      <c r="B36" s="53">
        <v>57772.59</v>
      </c>
      <c r="C36" s="53">
        <v>61794.52</v>
      </c>
      <c r="D36" s="54">
        <f t="shared" si="2"/>
        <v>-6.5085544802354605</v>
      </c>
      <c r="E36" s="53">
        <v>1092023.1399999999</v>
      </c>
      <c r="F36" s="53">
        <v>1209648.49</v>
      </c>
      <c r="G36" s="54">
        <f t="shared" si="3"/>
        <v>-9.7239281470933889</v>
      </c>
    </row>
    <row r="37" spans="1:13" ht="18" customHeight="1" x14ac:dyDescent="0.2">
      <c r="A37" s="122" t="s">
        <v>30</v>
      </c>
      <c r="B37" s="53">
        <v>39090.67</v>
      </c>
      <c r="C37" s="53">
        <v>42508.19</v>
      </c>
      <c r="D37" s="54">
        <f t="shared" si="2"/>
        <v>-8.039674236894129</v>
      </c>
      <c r="E37" s="53">
        <v>602285.1</v>
      </c>
      <c r="F37" s="53">
        <v>616283.56000000006</v>
      </c>
      <c r="G37" s="54">
        <f t="shared" si="3"/>
        <v>-2.2714316766781906</v>
      </c>
    </row>
    <row r="38" spans="1:13" ht="18" customHeight="1" x14ac:dyDescent="0.2">
      <c r="A38" s="122" t="s">
        <v>12</v>
      </c>
      <c r="B38" s="53">
        <v>15606.46</v>
      </c>
      <c r="C38" s="53">
        <v>15104.25</v>
      </c>
      <c r="D38" s="54">
        <f t="shared" si="2"/>
        <v>3.3249582071271249</v>
      </c>
      <c r="E38" s="53">
        <v>278275.58</v>
      </c>
      <c r="F38" s="53">
        <v>276404.51</v>
      </c>
      <c r="G38" s="54">
        <f t="shared" si="3"/>
        <v>0.67693179101888745</v>
      </c>
      <c r="K38" s="55"/>
    </row>
    <row r="39" spans="1:13" ht="18" customHeight="1" x14ac:dyDescent="0.2">
      <c r="A39" s="122" t="s">
        <v>13</v>
      </c>
      <c r="B39" s="53" t="s">
        <v>167</v>
      </c>
      <c r="C39" s="53" t="s">
        <v>167</v>
      </c>
      <c r="D39" s="54" t="s">
        <v>168</v>
      </c>
      <c r="E39" s="53" t="s">
        <v>167</v>
      </c>
      <c r="F39" s="53" t="s">
        <v>167</v>
      </c>
      <c r="G39" s="54" t="s">
        <v>168</v>
      </c>
    </row>
    <row r="40" spans="1:13" ht="18" customHeight="1" x14ac:dyDescent="0.2">
      <c r="A40" s="122" t="s">
        <v>31</v>
      </c>
      <c r="B40" s="53">
        <v>9168.11</v>
      </c>
      <c r="C40" s="53" t="s">
        <v>167</v>
      </c>
      <c r="D40" s="54" t="s">
        <v>168</v>
      </c>
      <c r="E40" s="53" t="s">
        <v>167</v>
      </c>
      <c r="F40" s="53" t="s">
        <v>167</v>
      </c>
      <c r="G40" s="54" t="s">
        <v>168</v>
      </c>
      <c r="J40" s="55"/>
      <c r="K40" s="55"/>
    </row>
    <row r="41" spans="1:13" ht="18" customHeight="1" x14ac:dyDescent="0.2">
      <c r="A41" s="122" t="s">
        <v>14</v>
      </c>
      <c r="B41" s="53">
        <v>10840.8</v>
      </c>
      <c r="C41" s="53">
        <v>7872.6</v>
      </c>
      <c r="D41" s="54">
        <f t="shared" si="2"/>
        <v>37.702918984833474</v>
      </c>
      <c r="E41" s="53">
        <v>188283.14</v>
      </c>
      <c r="F41" s="53">
        <v>176738.64</v>
      </c>
      <c r="G41" s="54">
        <f t="shared" si="3"/>
        <v>6.5319615450249131</v>
      </c>
      <c r="I41" s="18"/>
      <c r="J41" s="18"/>
    </row>
    <row r="42" spans="1:13" s="4" customFormat="1" ht="18" customHeight="1" x14ac:dyDescent="0.2">
      <c r="A42" s="123" t="s">
        <v>140</v>
      </c>
      <c r="B42" s="63">
        <v>204531.13</v>
      </c>
      <c r="C42" s="58">
        <v>208874.48</v>
      </c>
      <c r="D42" s="56">
        <f t="shared" si="2"/>
        <v>-2.0794067326941956</v>
      </c>
      <c r="E42" s="58">
        <v>4169528.79</v>
      </c>
      <c r="F42" s="58">
        <v>4188598.61</v>
      </c>
      <c r="G42" s="56">
        <f t="shared" si="3"/>
        <v>-0.45527924195152991</v>
      </c>
      <c r="I42" s="51"/>
      <c r="J42" s="2"/>
      <c r="K42" s="2"/>
      <c r="L42" s="2"/>
      <c r="M42" s="2"/>
    </row>
    <row r="43" spans="1:13" x14ac:dyDescent="0.2">
      <c r="A43" s="18"/>
      <c r="B43" s="22"/>
      <c r="C43" s="22"/>
      <c r="D43" s="33"/>
      <c r="E43" s="22"/>
      <c r="F43" s="22"/>
      <c r="G43" s="33"/>
    </row>
    <row r="45" spans="1:13" x14ac:dyDescent="0.2">
      <c r="A45" s="18" t="s">
        <v>77</v>
      </c>
    </row>
  </sheetData>
  <mergeCells count="16">
    <mergeCell ref="G3:G5"/>
    <mergeCell ref="D25:D27"/>
    <mergeCell ref="G25:G27"/>
    <mergeCell ref="A3:A6"/>
    <mergeCell ref="A25:A28"/>
    <mergeCell ref="B28:C28"/>
    <mergeCell ref="E28:F28"/>
    <mergeCell ref="B26:B27"/>
    <mergeCell ref="C26:C27"/>
    <mergeCell ref="E26:E27"/>
    <mergeCell ref="F26:F27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>
    <oddFooter xml:space="preserve">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7" ht="14.25" x14ac:dyDescent="0.2">
      <c r="A1" s="71" t="s">
        <v>49</v>
      </c>
      <c r="B1" s="71"/>
      <c r="C1" s="71"/>
      <c r="D1" s="71"/>
      <c r="E1" s="71"/>
      <c r="F1" s="71"/>
      <c r="G1" s="71"/>
    </row>
    <row r="3" spans="1:7" ht="18" customHeight="1" x14ac:dyDescent="0.2">
      <c r="A3" s="163" t="s">
        <v>20</v>
      </c>
      <c r="B3" s="9" t="s">
        <v>58</v>
      </c>
      <c r="C3" s="10"/>
      <c r="D3" s="158" t="s">
        <v>18</v>
      </c>
      <c r="E3" s="9" t="s">
        <v>146</v>
      </c>
      <c r="F3" s="10"/>
      <c r="G3" s="155" t="s">
        <v>18</v>
      </c>
    </row>
    <row r="4" spans="1:7" ht="18" customHeight="1" x14ac:dyDescent="0.2">
      <c r="A4" s="164"/>
      <c r="B4" s="161">
        <v>2019</v>
      </c>
      <c r="C4" s="161">
        <v>2018</v>
      </c>
      <c r="D4" s="159"/>
      <c r="E4" s="161">
        <v>2019</v>
      </c>
      <c r="F4" s="161">
        <v>2018</v>
      </c>
      <c r="G4" s="156"/>
    </row>
    <row r="5" spans="1:7" ht="18" customHeight="1" x14ac:dyDescent="0.2">
      <c r="A5" s="164"/>
      <c r="B5" s="162"/>
      <c r="C5" s="162"/>
      <c r="D5" s="160"/>
      <c r="E5" s="162"/>
      <c r="F5" s="162"/>
      <c r="G5" s="157"/>
    </row>
    <row r="6" spans="1:7" ht="18" customHeight="1" x14ac:dyDescent="0.2">
      <c r="A6" s="165"/>
      <c r="B6" s="166" t="s">
        <v>5</v>
      </c>
      <c r="C6" s="167"/>
      <c r="D6" s="16" t="s">
        <v>6</v>
      </c>
      <c r="E6" s="166" t="s">
        <v>5</v>
      </c>
      <c r="F6" s="167"/>
      <c r="G6" s="16" t="s">
        <v>6</v>
      </c>
    </row>
    <row r="7" spans="1:7" ht="18" customHeight="1" x14ac:dyDescent="0.2">
      <c r="A7" s="17"/>
      <c r="B7" s="18"/>
      <c r="C7" s="18"/>
      <c r="D7" s="18"/>
      <c r="E7" s="18"/>
      <c r="F7" s="18"/>
      <c r="G7" s="18"/>
    </row>
    <row r="8" spans="1:7" ht="18" customHeight="1" x14ac:dyDescent="0.2">
      <c r="A8" s="122" t="s">
        <v>7</v>
      </c>
      <c r="B8" s="53">
        <v>345860.18</v>
      </c>
      <c r="C8" s="53">
        <v>355123.82</v>
      </c>
      <c r="D8" s="54">
        <f t="shared" ref="D8:D20" si="0">IF(B8/C8*100-100&lt;1000,B8/C8*100-100,"x")</f>
        <v>-2.6085662178335554</v>
      </c>
      <c r="E8" s="53">
        <v>4431941.74</v>
      </c>
      <c r="F8" s="53">
        <v>4612640.67</v>
      </c>
      <c r="G8" s="54">
        <f t="shared" ref="G8:G20" si="1">IF(E8/F8*100-100&lt;1000,E8/F8*100-100,"x")</f>
        <v>-3.917472504963186</v>
      </c>
    </row>
    <row r="9" spans="1:7" ht="18" customHeight="1" x14ac:dyDescent="0.2">
      <c r="A9" s="122" t="s">
        <v>8</v>
      </c>
      <c r="B9" s="53">
        <v>1266288.21</v>
      </c>
      <c r="C9" s="53">
        <v>1392410.65</v>
      </c>
      <c r="D9" s="54">
        <f t="shared" si="0"/>
        <v>-9.0578479847162896</v>
      </c>
      <c r="E9" s="53">
        <v>16735795.380000001</v>
      </c>
      <c r="F9" s="53">
        <v>17470852.5</v>
      </c>
      <c r="G9" s="54">
        <f t="shared" si="1"/>
        <v>-4.2073340153263814</v>
      </c>
    </row>
    <row r="10" spans="1:7" ht="18" customHeight="1" x14ac:dyDescent="0.2">
      <c r="A10" s="122" t="s">
        <v>32</v>
      </c>
      <c r="B10" s="53">
        <v>304657.73</v>
      </c>
      <c r="C10" s="53">
        <v>305404.44</v>
      </c>
      <c r="D10" s="54">
        <f t="shared" si="0"/>
        <v>-0.24449873747742856</v>
      </c>
      <c r="E10" s="53">
        <v>3640008.94</v>
      </c>
      <c r="F10" s="53">
        <v>3575148.44</v>
      </c>
      <c r="G10" s="54">
        <f t="shared" si="1"/>
        <v>1.8142043914685786</v>
      </c>
    </row>
    <row r="11" spans="1:7" ht="18" customHeight="1" x14ac:dyDescent="0.2">
      <c r="A11" s="122" t="s">
        <v>9</v>
      </c>
      <c r="B11" s="53">
        <v>143851.56</v>
      </c>
      <c r="C11" s="53">
        <v>152621.82</v>
      </c>
      <c r="D11" s="54">
        <f t="shared" si="0"/>
        <v>-5.7463998267089238</v>
      </c>
      <c r="E11" s="53">
        <v>1990160.97</v>
      </c>
      <c r="F11" s="53">
        <v>1960097.72</v>
      </c>
      <c r="G11" s="54">
        <f t="shared" si="1"/>
        <v>1.533762816682426</v>
      </c>
    </row>
    <row r="12" spans="1:7" ht="18" customHeight="1" x14ac:dyDescent="0.2">
      <c r="A12" s="122" t="s">
        <v>10</v>
      </c>
      <c r="B12" s="53">
        <v>191204.23</v>
      </c>
      <c r="C12" s="53">
        <v>210347.44</v>
      </c>
      <c r="D12" s="54">
        <f t="shared" si="0"/>
        <v>-9.1007572994470536</v>
      </c>
      <c r="E12" s="53">
        <v>2458824.15</v>
      </c>
      <c r="F12" s="53">
        <v>2466229.63</v>
      </c>
      <c r="G12" s="54">
        <f t="shared" si="1"/>
        <v>-0.30027536405845012</v>
      </c>
    </row>
    <row r="13" spans="1:7" ht="18" customHeight="1" x14ac:dyDescent="0.2">
      <c r="A13" s="122" t="s">
        <v>29</v>
      </c>
      <c r="B13" s="53">
        <v>434006.56</v>
      </c>
      <c r="C13" s="53">
        <v>403785.23</v>
      </c>
      <c r="D13" s="54">
        <f t="shared" si="0"/>
        <v>7.4845060578367537</v>
      </c>
      <c r="E13" s="53">
        <v>5031881.1100000003</v>
      </c>
      <c r="F13" s="53">
        <v>4975193.54</v>
      </c>
      <c r="G13" s="54">
        <f t="shared" si="1"/>
        <v>1.1394043175253046</v>
      </c>
    </row>
    <row r="14" spans="1:7" ht="18" customHeight="1" x14ac:dyDescent="0.2">
      <c r="A14" s="122" t="s">
        <v>11</v>
      </c>
      <c r="B14" s="53">
        <v>1412127.68</v>
      </c>
      <c r="C14" s="53">
        <v>1501968.02</v>
      </c>
      <c r="D14" s="54">
        <f t="shared" si="0"/>
        <v>-5.9815081815124245</v>
      </c>
      <c r="E14" s="53">
        <v>17674467.559999999</v>
      </c>
      <c r="F14" s="53">
        <v>18011373.620000001</v>
      </c>
      <c r="G14" s="54">
        <f t="shared" si="1"/>
        <v>-1.8705184130204202</v>
      </c>
    </row>
    <row r="15" spans="1:7" ht="18" customHeight="1" x14ac:dyDescent="0.2">
      <c r="A15" s="122" t="s">
        <v>30</v>
      </c>
      <c r="B15" s="53">
        <v>350109.05</v>
      </c>
      <c r="C15" s="53">
        <v>376538.34</v>
      </c>
      <c r="D15" s="54">
        <f t="shared" si="0"/>
        <v>-7.0190169744733168</v>
      </c>
      <c r="E15" s="53">
        <v>4459127.24</v>
      </c>
      <c r="F15" s="53">
        <v>4732709.04</v>
      </c>
      <c r="G15" s="54">
        <f t="shared" si="1"/>
        <v>-5.7806596113924513</v>
      </c>
    </row>
    <row r="16" spans="1:7" ht="18" customHeight="1" x14ac:dyDescent="0.2">
      <c r="A16" s="122" t="s">
        <v>12</v>
      </c>
      <c r="B16" s="53">
        <v>542053.81999999995</v>
      </c>
      <c r="C16" s="53">
        <v>580757.36</v>
      </c>
      <c r="D16" s="54">
        <f t="shared" si="0"/>
        <v>-6.6643219123387496</v>
      </c>
      <c r="E16" s="53">
        <v>6394177.3399999999</v>
      </c>
      <c r="F16" s="53">
        <v>6602699.2800000003</v>
      </c>
      <c r="G16" s="54">
        <f t="shared" si="1"/>
        <v>-3.1581317148825292</v>
      </c>
    </row>
    <row r="17" spans="1:12" ht="18" customHeight="1" x14ac:dyDescent="0.2">
      <c r="A17" s="122" t="s">
        <v>13</v>
      </c>
      <c r="B17" s="53">
        <v>150085.91</v>
      </c>
      <c r="C17" s="53">
        <v>135413.29</v>
      </c>
      <c r="D17" s="54">
        <f t="shared" si="0"/>
        <v>10.835435724218783</v>
      </c>
      <c r="E17" s="53">
        <v>1723935.07</v>
      </c>
      <c r="F17" s="53">
        <v>1666351.09</v>
      </c>
      <c r="G17" s="54">
        <f t="shared" si="1"/>
        <v>3.4556931216698246</v>
      </c>
    </row>
    <row r="18" spans="1:12" ht="18" customHeight="1" x14ac:dyDescent="0.2">
      <c r="A18" s="122" t="s">
        <v>31</v>
      </c>
      <c r="B18" s="53">
        <v>280723.46000000002</v>
      </c>
      <c r="C18" s="53">
        <v>300016.45</v>
      </c>
      <c r="D18" s="54">
        <f t="shared" si="0"/>
        <v>-6.4306440530177582</v>
      </c>
      <c r="E18" s="53">
        <v>3301688.55</v>
      </c>
      <c r="F18" s="53">
        <v>3423805.24</v>
      </c>
      <c r="G18" s="54">
        <f t="shared" si="1"/>
        <v>-3.5666949910971084</v>
      </c>
    </row>
    <row r="19" spans="1:12" ht="18" customHeight="1" x14ac:dyDescent="0.2">
      <c r="A19" s="122" t="s">
        <v>14</v>
      </c>
      <c r="B19" s="53">
        <v>190820.13</v>
      </c>
      <c r="C19" s="53">
        <v>213042.15</v>
      </c>
      <c r="D19" s="54">
        <f t="shared" si="0"/>
        <v>-10.43080911453437</v>
      </c>
      <c r="E19" s="53">
        <v>2241378.9300000002</v>
      </c>
      <c r="F19" s="53">
        <v>2515417.38</v>
      </c>
      <c r="G19" s="54">
        <f t="shared" si="1"/>
        <v>-10.894353047683865</v>
      </c>
      <c r="I19" s="18"/>
    </row>
    <row r="20" spans="1:12" s="4" customFormat="1" ht="18" customHeight="1" x14ac:dyDescent="0.2">
      <c r="A20" s="123" t="s">
        <v>140</v>
      </c>
      <c r="B20" s="63">
        <v>5611788.5199999996</v>
      </c>
      <c r="C20" s="58">
        <v>5927429.0099999998</v>
      </c>
      <c r="D20" s="56">
        <f t="shared" si="0"/>
        <v>-5.3250825858477953</v>
      </c>
      <c r="E20" s="58">
        <v>70083386.980000004</v>
      </c>
      <c r="F20" s="58">
        <v>72012518.150000006</v>
      </c>
      <c r="G20" s="56">
        <f t="shared" si="1"/>
        <v>-2.6788830880509806</v>
      </c>
      <c r="I20" s="2"/>
      <c r="J20" s="2"/>
      <c r="K20" s="2"/>
      <c r="L20" s="2"/>
    </row>
    <row r="21" spans="1:12" x14ac:dyDescent="0.2">
      <c r="A21" s="22"/>
      <c r="B21" s="22"/>
      <c r="C21" s="22"/>
      <c r="D21" s="33"/>
      <c r="E21" s="22"/>
      <c r="F21" s="22"/>
      <c r="G21" s="33"/>
    </row>
  </sheetData>
  <mergeCells count="9">
    <mergeCell ref="G3:G5"/>
    <mergeCell ref="A3:A6"/>
    <mergeCell ref="B6:C6"/>
    <mergeCell ref="E6:F6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7" orientation="portrait" horizontalDpi="1200" r:id="rId1"/>
  <headerFooter alignWithMargins="0"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9" ht="15" x14ac:dyDescent="0.2">
      <c r="A1" s="49" t="s">
        <v>147</v>
      </c>
      <c r="B1" s="7"/>
      <c r="C1" s="7"/>
      <c r="D1" s="7"/>
      <c r="E1" s="7"/>
      <c r="F1" s="7"/>
      <c r="G1" s="5"/>
    </row>
    <row r="2" spans="1:9" ht="22.5" customHeight="1" x14ac:dyDescent="0.2">
      <c r="A2" s="72" t="s">
        <v>21</v>
      </c>
      <c r="B2" s="72"/>
      <c r="C2" s="72"/>
      <c r="D2" s="72"/>
      <c r="E2" s="72"/>
      <c r="F2" s="72"/>
      <c r="G2" s="72"/>
    </row>
    <row r="3" spans="1:9" ht="20.100000000000001" customHeight="1" x14ac:dyDescent="0.2">
      <c r="A3" s="168" t="s">
        <v>20</v>
      </c>
      <c r="B3" s="9" t="s">
        <v>15</v>
      </c>
      <c r="C3" s="23"/>
      <c r="D3" s="23"/>
      <c r="E3" s="23"/>
      <c r="F3" s="23"/>
      <c r="G3" s="23"/>
    </row>
    <row r="4" spans="1:9" ht="20.100000000000001" customHeight="1" x14ac:dyDescent="0.2">
      <c r="A4" s="169"/>
      <c r="B4" s="24" t="s">
        <v>22</v>
      </c>
      <c r="C4" s="25"/>
      <c r="D4" s="24" t="s">
        <v>16</v>
      </c>
      <c r="E4" s="25"/>
      <c r="F4" s="24" t="s">
        <v>17</v>
      </c>
      <c r="G4" s="23"/>
    </row>
    <row r="5" spans="1:9" ht="20.100000000000001" customHeight="1" x14ac:dyDescent="0.2">
      <c r="A5" s="170"/>
      <c r="B5" s="26">
        <v>2019</v>
      </c>
      <c r="C5" s="26">
        <v>2018</v>
      </c>
      <c r="D5" s="26">
        <v>2019</v>
      </c>
      <c r="E5" s="26">
        <v>2018</v>
      </c>
      <c r="F5" s="26">
        <v>2019</v>
      </c>
      <c r="G5" s="27">
        <v>2018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2" t="s">
        <v>7</v>
      </c>
      <c r="B7" s="53">
        <v>51789.47</v>
      </c>
      <c r="C7" s="53">
        <v>70351.83</v>
      </c>
      <c r="D7" s="53">
        <v>25698.04</v>
      </c>
      <c r="E7" s="53">
        <v>24594.38</v>
      </c>
      <c r="F7" s="53">
        <v>1083.8399999999999</v>
      </c>
      <c r="G7" s="53">
        <v>1200.48</v>
      </c>
      <c r="H7" s="2"/>
      <c r="I7" s="3"/>
    </row>
    <row r="8" spans="1:9" ht="18" customHeight="1" x14ac:dyDescent="0.2">
      <c r="A8" s="122" t="s">
        <v>8</v>
      </c>
      <c r="B8" s="53">
        <v>206410.82</v>
      </c>
      <c r="C8" s="53">
        <v>231413.8</v>
      </c>
      <c r="D8" s="53">
        <v>168353.88</v>
      </c>
      <c r="E8" s="53">
        <v>136608.67000000001</v>
      </c>
      <c r="F8" s="53">
        <v>4132.28</v>
      </c>
      <c r="G8" s="53">
        <v>4804.91</v>
      </c>
    </row>
    <row r="9" spans="1:9" ht="18" customHeight="1" x14ac:dyDescent="0.2">
      <c r="A9" s="122" t="s">
        <v>32</v>
      </c>
      <c r="B9" s="53">
        <v>7599.55</v>
      </c>
      <c r="C9" s="53">
        <v>2655.35</v>
      </c>
      <c r="D9" s="53">
        <v>482.64</v>
      </c>
      <c r="E9" s="59">
        <v>1429.35</v>
      </c>
      <c r="F9" s="53">
        <v>201.2</v>
      </c>
      <c r="G9" s="53">
        <v>185.33</v>
      </c>
    </row>
    <row r="10" spans="1:9" ht="18" customHeight="1" x14ac:dyDescent="0.2">
      <c r="A10" s="122" t="s">
        <v>9</v>
      </c>
      <c r="B10" s="53">
        <v>3765.13</v>
      </c>
      <c r="C10" s="53">
        <v>9910.73</v>
      </c>
      <c r="D10" s="53">
        <v>2799.37</v>
      </c>
      <c r="E10" s="53">
        <v>2928.54</v>
      </c>
      <c r="F10" s="53">
        <v>442.97</v>
      </c>
      <c r="G10" s="53">
        <v>442.96</v>
      </c>
    </row>
    <row r="11" spans="1:9" ht="18" customHeight="1" x14ac:dyDescent="0.2">
      <c r="A11" s="122" t="s">
        <v>10</v>
      </c>
      <c r="B11" s="59">
        <v>6229.27</v>
      </c>
      <c r="C11" s="59">
        <v>4726.04</v>
      </c>
      <c r="D11" s="59">
        <v>30870.77</v>
      </c>
      <c r="E11" s="53">
        <v>17248.099999999999</v>
      </c>
      <c r="F11" s="53">
        <v>128.43</v>
      </c>
      <c r="G11" s="53">
        <v>129.58000000000001</v>
      </c>
    </row>
    <row r="12" spans="1:9" ht="18" customHeight="1" x14ac:dyDescent="0.2">
      <c r="A12" s="122" t="s">
        <v>29</v>
      </c>
      <c r="B12" s="53">
        <v>141734.1</v>
      </c>
      <c r="C12" s="53">
        <v>158247.57999999999</v>
      </c>
      <c r="D12" s="53">
        <v>62504.44</v>
      </c>
      <c r="E12" s="53">
        <v>68593.8</v>
      </c>
      <c r="F12" s="53">
        <v>314.62</v>
      </c>
      <c r="G12" s="53">
        <v>443.28</v>
      </c>
    </row>
    <row r="13" spans="1:9" ht="18" customHeight="1" x14ac:dyDescent="0.2">
      <c r="A13" s="122" t="s">
        <v>11</v>
      </c>
      <c r="B13" s="53">
        <v>103817.91</v>
      </c>
      <c r="C13" s="53">
        <v>108833.97</v>
      </c>
      <c r="D13" s="53">
        <v>71128.13</v>
      </c>
      <c r="E13" s="53">
        <v>67124.2</v>
      </c>
      <c r="F13" s="53">
        <v>1611.55</v>
      </c>
      <c r="G13" s="53">
        <v>1655.73</v>
      </c>
    </row>
    <row r="14" spans="1:9" ht="18" customHeight="1" x14ac:dyDescent="0.2">
      <c r="A14" s="122" t="s">
        <v>30</v>
      </c>
      <c r="B14" s="53">
        <v>28857.8</v>
      </c>
      <c r="C14" s="53">
        <v>37850.559999999998</v>
      </c>
      <c r="D14" s="53">
        <v>29857.88</v>
      </c>
      <c r="E14" s="53">
        <v>55855.85</v>
      </c>
      <c r="F14" s="53">
        <v>611.57000000000005</v>
      </c>
      <c r="G14" s="53">
        <v>642.22</v>
      </c>
    </row>
    <row r="15" spans="1:9" ht="18" customHeight="1" x14ac:dyDescent="0.2">
      <c r="A15" s="122" t="s">
        <v>12</v>
      </c>
      <c r="B15" s="53">
        <v>18094</v>
      </c>
      <c r="C15" s="53">
        <v>20753.73</v>
      </c>
      <c r="D15" s="53">
        <v>23791.37</v>
      </c>
      <c r="E15" s="53">
        <v>44327.83</v>
      </c>
      <c r="F15" s="53">
        <v>575.35</v>
      </c>
      <c r="G15" s="53">
        <v>648.67999999999995</v>
      </c>
    </row>
    <row r="16" spans="1:9" ht="18" customHeight="1" x14ac:dyDescent="0.2">
      <c r="A16" s="122" t="s">
        <v>13</v>
      </c>
      <c r="B16" s="53" t="s">
        <v>167</v>
      </c>
      <c r="C16" s="53" t="s">
        <v>167</v>
      </c>
      <c r="D16" s="53" t="s">
        <v>167</v>
      </c>
      <c r="E16" s="53" t="s">
        <v>167</v>
      </c>
      <c r="F16" s="53">
        <v>24.43</v>
      </c>
      <c r="G16" s="53">
        <v>91.19</v>
      </c>
    </row>
    <row r="17" spans="1:14" ht="18" customHeight="1" x14ac:dyDescent="0.2">
      <c r="A17" s="122" t="s">
        <v>31</v>
      </c>
      <c r="B17" s="53">
        <v>2099.69</v>
      </c>
      <c r="C17" s="59">
        <v>4225.53</v>
      </c>
      <c r="D17" s="53">
        <v>10819.77</v>
      </c>
      <c r="E17" s="59">
        <v>21800.93</v>
      </c>
      <c r="F17" s="53">
        <v>75.06</v>
      </c>
      <c r="G17" s="53">
        <v>87.7</v>
      </c>
    </row>
    <row r="18" spans="1:14" ht="18" customHeight="1" x14ac:dyDescent="0.2">
      <c r="A18" s="122" t="s">
        <v>14</v>
      </c>
      <c r="B18" s="53" t="s">
        <v>167</v>
      </c>
      <c r="C18" s="53" t="s">
        <v>167</v>
      </c>
      <c r="D18" s="53" t="s">
        <v>167</v>
      </c>
      <c r="E18" s="53" t="s">
        <v>167</v>
      </c>
      <c r="F18" s="53">
        <v>274.79000000000002</v>
      </c>
      <c r="G18" s="53">
        <v>393.87</v>
      </c>
      <c r="I18" s="18"/>
    </row>
    <row r="19" spans="1:14" s="4" customFormat="1" ht="18" customHeight="1" x14ac:dyDescent="0.2">
      <c r="A19" s="123" t="s">
        <v>140</v>
      </c>
      <c r="B19" s="106">
        <v>581056.96</v>
      </c>
      <c r="C19" s="107">
        <v>659892.78</v>
      </c>
      <c r="D19" s="107">
        <v>454313.55</v>
      </c>
      <c r="E19" s="107">
        <v>469107.16</v>
      </c>
      <c r="F19" s="107">
        <v>9476.09</v>
      </c>
      <c r="G19" s="107">
        <v>10725.93</v>
      </c>
      <c r="I19" s="20"/>
      <c r="J19" s="20"/>
      <c r="K19" s="20"/>
      <c r="L19" s="20"/>
      <c r="M19" s="20"/>
      <c r="N19" s="20"/>
    </row>
    <row r="20" spans="1:14" ht="18" customHeight="1" x14ac:dyDescent="0.2"/>
    <row r="21" spans="1:14" ht="18" customHeight="1" x14ac:dyDescent="0.2"/>
    <row r="22" spans="1:14" ht="18" customHeight="1" x14ac:dyDescent="0.2"/>
    <row r="23" spans="1:14" ht="15" x14ac:dyDescent="0.2">
      <c r="A23" s="49" t="s">
        <v>148</v>
      </c>
      <c r="B23" s="7"/>
      <c r="C23" s="7"/>
      <c r="D23" s="7"/>
      <c r="E23" s="7"/>
      <c r="F23" s="7"/>
      <c r="G23" s="5"/>
    </row>
    <row r="24" spans="1:14" ht="22.5" customHeight="1" x14ac:dyDescent="0.2">
      <c r="A24" s="50" t="s">
        <v>21</v>
      </c>
      <c r="B24" s="50"/>
      <c r="C24" s="50"/>
      <c r="D24" s="50"/>
      <c r="E24" s="50"/>
      <c r="F24" s="50"/>
      <c r="G24" s="50"/>
    </row>
    <row r="25" spans="1:14" ht="20.100000000000001" customHeight="1" x14ac:dyDescent="0.2">
      <c r="A25" s="168" t="s">
        <v>20</v>
      </c>
      <c r="B25" s="9" t="s">
        <v>15</v>
      </c>
      <c r="C25" s="23"/>
      <c r="D25" s="23"/>
      <c r="E25" s="23"/>
      <c r="F25" s="23"/>
      <c r="G25" s="23"/>
    </row>
    <row r="26" spans="1:14" ht="20.100000000000001" customHeight="1" x14ac:dyDescent="0.2">
      <c r="A26" s="169"/>
      <c r="B26" s="24" t="s">
        <v>22</v>
      </c>
      <c r="C26" s="25"/>
      <c r="D26" s="24" t="s">
        <v>16</v>
      </c>
      <c r="E26" s="24"/>
      <c r="F26" s="24" t="s">
        <v>17</v>
      </c>
      <c r="G26" s="24"/>
    </row>
    <row r="27" spans="1:14" ht="20.100000000000001" customHeight="1" x14ac:dyDescent="0.2">
      <c r="A27" s="170"/>
      <c r="B27" s="26">
        <v>2019</v>
      </c>
      <c r="C27" s="26">
        <v>2018</v>
      </c>
      <c r="D27" s="26">
        <v>2019</v>
      </c>
      <c r="E27" s="26">
        <v>2018</v>
      </c>
      <c r="F27" s="26">
        <v>2019</v>
      </c>
      <c r="G27" s="27">
        <v>2018</v>
      </c>
      <c r="H27" s="31"/>
    </row>
    <row r="28" spans="1:14" ht="18" customHeight="1" x14ac:dyDescent="0.2">
      <c r="A28" s="17"/>
      <c r="B28" s="18"/>
      <c r="C28" s="18"/>
      <c r="D28" s="18"/>
      <c r="E28" s="18"/>
      <c r="F28" s="18"/>
      <c r="G28" s="18"/>
    </row>
    <row r="29" spans="1:14" ht="18" customHeight="1" x14ac:dyDescent="0.2">
      <c r="A29" s="122" t="s">
        <v>7</v>
      </c>
      <c r="B29" s="53">
        <v>791483.8</v>
      </c>
      <c r="C29" s="53">
        <v>944449.45</v>
      </c>
      <c r="D29" s="53">
        <v>551133.03</v>
      </c>
      <c r="E29" s="53">
        <v>471176.39</v>
      </c>
      <c r="F29" s="53">
        <v>12294.77</v>
      </c>
      <c r="G29" s="53">
        <v>12840.66</v>
      </c>
    </row>
    <row r="30" spans="1:14" ht="18" customHeight="1" x14ac:dyDescent="0.2">
      <c r="A30" s="122" t="s">
        <v>8</v>
      </c>
      <c r="B30" s="53">
        <v>3126107.76</v>
      </c>
      <c r="C30" s="53">
        <v>3401110.4</v>
      </c>
      <c r="D30" s="53">
        <v>2095618.15</v>
      </c>
      <c r="E30" s="53">
        <v>2046333.61</v>
      </c>
      <c r="F30" s="53">
        <v>48372.39</v>
      </c>
      <c r="G30" s="53">
        <v>49814.02</v>
      </c>
    </row>
    <row r="31" spans="1:14" ht="18" customHeight="1" x14ac:dyDescent="0.2">
      <c r="A31" s="122" t="s">
        <v>32</v>
      </c>
      <c r="B31" s="53">
        <v>62955.5</v>
      </c>
      <c r="C31" s="53" t="s">
        <v>167</v>
      </c>
      <c r="D31" s="53" t="s">
        <v>167</v>
      </c>
      <c r="E31" s="53" t="s">
        <v>167</v>
      </c>
      <c r="F31" s="53">
        <v>2143.9499999999998</v>
      </c>
      <c r="G31" s="53">
        <v>2063.46</v>
      </c>
    </row>
    <row r="32" spans="1:14" ht="18" customHeight="1" x14ac:dyDescent="0.2">
      <c r="A32" s="122" t="s">
        <v>9</v>
      </c>
      <c r="B32" s="53">
        <v>79653.95</v>
      </c>
      <c r="C32" s="53">
        <v>130385.03</v>
      </c>
      <c r="D32" s="53">
        <v>44006.25</v>
      </c>
      <c r="E32" s="53">
        <v>47154.21</v>
      </c>
      <c r="F32" s="53">
        <v>4369.7</v>
      </c>
      <c r="G32" s="53">
        <v>4405.83</v>
      </c>
    </row>
    <row r="33" spans="1:14" ht="18" customHeight="1" x14ac:dyDescent="0.2">
      <c r="A33" s="122" t="s">
        <v>10</v>
      </c>
      <c r="B33" s="59">
        <v>91340.04</v>
      </c>
      <c r="C33" s="59">
        <v>65244.23</v>
      </c>
      <c r="D33" s="53">
        <v>280822.98</v>
      </c>
      <c r="E33" s="53">
        <v>294139.38</v>
      </c>
      <c r="F33" s="53">
        <v>1450.76</v>
      </c>
      <c r="G33" s="53">
        <v>1406.94</v>
      </c>
    </row>
    <row r="34" spans="1:14" ht="18" customHeight="1" x14ac:dyDescent="0.2">
      <c r="A34" s="122" t="s">
        <v>29</v>
      </c>
      <c r="B34" s="53">
        <v>1652499.72</v>
      </c>
      <c r="C34" s="53">
        <v>1636569.81</v>
      </c>
      <c r="D34" s="53">
        <v>1377154</v>
      </c>
      <c r="E34" s="53">
        <v>1149546.3</v>
      </c>
      <c r="F34" s="53">
        <v>4983.47</v>
      </c>
      <c r="G34" s="53">
        <v>9624.77</v>
      </c>
    </row>
    <row r="35" spans="1:14" ht="18" customHeight="1" x14ac:dyDescent="0.2">
      <c r="A35" s="122" t="s">
        <v>11</v>
      </c>
      <c r="B35" s="53">
        <v>1684733.14</v>
      </c>
      <c r="C35" s="53">
        <v>1655613.76</v>
      </c>
      <c r="D35" s="53">
        <v>848851.4</v>
      </c>
      <c r="E35" s="53">
        <v>945696.74</v>
      </c>
      <c r="F35" s="53">
        <v>18439.5</v>
      </c>
      <c r="G35" s="53">
        <v>18927.84</v>
      </c>
    </row>
    <row r="36" spans="1:14" ht="18" customHeight="1" x14ac:dyDescent="0.2">
      <c r="A36" s="122" t="s">
        <v>30</v>
      </c>
      <c r="B36" s="53">
        <v>467768.23</v>
      </c>
      <c r="C36" s="53">
        <v>460088.67</v>
      </c>
      <c r="D36" s="53">
        <v>455830.02</v>
      </c>
      <c r="E36" s="53">
        <v>527333.39</v>
      </c>
      <c r="F36" s="53">
        <v>6170.24</v>
      </c>
      <c r="G36" s="53">
        <v>6341.18</v>
      </c>
    </row>
    <row r="37" spans="1:14" ht="18" customHeight="1" x14ac:dyDescent="0.2">
      <c r="A37" s="122" t="s">
        <v>12</v>
      </c>
      <c r="B37" s="53">
        <v>265853.93</v>
      </c>
      <c r="C37" s="53">
        <v>280338.69</v>
      </c>
      <c r="D37" s="53">
        <v>473527.89</v>
      </c>
      <c r="E37" s="53">
        <v>411127.95</v>
      </c>
      <c r="F37" s="53">
        <v>5448.27</v>
      </c>
      <c r="G37" s="53">
        <v>6266.44</v>
      </c>
    </row>
    <row r="38" spans="1:14" ht="18" customHeight="1" x14ac:dyDescent="0.2">
      <c r="A38" s="122" t="s">
        <v>13</v>
      </c>
      <c r="B38" s="53" t="s">
        <v>167</v>
      </c>
      <c r="C38" s="53" t="s">
        <v>167</v>
      </c>
      <c r="D38" s="53" t="s">
        <v>167</v>
      </c>
      <c r="E38" s="53" t="s">
        <v>167</v>
      </c>
      <c r="F38" s="53">
        <v>748.56</v>
      </c>
      <c r="G38" s="53">
        <v>864.13</v>
      </c>
    </row>
    <row r="39" spans="1:14" ht="18" customHeight="1" x14ac:dyDescent="0.2">
      <c r="A39" s="122" t="s">
        <v>31</v>
      </c>
      <c r="B39" s="53" t="s">
        <v>167</v>
      </c>
      <c r="C39" s="59">
        <v>59436.67</v>
      </c>
      <c r="D39" s="59">
        <v>125425.79</v>
      </c>
      <c r="E39" s="59">
        <v>220930.46</v>
      </c>
      <c r="F39" s="59">
        <v>782.3</v>
      </c>
      <c r="G39" s="53">
        <v>745.2</v>
      </c>
    </row>
    <row r="40" spans="1:14" ht="18" customHeight="1" x14ac:dyDescent="0.2">
      <c r="A40" s="122" t="s">
        <v>14</v>
      </c>
      <c r="B40" s="53">
        <v>132978.49</v>
      </c>
      <c r="C40" s="53">
        <v>136030.81</v>
      </c>
      <c r="D40" s="53">
        <v>350376.91</v>
      </c>
      <c r="E40" s="53">
        <v>355502.29</v>
      </c>
      <c r="F40" s="53">
        <v>2971.78</v>
      </c>
      <c r="G40" s="53">
        <v>3852.74</v>
      </c>
      <c r="I40" s="18"/>
    </row>
    <row r="41" spans="1:14" ht="18" customHeight="1" x14ac:dyDescent="0.2">
      <c r="A41" s="123" t="s">
        <v>139</v>
      </c>
      <c r="B41" s="106">
        <v>8402702.8499999996</v>
      </c>
      <c r="C41" s="107">
        <v>8819166.1500000004</v>
      </c>
      <c r="D41" s="107">
        <v>6613159.1399999997</v>
      </c>
      <c r="E41" s="107">
        <v>6479538.3499999996</v>
      </c>
      <c r="F41" s="107">
        <v>108175.69</v>
      </c>
      <c r="G41" s="107">
        <v>117153.21</v>
      </c>
      <c r="H41" s="22"/>
      <c r="I41" s="20"/>
      <c r="J41" s="20"/>
      <c r="K41" s="20"/>
      <c r="L41" s="20"/>
      <c r="M41" s="20"/>
      <c r="N41" s="20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2" orientation="portrait" horizontalDpi="1200" r:id="rId1"/>
  <headerFooter alignWithMargins="0"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49" t="s">
        <v>149</v>
      </c>
      <c r="B1" s="7"/>
      <c r="C1" s="7"/>
      <c r="D1" s="7"/>
      <c r="E1" s="7"/>
      <c r="F1" s="7"/>
      <c r="G1" s="7"/>
    </row>
    <row r="2" spans="1:9" ht="22.5" customHeight="1" x14ac:dyDescent="0.2">
      <c r="A2" s="50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8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9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70"/>
      <c r="B5" s="26">
        <v>2019</v>
      </c>
      <c r="C5" s="26">
        <v>2018</v>
      </c>
      <c r="D5" s="26">
        <v>2019</v>
      </c>
      <c r="E5" s="26">
        <v>2018</v>
      </c>
      <c r="F5" s="26">
        <v>2019</v>
      </c>
      <c r="G5" s="27">
        <v>2018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2" t="s">
        <v>7</v>
      </c>
      <c r="B7" s="53">
        <v>27583.32</v>
      </c>
      <c r="C7" s="53">
        <v>24960.95</v>
      </c>
      <c r="D7" s="53">
        <v>363070.47</v>
      </c>
      <c r="E7" s="53">
        <v>397471.31</v>
      </c>
      <c r="F7" s="53">
        <v>33777.74</v>
      </c>
      <c r="G7" s="53">
        <v>28838.25</v>
      </c>
      <c r="H7" s="2"/>
      <c r="I7" s="3"/>
    </row>
    <row r="8" spans="1:9" ht="18" customHeight="1" x14ac:dyDescent="0.2">
      <c r="A8" s="122" t="s">
        <v>8</v>
      </c>
      <c r="B8" s="53">
        <v>86624.19</v>
      </c>
      <c r="C8" s="53">
        <v>96003.29</v>
      </c>
      <c r="D8" s="53">
        <v>1522758.23</v>
      </c>
      <c r="E8" s="53">
        <v>1619249.14</v>
      </c>
      <c r="F8" s="53">
        <v>35802.769999999997</v>
      </c>
      <c r="G8" s="53">
        <v>49985.599999999999</v>
      </c>
    </row>
    <row r="9" spans="1:9" ht="18" customHeight="1" x14ac:dyDescent="0.2">
      <c r="A9" s="122" t="s">
        <v>32</v>
      </c>
      <c r="B9" s="53">
        <v>12943.53</v>
      </c>
      <c r="C9" s="53">
        <v>13577.82</v>
      </c>
      <c r="D9" s="53">
        <v>297027.26</v>
      </c>
      <c r="E9" s="59">
        <v>292082.77</v>
      </c>
      <c r="F9" s="53">
        <v>2970.33</v>
      </c>
      <c r="G9" s="53">
        <v>4013.88</v>
      </c>
    </row>
    <row r="10" spans="1:9" ht="18" customHeight="1" x14ac:dyDescent="0.2">
      <c r="A10" s="122" t="s">
        <v>9</v>
      </c>
      <c r="B10" s="53">
        <v>17461.96</v>
      </c>
      <c r="C10" s="53">
        <v>21699.93</v>
      </c>
      <c r="D10" s="53">
        <v>127894.16</v>
      </c>
      <c r="E10" s="53">
        <v>134245.29</v>
      </c>
      <c r="F10" s="53">
        <v>5502.91</v>
      </c>
      <c r="G10" s="53">
        <v>9958.83</v>
      </c>
    </row>
    <row r="11" spans="1:9" ht="18" customHeight="1" x14ac:dyDescent="0.2">
      <c r="A11" s="122" t="s">
        <v>10</v>
      </c>
      <c r="B11" s="53">
        <v>10759.38</v>
      </c>
      <c r="C11" s="53" t="s">
        <v>167</v>
      </c>
      <c r="D11" s="53">
        <v>198767.92</v>
      </c>
      <c r="E11" s="53">
        <v>211185.31</v>
      </c>
      <c r="F11" s="53">
        <v>18905.400000000001</v>
      </c>
      <c r="G11" s="53">
        <v>12465.46</v>
      </c>
    </row>
    <row r="12" spans="1:9" ht="18" customHeight="1" x14ac:dyDescent="0.2">
      <c r="A12" s="122" t="s">
        <v>29</v>
      </c>
      <c r="B12" s="53">
        <v>57355.58</v>
      </c>
      <c r="C12" s="53">
        <v>43574.29</v>
      </c>
      <c r="D12" s="53">
        <v>526094.73</v>
      </c>
      <c r="E12" s="53">
        <v>514342.91</v>
      </c>
      <c r="F12" s="53">
        <v>55109.41</v>
      </c>
      <c r="G12" s="53">
        <v>73152.69</v>
      </c>
    </row>
    <row r="13" spans="1:9" ht="18" customHeight="1" x14ac:dyDescent="0.2">
      <c r="A13" s="122" t="s">
        <v>11</v>
      </c>
      <c r="B13" s="53">
        <v>93161.3</v>
      </c>
      <c r="C13" s="53">
        <v>91866.240000000005</v>
      </c>
      <c r="D13" s="53">
        <v>1477223.4</v>
      </c>
      <c r="E13" s="53">
        <v>1575366.21</v>
      </c>
      <c r="F13" s="53">
        <v>18300.57</v>
      </c>
      <c r="G13" s="53">
        <v>12349.47</v>
      </c>
    </row>
    <row r="14" spans="1:9" ht="18" customHeight="1" x14ac:dyDescent="0.2">
      <c r="A14" s="122" t="s">
        <v>30</v>
      </c>
      <c r="B14" s="53">
        <v>56976.28</v>
      </c>
      <c r="C14" s="53">
        <v>76572.81</v>
      </c>
      <c r="D14" s="53">
        <v>343591.59</v>
      </c>
      <c r="E14" s="53">
        <v>385825.94</v>
      </c>
      <c r="F14" s="53">
        <v>8868.43</v>
      </c>
      <c r="G14" s="53">
        <v>8488.2199999999993</v>
      </c>
    </row>
    <row r="15" spans="1:9" ht="18" customHeight="1" x14ac:dyDescent="0.2">
      <c r="A15" s="122" t="s">
        <v>12</v>
      </c>
      <c r="B15" s="53">
        <v>39420.519999999997</v>
      </c>
      <c r="C15" s="53">
        <v>38562.19</v>
      </c>
      <c r="D15" s="53">
        <v>534574.98</v>
      </c>
      <c r="E15" s="53">
        <v>598481.79</v>
      </c>
      <c r="F15" s="53">
        <v>10519.04</v>
      </c>
      <c r="G15" s="53">
        <v>9443.6200000000008</v>
      </c>
    </row>
    <row r="16" spans="1:9" ht="18" customHeight="1" x14ac:dyDescent="0.2">
      <c r="A16" s="122" t="s">
        <v>13</v>
      </c>
      <c r="B16" s="53">
        <v>804.98</v>
      </c>
      <c r="C16" s="53" t="s">
        <v>167</v>
      </c>
      <c r="D16" s="53">
        <v>150148.57</v>
      </c>
      <c r="E16" s="53">
        <v>134280.4</v>
      </c>
      <c r="F16" s="53">
        <v>798.79</v>
      </c>
      <c r="G16" s="53">
        <v>834.01</v>
      </c>
    </row>
    <row r="17" spans="1:14" ht="18" customHeight="1" x14ac:dyDescent="0.2">
      <c r="A17" s="122" t="s">
        <v>31</v>
      </c>
      <c r="B17" s="60">
        <v>78614.22</v>
      </c>
      <c r="C17" s="53">
        <v>81354.570000000007</v>
      </c>
      <c r="D17" s="53">
        <v>200131.16</v>
      </c>
      <c r="E17" s="53">
        <v>224726.6</v>
      </c>
      <c r="F17" s="53">
        <v>14972.6</v>
      </c>
      <c r="G17" s="53">
        <v>20049.439999999999</v>
      </c>
    </row>
    <row r="18" spans="1:14" ht="18" customHeight="1" x14ac:dyDescent="0.2">
      <c r="A18" s="122" t="s">
        <v>14</v>
      </c>
      <c r="B18" s="60">
        <v>22148.63</v>
      </c>
      <c r="C18" s="53">
        <v>21260.14</v>
      </c>
      <c r="D18" s="53">
        <v>201337.88</v>
      </c>
      <c r="E18" s="53">
        <v>222487.57</v>
      </c>
      <c r="F18" s="53">
        <v>4632.8900000000003</v>
      </c>
      <c r="G18" s="53">
        <v>8661.48</v>
      </c>
      <c r="I18" s="18"/>
    </row>
    <row r="19" spans="1:14" s="4" customFormat="1" ht="18" customHeight="1" x14ac:dyDescent="0.2">
      <c r="A19" s="123" t="s">
        <v>140</v>
      </c>
      <c r="B19" s="106">
        <v>503853.89</v>
      </c>
      <c r="C19" s="107">
        <v>519168.69</v>
      </c>
      <c r="D19" s="107">
        <v>5942620.3499999996</v>
      </c>
      <c r="E19" s="107">
        <v>6309745.2400000002</v>
      </c>
      <c r="F19" s="107">
        <v>210160.88</v>
      </c>
      <c r="G19" s="107">
        <v>238240.95</v>
      </c>
      <c r="H19" s="21"/>
      <c r="I19" s="51"/>
      <c r="J19" s="51"/>
      <c r="K19" s="51"/>
      <c r="L19" s="51"/>
      <c r="M19" s="51"/>
      <c r="N19" s="51"/>
    </row>
    <row r="20" spans="1:14" ht="18" customHeight="1" x14ac:dyDescent="0.2"/>
    <row r="21" spans="1:14" ht="18" customHeight="1" x14ac:dyDescent="0.2">
      <c r="B21" s="6"/>
    </row>
    <row r="22" spans="1:14" ht="18" customHeight="1" x14ac:dyDescent="0.2"/>
    <row r="23" spans="1:14" ht="15" x14ac:dyDescent="0.2">
      <c r="A23" s="49" t="s">
        <v>150</v>
      </c>
      <c r="B23" s="5"/>
      <c r="C23" s="5"/>
      <c r="D23" s="5"/>
      <c r="E23" s="5"/>
      <c r="F23" s="5"/>
      <c r="G23" s="5"/>
    </row>
    <row r="24" spans="1:14" ht="22.5" customHeight="1" x14ac:dyDescent="0.2">
      <c r="A24" s="50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8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9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70"/>
      <c r="B27" s="26">
        <v>2019</v>
      </c>
      <c r="C27" s="26">
        <v>2018</v>
      </c>
      <c r="D27" s="26">
        <v>2019</v>
      </c>
      <c r="E27" s="26">
        <v>2018</v>
      </c>
      <c r="F27" s="26">
        <v>2019</v>
      </c>
      <c r="G27" s="27">
        <v>2018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22" t="s">
        <v>7</v>
      </c>
      <c r="B29" s="53">
        <v>503987.97</v>
      </c>
      <c r="C29" s="53">
        <v>478961.05</v>
      </c>
      <c r="D29" s="53">
        <v>4953427.8899999997</v>
      </c>
      <c r="E29" s="53">
        <v>5253971.42</v>
      </c>
      <c r="F29" s="53">
        <v>329437.48</v>
      </c>
      <c r="G29" s="53">
        <v>308174.7</v>
      </c>
    </row>
    <row r="30" spans="1:14" ht="18" customHeight="1" x14ac:dyDescent="0.2">
      <c r="A30" s="122" t="s">
        <v>8</v>
      </c>
      <c r="B30" s="53">
        <v>1554455.41</v>
      </c>
      <c r="C30" s="53">
        <v>1682446.49</v>
      </c>
      <c r="D30" s="53">
        <v>20123118.129999999</v>
      </c>
      <c r="E30" s="53">
        <v>20839461.02</v>
      </c>
      <c r="F30" s="53">
        <v>328320.14</v>
      </c>
      <c r="G30" s="53">
        <v>446203.02</v>
      </c>
    </row>
    <row r="31" spans="1:14" ht="18" customHeight="1" x14ac:dyDescent="0.2">
      <c r="A31" s="122" t="s">
        <v>32</v>
      </c>
      <c r="B31" s="53">
        <v>258072.79</v>
      </c>
      <c r="C31" s="53">
        <v>282933.36</v>
      </c>
      <c r="D31" s="53">
        <v>3425206.58</v>
      </c>
      <c r="E31" s="53">
        <v>3299667.55</v>
      </c>
      <c r="F31" s="53">
        <v>32164.07</v>
      </c>
      <c r="G31" s="53">
        <v>40743.22</v>
      </c>
    </row>
    <row r="32" spans="1:14" ht="18" customHeight="1" x14ac:dyDescent="0.2">
      <c r="A32" s="122" t="s">
        <v>9</v>
      </c>
      <c r="B32" s="53">
        <v>387994.28</v>
      </c>
      <c r="C32" s="53">
        <v>407164.9</v>
      </c>
      <c r="D32" s="53">
        <v>1663263.62</v>
      </c>
      <c r="E32" s="53">
        <v>1679081.68</v>
      </c>
      <c r="F32" s="53">
        <v>66932.97</v>
      </c>
      <c r="G32" s="53">
        <v>55796.21</v>
      </c>
    </row>
    <row r="33" spans="1:14" ht="18" customHeight="1" x14ac:dyDescent="0.2">
      <c r="A33" s="122" t="s">
        <v>10</v>
      </c>
      <c r="B33" s="53">
        <v>252714.68</v>
      </c>
      <c r="C33" s="53">
        <v>187577.86</v>
      </c>
      <c r="D33" s="53">
        <v>2428267.15</v>
      </c>
      <c r="E33" s="53">
        <v>2488628.42</v>
      </c>
      <c r="F33" s="53">
        <v>151456.1</v>
      </c>
      <c r="G33" s="53">
        <v>150813.9</v>
      </c>
    </row>
    <row r="34" spans="1:14" ht="18" customHeight="1" x14ac:dyDescent="0.2">
      <c r="A34" s="122" t="s">
        <v>29</v>
      </c>
      <c r="B34" s="53">
        <v>841544.12</v>
      </c>
      <c r="C34" s="53">
        <v>752441.13</v>
      </c>
      <c r="D34" s="53">
        <v>6619081.6399999997</v>
      </c>
      <c r="E34" s="53">
        <v>6385285.0099999998</v>
      </c>
      <c r="F34" s="53">
        <v>605892.54</v>
      </c>
      <c r="G34" s="53">
        <v>633208.28</v>
      </c>
    </row>
    <row r="35" spans="1:14" ht="18" customHeight="1" x14ac:dyDescent="0.2">
      <c r="A35" s="122" t="s">
        <v>11</v>
      </c>
      <c r="B35" s="53">
        <v>1640347.62</v>
      </c>
      <c r="C35" s="53">
        <v>1687987.92</v>
      </c>
      <c r="D35" s="53">
        <v>18408512.43</v>
      </c>
      <c r="E35" s="53">
        <v>18739927.030000001</v>
      </c>
      <c r="F35" s="53">
        <v>177631.55</v>
      </c>
      <c r="G35" s="53">
        <v>203697.01</v>
      </c>
    </row>
    <row r="36" spans="1:14" ht="18" customHeight="1" x14ac:dyDescent="0.2">
      <c r="A36" s="122" t="s">
        <v>30</v>
      </c>
      <c r="B36" s="53">
        <v>817116.61</v>
      </c>
      <c r="C36" s="53">
        <v>913478.68</v>
      </c>
      <c r="D36" s="53">
        <v>4454574.68</v>
      </c>
      <c r="E36" s="53">
        <v>4751699.83</v>
      </c>
      <c r="F36" s="53">
        <v>117204.44</v>
      </c>
      <c r="G36" s="53">
        <v>61293.77</v>
      </c>
    </row>
    <row r="37" spans="1:14" ht="18" customHeight="1" x14ac:dyDescent="0.2">
      <c r="A37" s="122" t="s">
        <v>12</v>
      </c>
      <c r="B37" s="53">
        <v>545830.75</v>
      </c>
      <c r="C37" s="53">
        <v>539151.21</v>
      </c>
      <c r="D37" s="53">
        <v>6500250.7199999997</v>
      </c>
      <c r="E37" s="53">
        <v>6686400.0199999996</v>
      </c>
      <c r="F37" s="53">
        <v>92925.96</v>
      </c>
      <c r="G37" s="53">
        <v>74881.13</v>
      </c>
    </row>
    <row r="38" spans="1:14" ht="18" customHeight="1" x14ac:dyDescent="0.2">
      <c r="A38" s="122" t="s">
        <v>13</v>
      </c>
      <c r="B38" s="53">
        <v>17794.61</v>
      </c>
      <c r="C38" s="53">
        <v>19286.88</v>
      </c>
      <c r="D38" s="53">
        <v>1712854.22</v>
      </c>
      <c r="E38" s="53">
        <v>1654360.14</v>
      </c>
      <c r="F38" s="53">
        <v>7998.93</v>
      </c>
      <c r="G38" s="53">
        <v>7932.23</v>
      </c>
    </row>
    <row r="39" spans="1:14" ht="18" customHeight="1" x14ac:dyDescent="0.2">
      <c r="A39" s="122" t="s">
        <v>31</v>
      </c>
      <c r="B39" s="53">
        <v>996002.1</v>
      </c>
      <c r="C39" s="53">
        <v>1005616.9</v>
      </c>
      <c r="D39" s="53">
        <v>2305473.4</v>
      </c>
      <c r="E39" s="53">
        <v>2481522.66</v>
      </c>
      <c r="F39" s="53">
        <v>159862.97</v>
      </c>
      <c r="G39" s="53">
        <v>217778.01</v>
      </c>
    </row>
    <row r="40" spans="1:14" ht="18" customHeight="1" x14ac:dyDescent="0.2">
      <c r="A40" s="122" t="s">
        <v>14</v>
      </c>
      <c r="B40" s="53">
        <v>342390.5</v>
      </c>
      <c r="C40" s="53">
        <v>353942.82</v>
      </c>
      <c r="D40" s="53">
        <v>2325856.67</v>
      </c>
      <c r="E40" s="53">
        <v>2561833.19</v>
      </c>
      <c r="F40" s="53">
        <v>59458.94</v>
      </c>
      <c r="G40" s="53">
        <v>95027.21</v>
      </c>
      <c r="I40" s="18"/>
    </row>
    <row r="41" spans="1:14" ht="18" customHeight="1" x14ac:dyDescent="0.2">
      <c r="A41" s="123" t="s">
        <v>139</v>
      </c>
      <c r="B41" s="106">
        <v>8158251.4400000004</v>
      </c>
      <c r="C41" s="107">
        <v>8310989.2000000002</v>
      </c>
      <c r="D41" s="107">
        <v>74919887.129999995</v>
      </c>
      <c r="E41" s="107">
        <v>76821837.969999999</v>
      </c>
      <c r="F41" s="107">
        <v>2129286.09</v>
      </c>
      <c r="G41" s="107">
        <v>2295548.69</v>
      </c>
      <c r="H41" s="22"/>
      <c r="I41" s="51"/>
      <c r="J41" s="51"/>
      <c r="K41" s="51"/>
      <c r="L41" s="51"/>
      <c r="M41" s="51"/>
      <c r="N41" s="51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7" orientation="portrait" horizontalDpi="1200" r:id="rId1"/>
  <headerFooter alignWithMargins="0"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Normal="100" workbookViewId="0">
      <selection activeCell="C16" sqref="C16"/>
    </sheetView>
  </sheetViews>
  <sheetFormatPr baseColWidth="10" defaultColWidth="11.42578125" defaultRowHeight="12" x14ac:dyDescent="0.2"/>
  <cols>
    <col min="1" max="1" width="26.7109375" style="1" customWidth="1"/>
    <col min="2" max="7" width="12.28515625" style="1" customWidth="1"/>
    <col min="8" max="8" width="11.42578125" style="1"/>
    <col min="9" max="14" width="9.7109375" style="1" customWidth="1"/>
    <col min="15" max="16384" width="11.42578125" style="1"/>
  </cols>
  <sheetData>
    <row r="1" spans="1:9" ht="14.25" x14ac:dyDescent="0.2">
      <c r="A1" s="49" t="s">
        <v>151</v>
      </c>
      <c r="B1" s="7"/>
      <c r="C1" s="7"/>
      <c r="D1" s="7"/>
      <c r="E1" s="7"/>
      <c r="F1" s="7"/>
      <c r="G1" s="7"/>
    </row>
    <row r="2" spans="1:9" ht="22.5" customHeight="1" x14ac:dyDescent="0.2">
      <c r="A2" s="50" t="s">
        <v>21</v>
      </c>
      <c r="B2" s="28"/>
      <c r="C2" s="28"/>
      <c r="D2" s="28"/>
      <c r="E2" s="28"/>
      <c r="F2" s="28"/>
      <c r="G2" s="28"/>
    </row>
    <row r="3" spans="1:9" ht="20.100000000000001" customHeight="1" x14ac:dyDescent="0.2">
      <c r="A3" s="168" t="s">
        <v>20</v>
      </c>
      <c r="B3" s="9" t="s">
        <v>23</v>
      </c>
      <c r="C3" s="23"/>
      <c r="D3" s="23"/>
      <c r="E3" s="23"/>
      <c r="F3" s="23"/>
      <c r="G3" s="23"/>
    </row>
    <row r="4" spans="1:9" ht="20.100000000000001" customHeight="1" x14ac:dyDescent="0.2">
      <c r="A4" s="169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9" ht="20.100000000000001" customHeight="1" x14ac:dyDescent="0.2">
      <c r="A5" s="170"/>
      <c r="B5" s="26">
        <v>2019</v>
      </c>
      <c r="C5" s="26">
        <v>2018</v>
      </c>
      <c r="D5" s="26">
        <v>2019</v>
      </c>
      <c r="E5" s="26">
        <v>2018</v>
      </c>
      <c r="F5" s="26">
        <v>2019</v>
      </c>
      <c r="G5" s="27">
        <v>2018</v>
      </c>
      <c r="H5" s="31"/>
    </row>
    <row r="6" spans="1:9" ht="18" customHeight="1" x14ac:dyDescent="0.2">
      <c r="A6" s="17"/>
      <c r="B6" s="18"/>
      <c r="C6" s="18"/>
      <c r="D6" s="18"/>
      <c r="E6" s="18"/>
      <c r="F6" s="18"/>
      <c r="G6" s="18"/>
    </row>
    <row r="7" spans="1:9" ht="18" customHeight="1" x14ac:dyDescent="0.2">
      <c r="A7" s="122" t="s">
        <v>7</v>
      </c>
      <c r="B7" s="53">
        <v>15957.84</v>
      </c>
      <c r="C7" s="53">
        <v>12208.36</v>
      </c>
      <c r="D7" s="53">
        <v>321114.18</v>
      </c>
      <c r="E7" s="53">
        <v>338195.25</v>
      </c>
      <c r="F7" s="53">
        <v>8788.16</v>
      </c>
      <c r="G7" s="53">
        <v>4720.21</v>
      </c>
      <c r="H7" s="2"/>
      <c r="I7" s="3"/>
    </row>
    <row r="8" spans="1:9" ht="18" customHeight="1" x14ac:dyDescent="0.2">
      <c r="A8" s="122" t="s">
        <v>8</v>
      </c>
      <c r="B8" s="53">
        <v>61802.38</v>
      </c>
      <c r="C8" s="53">
        <v>74676.55</v>
      </c>
      <c r="D8" s="53">
        <v>1183586.52</v>
      </c>
      <c r="E8" s="53">
        <v>1280355.1000000001</v>
      </c>
      <c r="F8" s="53">
        <v>20899.310000000001</v>
      </c>
      <c r="G8" s="53">
        <v>37379</v>
      </c>
    </row>
    <row r="9" spans="1:9" ht="18" customHeight="1" x14ac:dyDescent="0.2">
      <c r="A9" s="122" t="s">
        <v>32</v>
      </c>
      <c r="B9" s="53">
        <v>12358.57</v>
      </c>
      <c r="C9" s="53">
        <v>12538.48</v>
      </c>
      <c r="D9" s="53">
        <v>289733.07</v>
      </c>
      <c r="E9" s="59">
        <v>289476.63</v>
      </c>
      <c r="F9" s="53">
        <v>2566.09</v>
      </c>
      <c r="G9" s="53">
        <v>3389.33</v>
      </c>
    </row>
    <row r="10" spans="1:9" ht="18" customHeight="1" x14ac:dyDescent="0.2">
      <c r="A10" s="122" t="s">
        <v>9</v>
      </c>
      <c r="B10" s="53">
        <v>16261.1</v>
      </c>
      <c r="C10" s="53">
        <v>20697.77</v>
      </c>
      <c r="D10" s="53">
        <v>122270.96</v>
      </c>
      <c r="E10" s="53">
        <v>124437.24</v>
      </c>
      <c r="F10" s="53">
        <v>5319.5</v>
      </c>
      <c r="G10" s="53">
        <v>7486.81</v>
      </c>
    </row>
    <row r="11" spans="1:9" ht="18" customHeight="1" x14ac:dyDescent="0.2">
      <c r="A11" s="122" t="s">
        <v>10</v>
      </c>
      <c r="B11" s="53">
        <v>9756.39</v>
      </c>
      <c r="C11" s="53" t="s">
        <v>167</v>
      </c>
      <c r="D11" s="53">
        <v>169244.1</v>
      </c>
      <c r="E11" s="53">
        <v>191393.45</v>
      </c>
      <c r="F11" s="53">
        <v>12203.74</v>
      </c>
      <c r="G11" s="53">
        <v>10887.69</v>
      </c>
    </row>
    <row r="12" spans="1:9" ht="18" customHeight="1" x14ac:dyDescent="0.2">
      <c r="A12" s="122" t="s">
        <v>29</v>
      </c>
      <c r="B12" s="53">
        <v>23449.279999999999</v>
      </c>
      <c r="C12" s="53">
        <v>23092.28</v>
      </c>
      <c r="D12" s="53">
        <v>406983.78</v>
      </c>
      <c r="E12" s="53">
        <v>373717.48</v>
      </c>
      <c r="F12" s="53">
        <v>3573.5</v>
      </c>
      <c r="G12" s="53">
        <v>6975.47</v>
      </c>
    </row>
    <row r="13" spans="1:9" ht="18" customHeight="1" x14ac:dyDescent="0.2">
      <c r="A13" s="122" t="s">
        <v>11</v>
      </c>
      <c r="B13" s="53">
        <v>69677.440000000002</v>
      </c>
      <c r="C13" s="53">
        <v>77585.72</v>
      </c>
      <c r="D13" s="53">
        <v>1327993.1299999999</v>
      </c>
      <c r="E13" s="53">
        <v>1413429.71</v>
      </c>
      <c r="F13" s="53">
        <v>14457.11</v>
      </c>
      <c r="G13" s="53">
        <v>10952.59</v>
      </c>
    </row>
    <row r="14" spans="1:9" ht="18" customHeight="1" x14ac:dyDescent="0.2">
      <c r="A14" s="122" t="s">
        <v>30</v>
      </c>
      <c r="B14" s="53">
        <v>33772.44</v>
      </c>
      <c r="C14" s="53">
        <v>37605.370000000003</v>
      </c>
      <c r="D14" s="53">
        <v>313244.40000000002</v>
      </c>
      <c r="E14" s="53">
        <v>337182.04</v>
      </c>
      <c r="F14" s="53">
        <v>3092.21</v>
      </c>
      <c r="G14" s="53">
        <v>1750.93</v>
      </c>
    </row>
    <row r="15" spans="1:9" ht="18" customHeight="1" x14ac:dyDescent="0.2">
      <c r="A15" s="122" t="s">
        <v>12</v>
      </c>
      <c r="B15" s="53">
        <v>33087.1</v>
      </c>
      <c r="C15" s="53">
        <v>35522.559999999998</v>
      </c>
      <c r="D15" s="53">
        <v>501217.72</v>
      </c>
      <c r="E15" s="53">
        <v>539149.5</v>
      </c>
      <c r="F15" s="53">
        <v>7749</v>
      </c>
      <c r="G15" s="53">
        <v>6085.3</v>
      </c>
    </row>
    <row r="16" spans="1:9" ht="18" customHeight="1" x14ac:dyDescent="0.2">
      <c r="A16" s="122" t="s">
        <v>13</v>
      </c>
      <c r="B16" s="53">
        <v>804.7</v>
      </c>
      <c r="C16" s="53" t="s">
        <v>167</v>
      </c>
      <c r="D16" s="53">
        <v>148486.17000000001</v>
      </c>
      <c r="E16" s="53">
        <v>133648.42000000001</v>
      </c>
      <c r="F16" s="53">
        <v>795.04</v>
      </c>
      <c r="G16" s="53">
        <v>830.46</v>
      </c>
    </row>
    <row r="17" spans="1:14" ht="18" customHeight="1" x14ac:dyDescent="0.2">
      <c r="A17" s="122" t="s">
        <v>31</v>
      </c>
      <c r="B17" s="60">
        <v>78404.67</v>
      </c>
      <c r="C17" s="53">
        <v>81097.740000000005</v>
      </c>
      <c r="D17" s="53">
        <v>193520.03</v>
      </c>
      <c r="E17" s="53">
        <v>206555.66</v>
      </c>
      <c r="F17" s="53">
        <v>8798.76</v>
      </c>
      <c r="G17" s="53">
        <v>12363.05</v>
      </c>
    </row>
    <row r="18" spans="1:14" ht="18" customHeight="1" x14ac:dyDescent="0.2">
      <c r="A18" s="122" t="s">
        <v>14</v>
      </c>
      <c r="B18" s="60">
        <v>12161.19</v>
      </c>
      <c r="C18" s="53">
        <v>12823.5</v>
      </c>
      <c r="D18" s="53">
        <v>175288.58</v>
      </c>
      <c r="E18" s="53">
        <v>193841.13</v>
      </c>
      <c r="F18" s="53">
        <v>3370.36</v>
      </c>
      <c r="G18" s="53">
        <v>6377.52</v>
      </c>
      <c r="I18" s="18"/>
    </row>
    <row r="19" spans="1:14" s="4" customFormat="1" ht="18" customHeight="1" x14ac:dyDescent="0.2">
      <c r="A19" s="123" t="s">
        <v>140</v>
      </c>
      <c r="B19" s="106">
        <v>367493.1</v>
      </c>
      <c r="C19" s="107">
        <v>396849.04</v>
      </c>
      <c r="D19" s="107">
        <v>5152682.6399999997</v>
      </c>
      <c r="E19" s="107">
        <v>5421381.6100000003</v>
      </c>
      <c r="F19" s="107">
        <v>91612.78</v>
      </c>
      <c r="G19" s="107">
        <v>109198.36</v>
      </c>
      <c r="H19" s="21"/>
      <c r="I19" s="51"/>
      <c r="J19" s="51"/>
      <c r="K19" s="51"/>
      <c r="L19" s="51"/>
      <c r="M19" s="51"/>
      <c r="N19" s="51"/>
    </row>
    <row r="20" spans="1:14" ht="18" customHeight="1" x14ac:dyDescent="0.2">
      <c r="B20" s="2"/>
      <c r="C20" s="2"/>
    </row>
    <row r="21" spans="1:14" ht="18" customHeight="1" x14ac:dyDescent="0.2">
      <c r="B21" s="6"/>
    </row>
    <row r="22" spans="1:14" ht="18" customHeight="1" x14ac:dyDescent="0.2"/>
    <row r="23" spans="1:14" ht="15" x14ac:dyDescent="0.2">
      <c r="A23" s="49" t="s">
        <v>152</v>
      </c>
      <c r="B23" s="5"/>
      <c r="C23" s="5"/>
      <c r="D23" s="5"/>
      <c r="E23" s="5"/>
      <c r="F23" s="5"/>
      <c r="G23" s="5"/>
    </row>
    <row r="24" spans="1:14" ht="22.5" customHeight="1" x14ac:dyDescent="0.2">
      <c r="A24" s="50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68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69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70"/>
      <c r="B27" s="26">
        <v>2019</v>
      </c>
      <c r="C27" s="26">
        <v>2018</v>
      </c>
      <c r="D27" s="26">
        <v>2019</v>
      </c>
      <c r="E27" s="26">
        <v>2018</v>
      </c>
      <c r="F27" s="26">
        <v>2019</v>
      </c>
      <c r="G27" s="27">
        <v>2018</v>
      </c>
      <c r="H27" s="31"/>
    </row>
    <row r="28" spans="1:14" ht="18" customHeight="1" x14ac:dyDescent="0.2">
      <c r="A28" s="17"/>
      <c r="B28" s="18"/>
      <c r="C28" s="18"/>
      <c r="D28" s="19"/>
      <c r="E28" s="18"/>
      <c r="F28" s="18"/>
      <c r="G28" s="18"/>
    </row>
    <row r="29" spans="1:14" ht="18" customHeight="1" x14ac:dyDescent="0.2">
      <c r="A29" s="122" t="s">
        <v>7</v>
      </c>
      <c r="B29" s="53">
        <v>336291.77</v>
      </c>
      <c r="C29" s="53">
        <v>303680.62</v>
      </c>
      <c r="D29" s="53">
        <v>4040929.67</v>
      </c>
      <c r="E29" s="53">
        <v>4251234.09</v>
      </c>
      <c r="F29" s="53">
        <v>54720.3</v>
      </c>
      <c r="G29" s="53">
        <v>57725.96</v>
      </c>
    </row>
    <row r="30" spans="1:14" ht="18" customHeight="1" x14ac:dyDescent="0.2">
      <c r="A30" s="122" t="s">
        <v>8</v>
      </c>
      <c r="B30" s="53">
        <v>1172569.78</v>
      </c>
      <c r="C30" s="53">
        <v>1259396.27</v>
      </c>
      <c r="D30" s="53">
        <v>15383437.029999999</v>
      </c>
      <c r="E30" s="53">
        <v>15922398.93</v>
      </c>
      <c r="F30" s="53">
        <v>179788.57</v>
      </c>
      <c r="G30" s="53">
        <v>289057.3</v>
      </c>
    </row>
    <row r="31" spans="1:14" ht="18" customHeight="1" x14ac:dyDescent="0.2">
      <c r="A31" s="122" t="s">
        <v>32</v>
      </c>
      <c r="B31" s="53">
        <v>251285.28</v>
      </c>
      <c r="C31" s="53">
        <v>276811.84000000003</v>
      </c>
      <c r="D31" s="53">
        <v>3362357.05</v>
      </c>
      <c r="E31" s="53">
        <v>3265524.05</v>
      </c>
      <c r="F31" s="53">
        <v>26366.61</v>
      </c>
      <c r="G31" s="53">
        <v>32812.550000000003</v>
      </c>
    </row>
    <row r="32" spans="1:14" ht="18" customHeight="1" x14ac:dyDescent="0.2">
      <c r="A32" s="122" t="s">
        <v>9</v>
      </c>
      <c r="B32" s="53">
        <v>371337.69</v>
      </c>
      <c r="C32" s="53">
        <v>390031.98</v>
      </c>
      <c r="D32" s="53">
        <v>1557737.74</v>
      </c>
      <c r="E32" s="53">
        <v>1528963.11</v>
      </c>
      <c r="F32" s="53">
        <v>61085.54</v>
      </c>
      <c r="G32" s="53">
        <v>41102.629999999997</v>
      </c>
    </row>
    <row r="33" spans="1:14" ht="18" customHeight="1" x14ac:dyDescent="0.2">
      <c r="A33" s="122" t="s">
        <v>10</v>
      </c>
      <c r="B33" s="53">
        <v>217004.31</v>
      </c>
      <c r="C33" s="53">
        <v>166535.56</v>
      </c>
      <c r="D33" s="53">
        <v>2124555.52</v>
      </c>
      <c r="E33" s="53">
        <v>2178351.66</v>
      </c>
      <c r="F33" s="53">
        <v>117264.32000000001</v>
      </c>
      <c r="G33" s="53">
        <v>121342.41</v>
      </c>
    </row>
    <row r="34" spans="1:14" ht="18" customHeight="1" x14ac:dyDescent="0.2">
      <c r="A34" s="122" t="s">
        <v>29</v>
      </c>
      <c r="B34" s="53">
        <v>485813.81</v>
      </c>
      <c r="C34" s="53">
        <v>471860.25</v>
      </c>
      <c r="D34" s="53">
        <v>4490689.7300000004</v>
      </c>
      <c r="E34" s="53">
        <v>4429097.22</v>
      </c>
      <c r="F34" s="53">
        <v>55377.57</v>
      </c>
      <c r="G34" s="53">
        <v>74236.070000000007</v>
      </c>
    </row>
    <row r="35" spans="1:14" ht="18" customHeight="1" x14ac:dyDescent="0.2">
      <c r="A35" s="122" t="s">
        <v>11</v>
      </c>
      <c r="B35" s="53">
        <v>1323360.57</v>
      </c>
      <c r="C35" s="53">
        <v>1410059.41</v>
      </c>
      <c r="D35" s="53">
        <v>16199860.779999999</v>
      </c>
      <c r="E35" s="53">
        <v>16421142.84</v>
      </c>
      <c r="F35" s="53">
        <v>151246.21</v>
      </c>
      <c r="G35" s="53">
        <v>180171.37</v>
      </c>
    </row>
    <row r="36" spans="1:14" ht="18" customHeight="1" x14ac:dyDescent="0.2">
      <c r="A36" s="122" t="s">
        <v>30</v>
      </c>
      <c r="B36" s="53">
        <v>515396.8</v>
      </c>
      <c r="C36" s="53">
        <v>532455.37</v>
      </c>
      <c r="D36" s="53">
        <v>3927974.59</v>
      </c>
      <c r="E36" s="53">
        <v>4191814.28</v>
      </c>
      <c r="F36" s="53">
        <v>15755.85</v>
      </c>
      <c r="G36" s="53">
        <v>8439.39</v>
      </c>
    </row>
    <row r="37" spans="1:14" ht="18" customHeight="1" x14ac:dyDescent="0.2">
      <c r="A37" s="122" t="s">
        <v>12</v>
      </c>
      <c r="B37" s="53">
        <v>503100.33</v>
      </c>
      <c r="C37" s="53">
        <v>502313.93</v>
      </c>
      <c r="D37" s="53">
        <v>5825814.4400000004</v>
      </c>
      <c r="E37" s="53">
        <v>6040820.2599999998</v>
      </c>
      <c r="F37" s="53">
        <v>65262.57</v>
      </c>
      <c r="G37" s="53">
        <v>59565.09</v>
      </c>
    </row>
    <row r="38" spans="1:14" ht="18" customHeight="1" x14ac:dyDescent="0.2">
      <c r="A38" s="122" t="s">
        <v>13</v>
      </c>
      <c r="B38" s="53">
        <v>17750.54</v>
      </c>
      <c r="C38" s="53">
        <v>19240.48</v>
      </c>
      <c r="D38" s="53">
        <v>1698225.5</v>
      </c>
      <c r="E38" s="53">
        <v>1639237.78</v>
      </c>
      <c r="F38" s="53">
        <v>7959.03</v>
      </c>
      <c r="G38" s="53">
        <v>7872.83</v>
      </c>
    </row>
    <row r="39" spans="1:14" ht="18" customHeight="1" x14ac:dyDescent="0.2">
      <c r="A39" s="122" t="s">
        <v>31</v>
      </c>
      <c r="B39" s="53">
        <v>983851.41</v>
      </c>
      <c r="C39" s="53">
        <v>974721.25</v>
      </c>
      <c r="D39" s="53">
        <v>2226521.86</v>
      </c>
      <c r="E39" s="53">
        <v>2315705.5</v>
      </c>
      <c r="F39" s="53">
        <v>91315.28</v>
      </c>
      <c r="G39" s="53">
        <v>133378.49</v>
      </c>
    </row>
    <row r="40" spans="1:14" ht="18" customHeight="1" x14ac:dyDescent="0.2">
      <c r="A40" s="122" t="s">
        <v>14</v>
      </c>
      <c r="B40" s="53">
        <v>224145.84</v>
      </c>
      <c r="C40" s="53">
        <v>238525.18</v>
      </c>
      <c r="D40" s="53">
        <v>1980093.56</v>
      </c>
      <c r="E40" s="53">
        <v>2208772.11</v>
      </c>
      <c r="F40" s="53">
        <v>37139.53</v>
      </c>
      <c r="G40" s="53">
        <v>68120.09</v>
      </c>
      <c r="I40" s="18"/>
    </row>
    <row r="41" spans="1:14" ht="18" customHeight="1" x14ac:dyDescent="0.2">
      <c r="A41" s="123" t="s">
        <v>139</v>
      </c>
      <c r="B41" s="106">
        <v>6401908.1299999999</v>
      </c>
      <c r="C41" s="107">
        <v>6545632.1399999997</v>
      </c>
      <c r="D41" s="107">
        <v>62818197.469999999</v>
      </c>
      <c r="E41" s="107">
        <v>64393061.829999998</v>
      </c>
      <c r="F41" s="107">
        <v>863281.38</v>
      </c>
      <c r="G41" s="107">
        <v>1073824.18</v>
      </c>
      <c r="H41" s="22"/>
      <c r="I41" s="51"/>
      <c r="J41" s="51"/>
      <c r="K41" s="51"/>
      <c r="L41" s="51"/>
      <c r="M41" s="51"/>
      <c r="N41" s="51"/>
    </row>
    <row r="42" spans="1:14" x14ac:dyDescent="0.2">
      <c r="B42" s="2"/>
      <c r="C42" s="2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9" orientation="portrait" horizontalDpi="1200" r:id="rId1"/>
  <headerFooter alignWithMargins="0">
    <oddFooter xml:space="preserve">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zoomScaleNormal="100" workbookViewId="0"/>
  </sheetViews>
  <sheetFormatPr baseColWidth="10" defaultColWidth="11.42578125" defaultRowHeight="12" x14ac:dyDescent="0.2"/>
  <cols>
    <col min="1" max="1" width="26.7109375" style="89" customWidth="1"/>
    <col min="2" max="6" width="18.7109375" style="89" customWidth="1"/>
    <col min="7" max="12" width="9.7109375" style="89" customWidth="1"/>
    <col min="13" max="16384" width="11.42578125" style="89"/>
  </cols>
  <sheetData>
    <row r="1" spans="1:7" ht="14.25" x14ac:dyDescent="0.2">
      <c r="A1" s="87" t="s">
        <v>117</v>
      </c>
      <c r="B1" s="88"/>
      <c r="C1" s="88"/>
      <c r="D1" s="88"/>
      <c r="E1" s="88"/>
    </row>
    <row r="2" spans="1:7" ht="22.5" customHeight="1" x14ac:dyDescent="0.2">
      <c r="A2" s="90" t="s">
        <v>21</v>
      </c>
      <c r="B2" s="91"/>
      <c r="C2" s="91"/>
      <c r="D2" s="91"/>
      <c r="E2" s="91"/>
      <c r="F2" s="92"/>
    </row>
    <row r="3" spans="1:7" ht="20.100000000000001" customHeight="1" x14ac:dyDescent="0.2">
      <c r="A3" s="171" t="s">
        <v>20</v>
      </c>
      <c r="B3" s="93" t="s">
        <v>38</v>
      </c>
      <c r="C3" s="93" t="s">
        <v>118</v>
      </c>
      <c r="D3" s="93" t="s">
        <v>119</v>
      </c>
      <c r="E3" s="93" t="s">
        <v>120</v>
      </c>
      <c r="F3" s="94" t="s">
        <v>38</v>
      </c>
      <c r="G3" s="95"/>
    </row>
    <row r="4" spans="1:7" ht="20.100000000000001" customHeight="1" x14ac:dyDescent="0.2">
      <c r="A4" s="172"/>
      <c r="B4" s="173" t="s">
        <v>58</v>
      </c>
      <c r="C4" s="174"/>
      <c r="D4" s="174"/>
      <c r="E4" s="175"/>
      <c r="F4" s="96" t="s">
        <v>146</v>
      </c>
    </row>
    <row r="5" spans="1:7" ht="20.100000000000001" customHeight="1" x14ac:dyDescent="0.2">
      <c r="A5" s="170"/>
      <c r="B5" s="108">
        <v>2019</v>
      </c>
      <c r="C5" s="109"/>
      <c r="D5" s="109"/>
      <c r="E5" s="109"/>
      <c r="F5" s="109"/>
    </row>
    <row r="6" spans="1:7" ht="18" customHeight="1" x14ac:dyDescent="0.2">
      <c r="A6" s="97"/>
      <c r="B6" s="98"/>
      <c r="C6" s="98"/>
      <c r="D6" s="98"/>
      <c r="E6" s="98"/>
    </row>
    <row r="7" spans="1:7" ht="18" customHeight="1" x14ac:dyDescent="0.2">
      <c r="A7" s="122" t="s">
        <v>7</v>
      </c>
      <c r="B7" s="99">
        <v>424431.53</v>
      </c>
      <c r="C7" s="99">
        <v>401167.07</v>
      </c>
      <c r="D7" s="99">
        <v>14020.59</v>
      </c>
      <c r="E7" s="99">
        <v>9243.8700000000008</v>
      </c>
      <c r="F7" s="99">
        <v>5786853.3399999999</v>
      </c>
      <c r="G7" s="100"/>
    </row>
    <row r="8" spans="1:7" ht="18" customHeight="1" x14ac:dyDescent="0.2">
      <c r="A8" s="122" t="s">
        <v>8</v>
      </c>
      <c r="B8" s="99">
        <v>1645185.19</v>
      </c>
      <c r="C8" s="99">
        <v>1473591.23</v>
      </c>
      <c r="D8" s="99">
        <v>162763.17000000001</v>
      </c>
      <c r="E8" s="99">
        <v>8830.7900000000009</v>
      </c>
      <c r="F8" s="99">
        <v>22005893.68</v>
      </c>
    </row>
    <row r="9" spans="1:7" ht="18" customHeight="1" x14ac:dyDescent="0.2">
      <c r="A9" s="122" t="s">
        <v>32</v>
      </c>
      <c r="B9" s="99">
        <v>312941.12</v>
      </c>
      <c r="C9" s="99">
        <v>290419.71000000002</v>
      </c>
      <c r="D9" s="99">
        <v>1976.44</v>
      </c>
      <c r="E9" s="99">
        <v>20544.97</v>
      </c>
      <c r="F9" s="99">
        <v>3715443.44</v>
      </c>
    </row>
    <row r="10" spans="1:7" ht="18" customHeight="1" x14ac:dyDescent="0.2">
      <c r="A10" s="122" t="s">
        <v>9</v>
      </c>
      <c r="B10" s="99">
        <v>150859.03</v>
      </c>
      <c r="C10" s="99">
        <v>89075</v>
      </c>
      <c r="D10" s="99">
        <v>61137.4</v>
      </c>
      <c r="E10" s="99">
        <v>646.63</v>
      </c>
      <c r="F10" s="99">
        <v>2118190.87</v>
      </c>
    </row>
    <row r="11" spans="1:7" ht="18" customHeight="1" x14ac:dyDescent="0.2">
      <c r="A11" s="122" t="s">
        <v>10</v>
      </c>
      <c r="B11" s="99">
        <v>228432.7</v>
      </c>
      <c r="C11" s="99">
        <v>219197.63</v>
      </c>
      <c r="D11" s="53" t="s">
        <v>167</v>
      </c>
      <c r="E11" s="53" t="s">
        <v>167</v>
      </c>
      <c r="F11" s="99">
        <v>2832437.93</v>
      </c>
    </row>
    <row r="12" spans="1:7" ht="18" customHeight="1" x14ac:dyDescent="0.2">
      <c r="A12" s="122" t="s">
        <v>29</v>
      </c>
      <c r="B12" s="99">
        <v>638559.72</v>
      </c>
      <c r="C12" s="99">
        <v>601788.72</v>
      </c>
      <c r="D12" s="99">
        <v>32741.9</v>
      </c>
      <c r="E12" s="99">
        <v>4029.1</v>
      </c>
      <c r="F12" s="99">
        <v>8066518.2999999998</v>
      </c>
    </row>
    <row r="13" spans="1:7" ht="18" customHeight="1" x14ac:dyDescent="0.2">
      <c r="A13" s="122" t="s">
        <v>11</v>
      </c>
      <c r="B13" s="99">
        <v>1588685.27</v>
      </c>
      <c r="C13" s="99">
        <v>1418536.77</v>
      </c>
      <c r="D13" s="99">
        <v>23584.04</v>
      </c>
      <c r="E13" s="99">
        <v>146564.46</v>
      </c>
      <c r="F13" s="99">
        <v>20226491.600000001</v>
      </c>
    </row>
    <row r="14" spans="1:7" ht="18" customHeight="1" x14ac:dyDescent="0.2">
      <c r="A14" s="122" t="s">
        <v>30</v>
      </c>
      <c r="B14" s="99">
        <v>409436.3</v>
      </c>
      <c r="C14" s="99">
        <v>357962.01</v>
      </c>
      <c r="D14" s="53" t="s">
        <v>167</v>
      </c>
      <c r="E14" s="53" t="s">
        <v>167</v>
      </c>
      <c r="F14" s="99">
        <v>5388895.7300000004</v>
      </c>
    </row>
    <row r="15" spans="1:7" ht="18" customHeight="1" x14ac:dyDescent="0.2">
      <c r="A15" s="122" t="s">
        <v>12</v>
      </c>
      <c r="B15" s="99">
        <v>584514.54</v>
      </c>
      <c r="C15" s="99">
        <v>554454.48</v>
      </c>
      <c r="D15" s="53" t="s">
        <v>167</v>
      </c>
      <c r="E15" s="53" t="s">
        <v>167</v>
      </c>
      <c r="F15" s="99">
        <v>7139007.4299999997</v>
      </c>
    </row>
    <row r="16" spans="1:7" ht="18" customHeight="1" x14ac:dyDescent="0.2">
      <c r="A16" s="122" t="s">
        <v>13</v>
      </c>
      <c r="B16" s="99">
        <v>151752.34</v>
      </c>
      <c r="C16" s="99">
        <v>151750.12</v>
      </c>
      <c r="D16" s="53" t="s">
        <v>167</v>
      </c>
      <c r="E16" s="53" t="s">
        <v>167</v>
      </c>
      <c r="F16" s="99">
        <v>1738647.76</v>
      </c>
    </row>
    <row r="17" spans="1:12" ht="18" customHeight="1" x14ac:dyDescent="0.2">
      <c r="A17" s="122" t="s">
        <v>31</v>
      </c>
      <c r="B17" s="99">
        <v>293717.98</v>
      </c>
      <c r="C17" s="99">
        <v>139252.37</v>
      </c>
      <c r="D17" s="99">
        <v>53835.62</v>
      </c>
      <c r="E17" s="99">
        <v>100629.99</v>
      </c>
      <c r="F17" s="99">
        <v>3461338.47</v>
      </c>
    </row>
    <row r="18" spans="1:12" ht="18" customHeight="1" x14ac:dyDescent="0.2">
      <c r="A18" s="122" t="s">
        <v>14</v>
      </c>
      <c r="B18" s="99">
        <v>228119.4</v>
      </c>
      <c r="C18" s="99">
        <v>175766.33</v>
      </c>
      <c r="D18" s="53" t="s">
        <v>167</v>
      </c>
      <c r="E18" s="53" t="s">
        <v>167</v>
      </c>
      <c r="F18" s="99">
        <v>2727706.11</v>
      </c>
      <c r="G18" s="98"/>
    </row>
    <row r="19" spans="1:12" s="103" customFormat="1" ht="18" customHeight="1" x14ac:dyDescent="0.2">
      <c r="A19" s="123" t="s">
        <v>140</v>
      </c>
      <c r="B19" s="101">
        <v>6656635.1200000001</v>
      </c>
      <c r="C19" s="101">
        <v>5872961.4400000004</v>
      </c>
      <c r="D19" s="101">
        <v>378144.4</v>
      </c>
      <c r="E19" s="101">
        <v>405529.28</v>
      </c>
      <c r="F19" s="101">
        <v>85207424.659999996</v>
      </c>
      <c r="G19" s="102"/>
      <c r="H19" s="102"/>
      <c r="I19" s="102"/>
      <c r="J19" s="102"/>
      <c r="K19" s="102"/>
      <c r="L19" s="102"/>
    </row>
    <row r="20" spans="1:12" ht="18" customHeight="1" x14ac:dyDescent="0.2">
      <c r="B20" s="104"/>
      <c r="C20" s="104"/>
      <c r="D20" s="104"/>
      <c r="E20" s="104"/>
    </row>
    <row r="21" spans="1:12" x14ac:dyDescent="0.2">
      <c r="A21" s="119"/>
      <c r="B21" s="104"/>
      <c r="C21" s="104"/>
    </row>
    <row r="22" spans="1:12" x14ac:dyDescent="0.2">
      <c r="A22" s="120"/>
    </row>
  </sheetData>
  <mergeCells count="2">
    <mergeCell ref="A3:A5"/>
    <mergeCell ref="B4:E4"/>
  </mergeCells>
  <pageMargins left="0.6692913385826772" right="0.6692913385826772" top="0.70866141732283472" bottom="0.78740157480314965" header="0.51181102362204722" footer="0.70866141732283472"/>
  <pageSetup paperSize="9" scale="74" orientation="portrait" horizontalDpi="1200" r:id="rId1"/>
  <headerFooter alignWithMargins="0">
    <oddFooter xml:space="preserve">&amp;C
&amp;R&amp;"MetaNormalLF-Roman,Standard"&amp;8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13</vt:i4>
      </vt:variant>
    </vt:vector>
  </HeadingPairs>
  <TitlesOfParts>
    <vt:vector size="24" baseType="lpstr">
      <vt:lpstr>Titel</vt:lpstr>
      <vt:lpstr>Inhalt</vt:lpstr>
      <vt:lpstr>Tabelle 1+2</vt:lpstr>
      <vt:lpstr>Tabelle 3+4</vt:lpstr>
      <vt:lpstr>Tabelle 5</vt:lpstr>
      <vt:lpstr>Tabelle 6+7</vt:lpstr>
      <vt:lpstr>Tabelle 8+9</vt:lpstr>
      <vt:lpstr>Tabelle 10+11</vt:lpstr>
      <vt:lpstr>Tabelle 12</vt:lpstr>
      <vt:lpstr>Tabelle 13</vt:lpstr>
      <vt:lpstr>Qualitätsbericht</vt:lpstr>
      <vt:lpstr>Inhalt!Druckbereich</vt:lpstr>
      <vt:lpstr>Qualitätsbericht!Druckbereich</vt:lpstr>
      <vt:lpstr>'Tabelle 1+2'!Druckbereich</vt:lpstr>
      <vt:lpstr>'Tabelle 10+11'!Druckbereich</vt:lpstr>
      <vt:lpstr>'Tabelle 12'!Druckbereich</vt:lpstr>
      <vt:lpstr>'Tabelle 13'!Druckbereich</vt:lpstr>
      <vt:lpstr>'Tabelle 3+4'!Druckbereich</vt:lpstr>
      <vt:lpstr>'Tabelle 5'!Druckbereich</vt:lpstr>
      <vt:lpstr>'Tabelle 6+7'!Druckbereich</vt:lpstr>
      <vt:lpstr>'Tabelle 8+9'!Druckbereich</vt:lpstr>
      <vt:lpstr>Titel!Druckbereich</vt:lpstr>
      <vt:lpstr>Titel!Text20</vt:lpstr>
      <vt:lpstr>Titel!Text9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November 2019</dc:title>
  <dc:creator>Statistisches Bundesamt (Destatis)</dc:creator>
  <cp:keywords>Bierabsatz; Biermischungen; Steuerklasse</cp:keywords>
  <cp:lastModifiedBy>Lenz, Thomas (B303)</cp:lastModifiedBy>
  <cp:lastPrinted>2018-11-26T08:25:00Z</cp:lastPrinted>
  <dcterms:created xsi:type="dcterms:W3CDTF">1999-10-27T11:23:53Z</dcterms:created>
  <dcterms:modified xsi:type="dcterms:W3CDTF">2020-01-02T11:16:20Z</dcterms:modified>
</cp:coreProperties>
</file>