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360" yWindow="120" windowWidth="12120" windowHeight="8835"/>
  </bookViews>
  <sheets>
    <sheet name="Titel" sheetId="26" r:id="rId1"/>
    <sheet name="Inhalt" sheetId="20" r:id="rId2"/>
    <sheet name="Tabelle 1+2" sheetId="12" r:id="rId3"/>
    <sheet name="Tabelle 3+4" sheetId="13" r:id="rId4"/>
    <sheet name="Tabelle 5" sheetId="14" r:id="rId5"/>
    <sheet name="Tabelle 6+7" sheetId="15" r:id="rId6"/>
    <sheet name="Tabelle 8+9" sheetId="16" r:id="rId7"/>
    <sheet name="Tabelle 10+11" sheetId="17" r:id="rId8"/>
    <sheet name="Tabelle 12" sheetId="22" r:id="rId9"/>
    <sheet name="Tabelle 13" sheetId="18" r:id="rId10"/>
    <sheet name="Qualitätsbericht" sheetId="21" r:id="rId11"/>
  </sheets>
  <definedNames>
    <definedName name="_Fill" localSheetId="1" hidden="1">#REF!</definedName>
    <definedName name="_Fill" localSheetId="10" hidden="1">#REF!</definedName>
    <definedName name="_Fill" localSheetId="8" hidden="1">#REF!</definedName>
    <definedName name="_Fill" localSheetId="0" hidden="1">#REF!</definedName>
    <definedName name="_Fill" hidden="1">#REF!</definedName>
    <definedName name="_fill1" localSheetId="10" hidden="1">#REF!</definedName>
    <definedName name="_fill1" localSheetId="8" hidden="1">#REF!</definedName>
    <definedName name="_fill1" localSheetId="0" hidden="1">#REF!</definedName>
    <definedName name="_fill1" hidden="1">#REF!</definedName>
    <definedName name="_MatMult_AxB" localSheetId="10" hidden="1">#REF!</definedName>
    <definedName name="_MatMult_AxB" localSheetId="8" hidden="1">#REF!</definedName>
    <definedName name="_MatMult_AxB" localSheetId="0" hidden="1">#REF!</definedName>
    <definedName name="_MatMult_AxB" hidden="1">#REF!</definedName>
    <definedName name="_MatMult_B" localSheetId="1" hidden="1">#REF!</definedName>
    <definedName name="_MatMult_B" localSheetId="10" hidden="1">#REF!</definedName>
    <definedName name="_MatMult_B" localSheetId="8" hidden="1">#REF!</definedName>
    <definedName name="_MatMult_B" localSheetId="0" hidden="1">#REF!</definedName>
    <definedName name="_MatMult_B" hidden="1">#REF!</definedName>
    <definedName name="addada" localSheetId="0">#REF!</definedName>
    <definedName name="addada">#REF!</definedName>
    <definedName name="addd" localSheetId="0" hidden="1">#REF!</definedName>
    <definedName name="addd" hidden="1">#REF!</definedName>
    <definedName name="afa" localSheetId="0" hidden="1">#REF!</definedName>
    <definedName name="afa" hidden="1">#REF!</definedName>
    <definedName name="aiofoifaoiapo" localSheetId="0">#REF!</definedName>
    <definedName name="aiofoifaoiapo">#REF!</definedName>
    <definedName name="äööööööhhhh" localSheetId="0">#REF!</definedName>
    <definedName name="äööööööhhhh">#REF!</definedName>
    <definedName name="asfghjkl" localSheetId="0">#REF!</definedName>
    <definedName name="asfghjkl">#REF!</definedName>
    <definedName name="dada" localSheetId="0" hidden="1">#REF!</definedName>
    <definedName name="dada" hidden="1">#REF!</definedName>
    <definedName name="ddd">#REF!</definedName>
    <definedName name="dgdghdg" localSheetId="0" hidden="1">#REF!</definedName>
    <definedName name="dgdghdg" hidden="1">#REF!</definedName>
    <definedName name="dgdgwe" localSheetId="0" hidden="1">#REF!</definedName>
    <definedName name="dgdgwe" hidden="1">#REF!</definedName>
    <definedName name="_xlnm.Print_Area" localSheetId="1">Inhalt!$A$1:$K$55</definedName>
    <definedName name="_xlnm.Print_Area" localSheetId="10">Qualitätsbericht!$A$1:$K$55</definedName>
    <definedName name="_xlnm.Print_Area" localSheetId="2">'Tabelle 1+2'!$A$1:$G$54</definedName>
    <definedName name="_xlnm.Print_Area" localSheetId="7">'Tabelle 10+11'!#REF!</definedName>
    <definedName name="_xlnm.Print_Area" localSheetId="8">'Tabelle 12'!$A$1:$F$20</definedName>
    <definedName name="_xlnm.Print_Area" localSheetId="9">'Tabelle 13'!$A$1:$H$60</definedName>
    <definedName name="_xlnm.Print_Area" localSheetId="3">'Tabelle 3+4'!$A$1:$G$45</definedName>
    <definedName name="_xlnm.Print_Area" localSheetId="4">'Tabelle 5'!$A$1:$G$20</definedName>
    <definedName name="_xlnm.Print_Area" localSheetId="5">'Tabelle 6+7'!$A$1:$G$41</definedName>
    <definedName name="_xlnm.Print_Area" localSheetId="6">'Tabelle 8+9'!$A$1:$G$41</definedName>
    <definedName name="_xlnm.Print_Area" localSheetId="0">Titel!$A$1:$H$61</definedName>
    <definedName name="dssgs" localSheetId="0">#REF!</definedName>
    <definedName name="dssgs">#REF!</definedName>
    <definedName name="ee" localSheetId="0" hidden="1">#REF!</definedName>
    <definedName name="ee" hidden="1">#REF!</definedName>
    <definedName name="eee" localSheetId="0">#REF!</definedName>
    <definedName name="eee" hidden="1">#REF!</definedName>
    <definedName name="ende" localSheetId="1">#REF!</definedName>
    <definedName name="ende" localSheetId="10">#REF!</definedName>
    <definedName name="ende" localSheetId="8">#REF!</definedName>
    <definedName name="ende" localSheetId="0">#REF!</definedName>
    <definedName name="ende">#REF!</definedName>
    <definedName name="ende1" localSheetId="0">#REF!</definedName>
    <definedName name="ende1">#REF!</definedName>
    <definedName name="eneueueu" localSheetId="1">#REF!</definedName>
    <definedName name="eneueueu" localSheetId="10">#REF!</definedName>
    <definedName name="eneueueu" localSheetId="8">#REF!</definedName>
    <definedName name="eneueueu" localSheetId="0">#REF!</definedName>
    <definedName name="eneueueu">#REF!</definedName>
    <definedName name="eueueu" localSheetId="10" hidden="1">#REF!</definedName>
    <definedName name="eueueu" localSheetId="8" hidden="1">#REF!</definedName>
    <definedName name="eueueu" localSheetId="0" hidden="1">#REF!</definedName>
    <definedName name="eueueu" hidden="1">#REF!</definedName>
    <definedName name="eueueueu" localSheetId="10">#REF!</definedName>
    <definedName name="eueueueu" localSheetId="8">#REF!</definedName>
    <definedName name="eueueueu" localSheetId="0">#REF!</definedName>
    <definedName name="eueueueu">#REF!</definedName>
    <definedName name="faaaaaaaaaaaaaaaaaa" localSheetId="0">#REF!</definedName>
    <definedName name="faaaaaaaaaaaaaaaaaa">#REF!</definedName>
    <definedName name="fafaaffd" localSheetId="0">#REF!</definedName>
    <definedName name="fafaaffd">#REF!</definedName>
    <definedName name="FFHFHFH" localSheetId="0">#REF!</definedName>
    <definedName name="FFHFHFH">#REF!</definedName>
    <definedName name="Fflflf" localSheetId="0">#REF!</definedName>
    <definedName name="Fflflf">#REF!</definedName>
    <definedName name="ffsfsff" localSheetId="0">#REF!</definedName>
    <definedName name="ffsfsff">#REF!</definedName>
    <definedName name="fhfflölöfL" localSheetId="0" hidden="1">#REF!</definedName>
    <definedName name="fhfflölöfL" hidden="1">#REF!</definedName>
    <definedName name="FHFHFK" localSheetId="0">#REF!</definedName>
    <definedName name="FHFHFK">#REF!</definedName>
    <definedName name="fhfhflö" localSheetId="10">#REF!</definedName>
    <definedName name="fhfhflö" localSheetId="0">#REF!</definedName>
    <definedName name="fhfhflö">#REF!</definedName>
    <definedName name="FHFHFÖHF" localSheetId="0" hidden="1">#REF!</definedName>
    <definedName name="FHFHFÖHF" hidden="1">#REF!</definedName>
    <definedName name="FHFHFOI" localSheetId="0" hidden="1">#REF!</definedName>
    <definedName name="FHFHFOI" hidden="1">#REF!</definedName>
    <definedName name="fhöfhklfÖHF" localSheetId="0" hidden="1">#REF!</definedName>
    <definedName name="fhöfhklfÖHF" hidden="1">#REF!</definedName>
    <definedName name="filklvhsvkhl" localSheetId="0" hidden="1">#REF!</definedName>
    <definedName name="filklvhsvkhl" hidden="1">#REF!</definedName>
    <definedName name="fill333" localSheetId="0" hidden="1">#REF!</definedName>
    <definedName name="fill333" hidden="1">#REF!</definedName>
    <definedName name="fillklo" localSheetId="0" hidden="1">#REF!</definedName>
    <definedName name="fillklo" hidden="1">#REF!</definedName>
    <definedName name="fKLFLKF" localSheetId="0">#REF!</definedName>
    <definedName name="fKLFLKF">#REF!</definedName>
    <definedName name="fsafsss" localSheetId="0" hidden="1">#REF!</definedName>
    <definedName name="fsafsss" hidden="1">#REF!</definedName>
    <definedName name="fsfss" localSheetId="0">#REF!</definedName>
    <definedName name="fsfss">#REF!</definedName>
    <definedName name="fsfssfäkpüsfs" localSheetId="0">#REF!</definedName>
    <definedName name="fsfssfäkpüsfs">#REF!</definedName>
    <definedName name="fsfssfsff" localSheetId="0" hidden="1">#REF!</definedName>
    <definedName name="fsfssfsff" hidden="1">#REF!</definedName>
    <definedName name="fsjhofsafahfalk" localSheetId="10">#REF!</definedName>
    <definedName name="fsjhofsafahfalk" localSheetId="8">#REF!</definedName>
    <definedName name="fsjhofsafahfalk" localSheetId="0">#REF!</definedName>
    <definedName name="fsjhofsafahfalk">#REF!</definedName>
    <definedName name="fsssfssssss" localSheetId="0" hidden="1">#REF!</definedName>
    <definedName name="fsssfssssss" hidden="1">#REF!</definedName>
    <definedName name="fsssssfsf" localSheetId="0">#REF!</definedName>
    <definedName name="fsssssfsf">#REF!</definedName>
    <definedName name="gdhgsdhojgsdkhl" localSheetId="10" hidden="1">#REF!</definedName>
    <definedName name="gdhgsdhojgsdkhl" localSheetId="8" hidden="1">#REF!</definedName>
    <definedName name="gdhgsdhojgsdkhl" localSheetId="0" hidden="1">#REF!</definedName>
    <definedName name="gdhgsdhojgsdkhl" hidden="1">#REF!</definedName>
    <definedName name="gdsdgtttz" localSheetId="0" hidden="1">#REF!</definedName>
    <definedName name="gdsdgtttz" hidden="1">#REF!</definedName>
    <definedName name="ggajlöglö" localSheetId="10">#REF!</definedName>
    <definedName name="ggajlöglö" localSheetId="0">#REF!</definedName>
    <definedName name="ggajlöglö">#REF!</definedName>
    <definedName name="gghhhhgfd" localSheetId="0">#REF!</definedName>
    <definedName name="gghhhhgfd">#REF!</definedName>
    <definedName name="ghghghg" localSheetId="10">#REF!</definedName>
    <definedName name="ghghghg" localSheetId="0">#REF!</definedName>
    <definedName name="ghghghg">#REF!</definedName>
    <definedName name="ghgjgfkfl" localSheetId="0" hidden="1">#REF!</definedName>
    <definedName name="ghgjgfkfl" hidden="1">#REF!</definedName>
    <definedName name="ghgjgjgk" localSheetId="0">#REF!</definedName>
    <definedName name="ghgjgjgk">#REF!</definedName>
    <definedName name="ghhgjfkfkl" localSheetId="0" hidden="1">#REF!</definedName>
    <definedName name="ghhgjfkfkl" hidden="1">#REF!</definedName>
    <definedName name="ghjfklfa" localSheetId="10">#REF!</definedName>
    <definedName name="ghjfklfa" localSheetId="0">#REF!</definedName>
    <definedName name="ghjfklfa">#REF!</definedName>
    <definedName name="gIiopGFOPGpo" localSheetId="0">#REF!</definedName>
    <definedName name="gIiopGFOPGpo">#REF!</definedName>
    <definedName name="gsjbisdjhsfjk" localSheetId="10">#REF!</definedName>
    <definedName name="gsjbisdjhsfjk" localSheetId="8">#REF!</definedName>
    <definedName name="gsjbisdjhsfjk" localSheetId="0">#REF!</definedName>
    <definedName name="gsjbisdjhsfjk">#REF!</definedName>
    <definedName name="HFhfLH" localSheetId="0">#REF!</definedName>
    <definedName name="HFhfLH">#REF!</definedName>
    <definedName name="hfKJFfklölö" localSheetId="0">#REF!</definedName>
    <definedName name="hfKJFfklölö">#REF!</definedName>
    <definedName name="hfsdafslkjfsalk" localSheetId="0" hidden="1">#REF!</definedName>
    <definedName name="hfsdafslkjfsalk" hidden="1">#REF!</definedName>
    <definedName name="hghghgh" localSheetId="0">#REF!</definedName>
    <definedName name="hghghgh">#REF!</definedName>
    <definedName name="hhhh" localSheetId="0" hidden="1">#REF!</definedName>
    <definedName name="hhhh" hidden="1">#REF!</definedName>
    <definedName name="hjhkhkll" localSheetId="10">#REF!</definedName>
    <definedName name="hjhkhkll" localSheetId="0">#REF!</definedName>
    <definedName name="hjhkhkll">#REF!</definedName>
    <definedName name="hjjhjhjggg" localSheetId="0" hidden="1">#REF!</definedName>
    <definedName name="hjjhjhjggg" hidden="1">#REF!</definedName>
    <definedName name="hjkjhkhk" localSheetId="0">#REF!</definedName>
    <definedName name="hjkjhkhk">#REF!</definedName>
    <definedName name="hjssfkhlfsfjkl" localSheetId="10" hidden="1">#REF!</definedName>
    <definedName name="hjssfkhlfsfjkl" localSheetId="8" hidden="1">#REF!</definedName>
    <definedName name="hjssfkhlfsfjkl" localSheetId="0" hidden="1">#REF!</definedName>
    <definedName name="hjssfkhlfsfjkl" hidden="1">#REF!</definedName>
    <definedName name="hkFHFkhkFKH" localSheetId="0">#REF!</definedName>
    <definedName name="hkFHFkhkFKH">#REF!</definedName>
    <definedName name="hkfsjklffaö" localSheetId="10" hidden="1">#REF!</definedName>
    <definedName name="hkfsjklffaö" localSheetId="8" hidden="1">#REF!</definedName>
    <definedName name="hkfsjklffaö" localSheetId="0" hidden="1">#REF!</definedName>
    <definedName name="hkfsjklffaö" hidden="1">#REF!</definedName>
    <definedName name="hlfLHFLÖFL" localSheetId="0" hidden="1">#REF!</definedName>
    <definedName name="hlfLHFLÖFL" hidden="1">#REF!</definedName>
    <definedName name="Inh" localSheetId="0" hidden="1">#REF!</definedName>
    <definedName name="Inh" hidden="1">#REF!</definedName>
    <definedName name="Inha_neu" localSheetId="10">#REF!</definedName>
    <definedName name="Inha_neu" localSheetId="8">#REF!</definedName>
    <definedName name="Inha_neu" localSheetId="0">#REF!</definedName>
    <definedName name="Inha_neu">#REF!</definedName>
    <definedName name="Inhal" localSheetId="0" hidden="1">#REF!</definedName>
    <definedName name="Inhal" hidden="1">#REF!</definedName>
    <definedName name="Inhalt_Neu" localSheetId="10" hidden="1">#REF!</definedName>
    <definedName name="Inhalt_Neu" localSheetId="8" hidden="1">#REF!</definedName>
    <definedName name="Inhalt_Neu" localSheetId="0" hidden="1">#REF!</definedName>
    <definedName name="Inhalt_Neu" hidden="1">#REF!</definedName>
    <definedName name="ioljoikjlk" localSheetId="0" hidden="1">#REF!</definedName>
    <definedName name="ioljoikjlk" hidden="1">#REF!</definedName>
    <definedName name="itititiiti" localSheetId="0" hidden="1">#REF!</definedName>
    <definedName name="itititiiti" hidden="1">#REF!</definedName>
    <definedName name="iufz8pfouipfopi" localSheetId="0">#REF!</definedName>
    <definedName name="iufz8pfouipfopi">#REF!</definedName>
    <definedName name="iuiuiu" localSheetId="10" hidden="1">#REF!</definedName>
    <definedName name="iuiuiu" localSheetId="0" hidden="1">#REF!</definedName>
    <definedName name="iuiuiu" hidden="1">#REF!</definedName>
    <definedName name="jfsfkjsflk" localSheetId="10">#REF!</definedName>
    <definedName name="jfsfkjsflk" localSheetId="8">#REF!</definedName>
    <definedName name="jfsfkjsflk" localSheetId="0">#REF!</definedName>
    <definedName name="jfsfkjsflk">#REF!</definedName>
    <definedName name="jgkfsjfglifas" localSheetId="10" hidden="1">#REF!</definedName>
    <definedName name="jgkfsjfglifas" localSheetId="8" hidden="1">#REF!</definedName>
    <definedName name="jgkfsjfglifas" localSheetId="0" hidden="1">#REF!</definedName>
    <definedName name="jgkfsjfglifas" hidden="1">#REF!</definedName>
    <definedName name="jhöfklfJ" localSheetId="0" hidden="1">#REF!</definedName>
    <definedName name="jhöfklfJ" hidden="1">#REF!</definedName>
    <definedName name="jjjj" localSheetId="0">#REF!</definedName>
    <definedName name="jjjj">#REF!</definedName>
    <definedName name="jkjkjhkgdsoijfasoji" localSheetId="10" hidden="1">#REF!</definedName>
    <definedName name="jkjkjhkgdsoijfasoji" localSheetId="8" hidden="1">#REF!</definedName>
    <definedName name="jkjkjhkgdsoijfasoji" localSheetId="0" hidden="1">#REF!</definedName>
    <definedName name="jkjkjhkgdsoijfasoji" hidden="1">#REF!</definedName>
    <definedName name="jkjkjk" localSheetId="0" hidden="1">#REF!</definedName>
    <definedName name="jkjkjk" hidden="1">#REF!</definedName>
    <definedName name="kjaadkdaldlak" localSheetId="0">#REF!</definedName>
    <definedName name="kjaadkdaldlak">#REF!</definedName>
    <definedName name="KVP" localSheetId="0" hidden="1">#REF!</definedName>
    <definedName name="KVP" hidden="1">#REF!</definedName>
    <definedName name="lhfjhjhj" localSheetId="0">#REF!</definedName>
    <definedName name="lhfjhjhj">#REF!</definedName>
    <definedName name="lktitititit" localSheetId="10">#REF!</definedName>
    <definedName name="lktitititit" localSheetId="8">#REF!</definedName>
    <definedName name="lktitititit" localSheetId="0">#REF!</definedName>
    <definedName name="lktitititit">#REF!</definedName>
    <definedName name="neeueueu" localSheetId="10" hidden="1">#REF!</definedName>
    <definedName name="neeueueu" localSheetId="8" hidden="1">#REF!</definedName>
    <definedName name="neeueueu" localSheetId="0" hidden="1">#REF!</definedName>
    <definedName name="neeueueu" hidden="1">#REF!</definedName>
    <definedName name="neu" localSheetId="10" hidden="1">#REF!</definedName>
    <definedName name="neu" localSheetId="8" hidden="1">#REF!</definedName>
    <definedName name="neu" localSheetId="0" hidden="1">#REF!</definedName>
    <definedName name="neu" hidden="1">#REF!</definedName>
    <definedName name="neueue" localSheetId="0" hidden="1">#REF!</definedName>
    <definedName name="neueue" hidden="1">#REF!</definedName>
    <definedName name="neueueu" localSheetId="10">#REF!</definedName>
    <definedName name="neueueu" localSheetId="8">#REF!</definedName>
    <definedName name="neueueu" localSheetId="0">#REF!</definedName>
    <definedName name="neueueu">#REF!</definedName>
    <definedName name="neueueueu" localSheetId="10" hidden="1">#REF!</definedName>
    <definedName name="neueueueu" localSheetId="8" hidden="1">#REF!</definedName>
    <definedName name="neueueueu" localSheetId="0" hidden="1">#REF!</definedName>
    <definedName name="neueueueu" hidden="1">#REF!</definedName>
    <definedName name="neueuezuzuzu" localSheetId="10" hidden="1">#REF!</definedName>
    <definedName name="neueuezuzuzu" localSheetId="8" hidden="1">#REF!</definedName>
    <definedName name="neueuezuzuzu" localSheetId="0" hidden="1">#REF!</definedName>
    <definedName name="neueuezuzuzu" hidden="1">#REF!</definedName>
    <definedName name="neuzeueueu" localSheetId="10">#REF!</definedName>
    <definedName name="neuzeueueu" localSheetId="0">#REF!</definedName>
    <definedName name="neuzeueueu">#REF!</definedName>
    <definedName name="nfhfhfoifo" localSheetId="0" hidden="1">#REF!</definedName>
    <definedName name="nfhfhfoifo" hidden="1">#REF!</definedName>
    <definedName name="qqqq" localSheetId="0" hidden="1">#REF!</definedName>
    <definedName name="qqqq" hidden="1">#REF!</definedName>
    <definedName name="Qualitätsbericht" localSheetId="0">#REF!</definedName>
    <definedName name="Qualitätsbericht">#REF!</definedName>
    <definedName name="Qualitätsbericht1" localSheetId="0" hidden="1">#REF!</definedName>
    <definedName name="Qualitätsbericht1" hidden="1">#REF!</definedName>
    <definedName name="sfffsfs" localSheetId="0" hidden="1">#REF!</definedName>
    <definedName name="sfffsfs" hidden="1">#REF!</definedName>
    <definedName name="sfffssff" localSheetId="0">#REF!</definedName>
    <definedName name="sfffssff">#REF!</definedName>
    <definedName name="sffsfsfs" localSheetId="0" hidden="1">#REF!</definedName>
    <definedName name="sffsfsfs" hidden="1">#REF!</definedName>
    <definedName name="sffsfsfssfsfwfe" localSheetId="0" hidden="1">#REF!</definedName>
    <definedName name="sffsfsfssfsfwfe" hidden="1">#REF!</definedName>
    <definedName name="sffssffs" localSheetId="0">#REF!</definedName>
    <definedName name="sffssffs">#REF!</definedName>
    <definedName name="sfsffsfssfsf" localSheetId="0">#REF!</definedName>
    <definedName name="sfsffsfssfsf">#REF!</definedName>
    <definedName name="sfsfsffsfs" localSheetId="0" hidden="1">#REF!</definedName>
    <definedName name="sfsfsffsfs" hidden="1">#REF!</definedName>
    <definedName name="sfsfsfsf" localSheetId="0" hidden="1">#REF!</definedName>
    <definedName name="sfsfsfsf" hidden="1">#REF!</definedName>
    <definedName name="sijsfljkflk" localSheetId="0">#REF!</definedName>
    <definedName name="sijsfljkflk">#REF!</definedName>
    <definedName name="sqqqqqqqqqqqqqqq" localSheetId="0">#REF!</definedName>
    <definedName name="sqqqqqqqqqqqqqqq">#REF!</definedName>
    <definedName name="ssfffsfs" localSheetId="0" hidden="1">#REF!</definedName>
    <definedName name="ssfffsfs" hidden="1">#REF!</definedName>
    <definedName name="ssffsffsfs" localSheetId="0">#REF!</definedName>
    <definedName name="ssffsffsfs">#REF!</definedName>
    <definedName name="ssfsfss" localSheetId="0">#REF!</definedName>
    <definedName name="ssfsfss">#REF!</definedName>
    <definedName name="sssg" localSheetId="0" hidden="1">#REF!</definedName>
    <definedName name="sssg" hidden="1">#REF!</definedName>
    <definedName name="Tabelle12" localSheetId="0" hidden="1">#REF!</definedName>
    <definedName name="Tabelle12" hidden="1">#REF!</definedName>
    <definedName name="Tabelle12_neu" localSheetId="0" hidden="1">#REF!</definedName>
    <definedName name="Tabelle12_neu" hidden="1">#REF!</definedName>
    <definedName name="Tabelle15" localSheetId="0" hidden="1">#REF!</definedName>
    <definedName name="Tabelle15" hidden="1">#REF!</definedName>
    <definedName name="Text20" localSheetId="0">Titel!$B$58</definedName>
    <definedName name="Text9" localSheetId="0">Titel!$B$57</definedName>
    <definedName name="tw980w09wq0" localSheetId="0" hidden="1">#REF!</definedName>
    <definedName name="tw980w09wq0" hidden="1">#REF!</definedName>
    <definedName name="tzutiuti" localSheetId="0">#REF!</definedName>
    <definedName name="tzutiuti">#REF!</definedName>
    <definedName name="tzztzztr" localSheetId="0" hidden="1">#REF!</definedName>
    <definedName name="tzztzztr" hidden="1">#REF!</definedName>
    <definedName name="uiuiui" localSheetId="10" hidden="1">#REF!</definedName>
    <definedName name="uiuiui" localSheetId="0" hidden="1">#REF!</definedName>
    <definedName name="uiuiui" hidden="1">#REF!</definedName>
    <definedName name="uiuiuiui" localSheetId="10">#REF!</definedName>
    <definedName name="uiuiuiui" localSheetId="0" hidden="1">#REF!</definedName>
    <definedName name="uiuiuiui" hidden="1">#REF!</definedName>
    <definedName name="ztuzuzuzu" localSheetId="10">#REF!</definedName>
    <definedName name="ztuzuzuzu" localSheetId="0">#REF!</definedName>
    <definedName name="ztuzuzuzu">#REF!</definedName>
  </definedNames>
  <calcPr calcId="162913" calcOnSave="0"/>
</workbook>
</file>

<file path=xl/calcChain.xml><?xml version="1.0" encoding="utf-8"?>
<calcChain xmlns="http://schemas.openxmlformats.org/spreadsheetml/2006/main">
  <c r="H31" i="18" l="1"/>
  <c r="G31" i="18"/>
  <c r="F31" i="18"/>
  <c r="E31" i="18"/>
  <c r="D31" i="18"/>
  <c r="C31" i="18"/>
  <c r="B31" i="18"/>
  <c r="H16" i="18"/>
  <c r="G16" i="18"/>
  <c r="F16" i="18"/>
  <c r="E16" i="18"/>
  <c r="D16" i="18"/>
  <c r="C16" i="18"/>
  <c r="B16" i="18"/>
  <c r="H49" i="18" l="1"/>
  <c r="G49" i="18"/>
  <c r="F49" i="18"/>
  <c r="E49" i="18"/>
  <c r="D49" i="18"/>
  <c r="C49" i="18"/>
  <c r="B49" i="18"/>
  <c r="H48" i="18"/>
  <c r="G48" i="18"/>
  <c r="F48" i="18"/>
  <c r="E48" i="18"/>
  <c r="D48" i="18"/>
  <c r="C48" i="18"/>
  <c r="B48" i="18"/>
  <c r="H47" i="18"/>
  <c r="G47" i="18"/>
  <c r="F47" i="18"/>
  <c r="E47" i="18"/>
  <c r="D47" i="18"/>
  <c r="C47" i="18"/>
  <c r="B47" i="18"/>
  <c r="H46" i="18"/>
  <c r="G46" i="18"/>
  <c r="F46" i="18"/>
  <c r="E46" i="18"/>
  <c r="D46" i="18"/>
  <c r="C46" i="18"/>
  <c r="B46" i="18"/>
  <c r="H45" i="18"/>
  <c r="G45" i="18"/>
  <c r="F45" i="18"/>
  <c r="E45" i="18"/>
  <c r="D45" i="18"/>
  <c r="C45" i="18"/>
  <c r="B45" i="18"/>
  <c r="H44" i="18"/>
  <c r="G44" i="18"/>
  <c r="F44" i="18"/>
  <c r="E44" i="18"/>
  <c r="D44" i="18"/>
  <c r="C44" i="18"/>
  <c r="B44" i="18"/>
  <c r="H43" i="18"/>
  <c r="G43" i="18"/>
  <c r="F43" i="18"/>
  <c r="E43" i="18"/>
  <c r="D43" i="18"/>
  <c r="C43" i="18"/>
  <c r="B43" i="18"/>
  <c r="H42" i="18"/>
  <c r="G42" i="18"/>
  <c r="F42" i="18"/>
  <c r="E42" i="18"/>
  <c r="D42" i="18"/>
  <c r="C42" i="18"/>
  <c r="B42" i="18"/>
  <c r="H41" i="18"/>
  <c r="G41" i="18"/>
  <c r="F41" i="18"/>
  <c r="E41" i="18"/>
  <c r="D41" i="18"/>
  <c r="C41" i="18"/>
  <c r="B41" i="18"/>
  <c r="H40" i="18"/>
  <c r="G40" i="18"/>
  <c r="F40" i="18"/>
  <c r="E40" i="18"/>
  <c r="D40" i="18"/>
  <c r="C40" i="18"/>
  <c r="B40" i="18"/>
  <c r="G20" i="14"/>
  <c r="D20" i="14"/>
  <c r="G19" i="14"/>
  <c r="D19" i="14"/>
  <c r="G18" i="14"/>
  <c r="D18" i="14"/>
  <c r="G17" i="14"/>
  <c r="D17" i="14"/>
  <c r="G16" i="14"/>
  <c r="D16" i="14"/>
  <c r="G15" i="14"/>
  <c r="D15" i="14"/>
  <c r="G14" i="14"/>
  <c r="D14" i="14"/>
  <c r="G13" i="14"/>
  <c r="D13" i="14"/>
  <c r="G12" i="14"/>
  <c r="D12" i="14"/>
  <c r="G11" i="14"/>
  <c r="D11" i="14"/>
  <c r="G10" i="14"/>
  <c r="D10" i="14"/>
  <c r="G9" i="14"/>
  <c r="D9" i="14"/>
  <c r="G8" i="14"/>
  <c r="D8" i="14"/>
  <c r="G42" i="13"/>
  <c r="D42" i="13"/>
  <c r="G41" i="13"/>
  <c r="D41" i="13"/>
  <c r="G38" i="13"/>
  <c r="D38" i="13"/>
  <c r="G37" i="13"/>
  <c r="D37" i="13"/>
  <c r="G36" i="13"/>
  <c r="D36" i="13"/>
  <c r="G35" i="13"/>
  <c r="D35" i="13"/>
  <c r="G34" i="13"/>
  <c r="D34" i="13"/>
  <c r="G33" i="13"/>
  <c r="G31" i="13"/>
  <c r="D31" i="13"/>
  <c r="G30" i="13"/>
  <c r="D30" i="13"/>
  <c r="G20" i="13"/>
  <c r="D20" i="13"/>
  <c r="G19" i="13"/>
  <c r="D19" i="13"/>
  <c r="G18" i="13"/>
  <c r="D18" i="13"/>
  <c r="G17" i="13"/>
  <c r="D17" i="13"/>
  <c r="G16" i="13"/>
  <c r="D16" i="13"/>
  <c r="G15" i="13"/>
  <c r="D15" i="13"/>
  <c r="G14" i="13"/>
  <c r="D14" i="13"/>
  <c r="G13" i="13"/>
  <c r="D13" i="13"/>
  <c r="G12" i="13"/>
  <c r="D12" i="13"/>
  <c r="G11" i="13"/>
  <c r="D11" i="13"/>
  <c r="G10" i="13"/>
  <c r="D10" i="13"/>
  <c r="G9" i="13"/>
  <c r="D9" i="13"/>
  <c r="G8" i="13"/>
  <c r="D8" i="13"/>
  <c r="G51" i="12"/>
  <c r="D51" i="12"/>
  <c r="G50" i="12"/>
  <c r="D50" i="12"/>
  <c r="G49" i="12"/>
  <c r="D49" i="12"/>
  <c r="G48" i="12"/>
  <c r="D48" i="12"/>
  <c r="G47" i="12"/>
  <c r="D47" i="12"/>
  <c r="G46" i="12"/>
  <c r="D46" i="12"/>
  <c r="G45" i="12"/>
  <c r="D45" i="12"/>
  <c r="G44" i="12"/>
  <c r="D44" i="12"/>
  <c r="G33" i="12"/>
  <c r="D33" i="12"/>
  <c r="G32" i="12"/>
  <c r="D32" i="12"/>
  <c r="G31" i="12"/>
  <c r="D31" i="12"/>
  <c r="G30" i="12"/>
  <c r="D30" i="12"/>
  <c r="G29" i="12"/>
  <c r="D29" i="12"/>
  <c r="G27" i="12"/>
  <c r="D27" i="12"/>
  <c r="G26" i="12"/>
  <c r="D26" i="12"/>
  <c r="G25" i="12"/>
  <c r="D25" i="12"/>
  <c r="G24" i="12"/>
  <c r="D24" i="12"/>
  <c r="G23" i="12"/>
  <c r="D23" i="12"/>
  <c r="G22" i="12"/>
  <c r="D22" i="12"/>
  <c r="G21" i="12"/>
  <c r="D21" i="12"/>
  <c r="G20" i="12"/>
  <c r="D20" i="12"/>
  <c r="G19" i="12"/>
  <c r="D19" i="12"/>
  <c r="G18" i="12"/>
  <c r="D18" i="12"/>
  <c r="G17" i="12"/>
  <c r="D17" i="12"/>
  <c r="G16" i="12"/>
  <c r="D16" i="12"/>
  <c r="G15" i="12"/>
  <c r="D15" i="12"/>
  <c r="G14" i="12"/>
  <c r="D14" i="12"/>
  <c r="G13" i="12"/>
  <c r="D13" i="12"/>
  <c r="G12" i="12"/>
  <c r="D12" i="12"/>
  <c r="G11" i="12"/>
  <c r="D11" i="12"/>
  <c r="G10" i="12"/>
  <c r="D10" i="12"/>
  <c r="G9" i="12"/>
  <c r="D9" i="12"/>
  <c r="G8" i="12"/>
  <c r="D8" i="12"/>
</calcChain>
</file>

<file path=xl/sharedStrings.xml><?xml version="1.0" encoding="utf-8"?>
<sst xmlns="http://schemas.openxmlformats.org/spreadsheetml/2006/main" count="444" uniqueCount="169">
  <si>
    <t xml:space="preserve">Insgesamt </t>
  </si>
  <si>
    <t xml:space="preserve">davon </t>
  </si>
  <si>
    <t xml:space="preserve">Steuerklassen </t>
  </si>
  <si>
    <t xml:space="preserve">Gegenstand der </t>
  </si>
  <si>
    <t xml:space="preserve">Nachweisung </t>
  </si>
  <si>
    <t xml:space="preserve">hl  </t>
  </si>
  <si>
    <t xml:space="preserve">% </t>
  </si>
  <si>
    <t xml:space="preserve">Baden-Württemberg </t>
  </si>
  <si>
    <t xml:space="preserve">Bayern </t>
  </si>
  <si>
    <t xml:space="preserve">Hessen </t>
  </si>
  <si>
    <t xml:space="preserve">Mecklenburg-Vorpommern </t>
  </si>
  <si>
    <t xml:space="preserve">Nordrhein-Westfalen </t>
  </si>
  <si>
    <t xml:space="preserve">Sachsen </t>
  </si>
  <si>
    <t xml:space="preserve">Sachsen-Anhalt </t>
  </si>
  <si>
    <t xml:space="preserve">Thüringen </t>
  </si>
  <si>
    <t>Steuerfreier Bierabsatz</t>
  </si>
  <si>
    <t>in Drittländer u.a.</t>
  </si>
  <si>
    <t>als Haustrunk</t>
  </si>
  <si>
    <t>Veränderung</t>
  </si>
  <si>
    <t>Grad Plato</t>
  </si>
  <si>
    <t>Land</t>
  </si>
  <si>
    <t>hl</t>
  </si>
  <si>
    <t>in EU-Länder</t>
  </si>
  <si>
    <t>Steuerklassen</t>
  </si>
  <si>
    <t>bis 10</t>
  </si>
  <si>
    <t>11 bis 13</t>
  </si>
  <si>
    <t>14 und darüber</t>
  </si>
  <si>
    <t xml:space="preserve">1  Absatz von Bier </t>
  </si>
  <si>
    <t xml:space="preserve">3  Bierabsatz insgesamt nach Ländern </t>
  </si>
  <si>
    <t xml:space="preserve">Niedersachsen / Bremen </t>
  </si>
  <si>
    <t xml:space="preserve">Rheinland-Pfalz / Saarland </t>
  </si>
  <si>
    <t xml:space="preserve">Schleswig-Holstein / Hamburg </t>
  </si>
  <si>
    <t xml:space="preserve">Berlin / Brandenburg </t>
  </si>
  <si>
    <t>Finanzen und Steuern</t>
  </si>
  <si>
    <t>Absatz von Bier</t>
  </si>
  <si>
    <t>Erscheinungsfolge: monatlich</t>
  </si>
  <si>
    <t>Vervielfältigung und Verbreitung, auch auszugsweise, mit Quellenangabe gestattet.</t>
  </si>
  <si>
    <t>Berichtszeitraum</t>
  </si>
  <si>
    <t>Insgesamt</t>
  </si>
  <si>
    <t>davon</t>
  </si>
  <si>
    <t>versteuert</t>
  </si>
  <si>
    <t>steuerfrei 
insgesamt</t>
  </si>
  <si>
    <t>davon steuerfrei</t>
  </si>
  <si>
    <t xml:space="preserve"> in EU-Länder</t>
  </si>
  <si>
    <t xml:space="preserve"> in Drittländer</t>
  </si>
  <si>
    <t xml:space="preserve"> als Haustrunk</t>
  </si>
  <si>
    <t>Januar</t>
  </si>
  <si>
    <t>Februar</t>
  </si>
  <si>
    <t>Veränderung gegenüber dem Vorjahreszeitraum in %</t>
  </si>
  <si>
    <t xml:space="preserve">5  Steuerpflichtiger Bierabsatz nach Ländern 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</si>
  <si>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</si>
  <si>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</si>
  <si>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</si>
  <si>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</si>
  <si>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</si>
  <si>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</si>
  <si>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</si>
  <si>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</si>
  <si>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</si>
  <si>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</si>
  <si>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Ihr Kontakt zu uns:</t>
  </si>
  <si>
    <t>www.destatis.de/kontakt</t>
  </si>
  <si>
    <t xml:space="preserve">   5</t>
  </si>
  <si>
    <t xml:space="preserve">   6</t>
  </si>
  <si>
    <t xml:space="preserve">   7</t>
  </si>
  <si>
    <t xml:space="preserve">   8</t>
  </si>
  <si>
    <t xml:space="preserve">   9</t>
  </si>
  <si>
    <t xml:space="preserve">  Versteuert </t>
  </si>
  <si>
    <t xml:space="preserve">  Steuerfrei </t>
  </si>
  <si>
    <t xml:space="preserve">    in EU-Länder </t>
  </si>
  <si>
    <t xml:space="preserve">    in Drittländer u.a. </t>
  </si>
  <si>
    <t xml:space="preserve">    als Haustrunk </t>
  </si>
  <si>
    <t>10</t>
  </si>
  <si>
    <t>11 und darüber</t>
  </si>
  <si>
    <r>
      <t xml:space="preserve">2  Absatz von Biermischungen nach Steuerklassen </t>
    </r>
    <r>
      <rPr>
        <b/>
        <vertAlign val="superscript"/>
        <sz val="14"/>
        <rFont val="MetaNormalLF-Roman"/>
        <family val="2"/>
      </rPr>
      <t>*</t>
    </r>
  </si>
  <si>
    <r>
      <t xml:space="preserve">4  Absatz von Biermischungen nach Ländern </t>
    </r>
    <r>
      <rPr>
        <b/>
        <vertAlign val="superscript"/>
        <sz val="11"/>
        <rFont val="MetaMediumLF-Roman"/>
      </rPr>
      <t>*</t>
    </r>
  </si>
  <si>
    <t>* Mengen in Tabelle 1 enthalten.</t>
  </si>
  <si>
    <t>* Mengen in den Tabellen 1 und 3 enthalten.</t>
  </si>
  <si>
    <t>Inhalt</t>
  </si>
  <si>
    <t>Tabellenteil</t>
  </si>
  <si>
    <t xml:space="preserve">   1</t>
  </si>
  <si>
    <t xml:space="preserve">   2</t>
  </si>
  <si>
    <t>Absatz von Biermischungen nach Steuerklassen</t>
  </si>
  <si>
    <t xml:space="preserve">   3</t>
  </si>
  <si>
    <t xml:space="preserve">Bierabsatz insgesamt nach Ländern </t>
  </si>
  <si>
    <t xml:space="preserve">   4</t>
  </si>
  <si>
    <t xml:space="preserve">Absatz von Biermischungen nach Ländern </t>
  </si>
  <si>
    <t xml:space="preserve">Steuerpflichtiger Bierabsatz nach Ländern </t>
  </si>
  <si>
    <t>Steuerfreier Bierabsatz nach Ländern im Berichtsmonat</t>
  </si>
  <si>
    <t>Steuerfreier Bierabsatz nach Ländern kumuliert</t>
  </si>
  <si>
    <t>Bierabsatz insgesamt nach Steuerklassen im Berichtsmonat</t>
  </si>
  <si>
    <t>Bierabsatz insgesamt nach Steuerklassen kumuliert</t>
  </si>
  <si>
    <t>Steuerpflichtiger Bierabsatz nach Steuerklassen im Berichtsmonat</t>
  </si>
  <si>
    <t>Steuerpflichtiger Bierabsatz nach Steuerklassen kumuliert</t>
  </si>
  <si>
    <t>Textteil</t>
  </si>
  <si>
    <t>Qualitätsbericht</t>
  </si>
  <si>
    <t>Kurzfassung</t>
  </si>
  <si>
    <t>Allgemeine Angaben zur Statistik</t>
  </si>
  <si>
    <t>Inhalte und Nutzerbedarf</t>
  </si>
  <si>
    <t>Methodik</t>
  </si>
  <si>
    <t>Genauigkeit und Zuverlässigkeit</t>
  </si>
  <si>
    <t>Aktualität und Pünktlichkeit</t>
  </si>
  <si>
    <t>Vergleichbarkeit</t>
  </si>
  <si>
    <t>Kohärenz</t>
  </si>
  <si>
    <t>Verbreitung und Kommunikation</t>
  </si>
  <si>
    <t>Sonstige fachstatistische Hinweise</t>
  </si>
  <si>
    <t>Zeichenerklärung</t>
  </si>
  <si>
    <t>– = nichts vorhanden</t>
  </si>
  <si>
    <t>.  = Zahlenwert unbekannt oder geheim zu halten</t>
  </si>
  <si>
    <t>x = Tabellenfach gesperrt, weil Aussage nicht sinnvoll</t>
  </si>
  <si>
    <t>Abkürzungen</t>
  </si>
  <si>
    <t>hl =  Hektoliter (1hl = 100 l)</t>
  </si>
  <si>
    <t>l   =  Liter</t>
  </si>
  <si>
    <t>g  = Gramm</t>
  </si>
  <si>
    <t>kg = Kilogramm</t>
  </si>
  <si>
    <t>Abweichungen in den Summen durch Runden der Zahlen.</t>
  </si>
  <si>
    <t>Abweichungen zu den im Vorjahr veröffentlichten Zahlen infolge von Korrekturen.</t>
  </si>
  <si>
    <t xml:space="preserve">12  Bierabsatz nach Beteiligten und Ländern </t>
  </si>
  <si>
    <t>Braustätten</t>
  </si>
  <si>
    <t>Bierlager</t>
  </si>
  <si>
    <t>Registrierte Empfänger</t>
  </si>
  <si>
    <t>Bierabsatz nach Beteiligten und Ländern</t>
  </si>
  <si>
    <t xml:space="preserve">Absatz von Bier im Jahresüberblick </t>
  </si>
  <si>
    <t xml:space="preserve">1  Vorläufige Ergebnisse. Aufgrund von Nachmeldungen/Korrekturen können sich die Angaben für zurückliegende Monate laufend verändern.    </t>
  </si>
  <si>
    <t xml:space="preserve">Auf Summenbildungen auf Basis der vorläufigen Monatsergebnisse wird aus diesem Grund verzichtet  (s. a. Hinweis unter Punkt 9.5 des Qualitätsberichts).  </t>
  </si>
  <si>
    <r>
      <rPr>
        <sz val="10"/>
        <rFont val="MetaNormalLF-Roman"/>
        <family val="2"/>
      </rPr>
      <t>2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 Die Mengen sind im Bierabsatz insgesamt enthalten.</t>
    </r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</si>
  <si>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</si>
  <si>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</si>
  <si>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</si>
  <si>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</si>
  <si>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</si>
  <si>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</si>
  <si>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</si>
  <si>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</si>
  <si>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</si>
  <si>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</si>
  <si>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</si>
  <si>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 und darüber</t>
  </si>
  <si>
    <t>(PDF-Dokument, durch Doppelklick öffnen)</t>
  </si>
  <si>
    <t xml:space="preserve">Deutschland </t>
  </si>
  <si>
    <t>Deutschland</t>
  </si>
  <si>
    <r>
      <t xml:space="preserve">13  Absatz von Bier im Jahresüberblick </t>
    </r>
    <r>
      <rPr>
        <b/>
        <vertAlign val="superscript"/>
        <sz val="11"/>
        <rFont val="MetaMediumLF-Roman"/>
      </rPr>
      <t>1</t>
    </r>
  </si>
  <si>
    <r>
      <t xml:space="preserve">nachrichtlich:
Bier-
mischungen </t>
    </r>
    <r>
      <rPr>
        <vertAlign val="superscript"/>
        <sz val="10"/>
        <rFont val="MetaNormalLF-Roman"/>
        <family val="2"/>
      </rPr>
      <t>2</t>
    </r>
  </si>
  <si>
    <t xml:space="preserve">In den monatlichen Meldungen zur Biersteuerstatistik  werden geänderte Werte nur einmalig für den aktuellen Vorjahresmonat sichtbar </t>
  </si>
  <si>
    <t>Fachserie 14  Reihe  9.2.1</t>
  </si>
  <si>
    <t>Telefon: +49 (0) 611 / 75 24 05</t>
  </si>
  <si>
    <t>© Statistisches Bundesamt (Destatis), 2019</t>
  </si>
  <si>
    <t>Oktober 2019</t>
  </si>
  <si>
    <t>Artikelnummer: 2140921191105</t>
  </si>
  <si>
    <t>Januar bis Oktober</t>
  </si>
  <si>
    <t>6  Steuerfreier Bierabsatz nach Ländern im Oktober</t>
  </si>
  <si>
    <t>7  Steuerfreier Bierabsatz nach Ländern Januar bis Oktober</t>
  </si>
  <si>
    <t>8  Bierabsatz insgesamt nach Steuerklassen im Oktober</t>
  </si>
  <si>
    <t>9  Bierabsatz insgesamt nach Steuerklassen Januar bis Oktober</t>
  </si>
  <si>
    <t>11  Steuerpflichtiger Bierabsatz nach Steuerklassen Januar bis Oktober</t>
  </si>
  <si>
    <t>10  Steuerpflichtiger Bierabsatz nach Steuerklassen im Oktober</t>
  </si>
  <si>
    <t xml:space="preserve"> </t>
  </si>
  <si>
    <t>2019 / 2018</t>
  </si>
  <si>
    <t xml:space="preserve">(z. B. im Januar 2019 geänderte Werte für Januar 2018). </t>
  </si>
  <si>
    <t xml:space="preserve">  1 bis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</si>
  <si>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</si>
  <si>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</si>
  <si>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</si>
  <si>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</si>
  <si>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</si>
  <si>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 1 bis 5</t>
  </si>
  <si>
    <t>Erschienen am 26. November 2019</t>
  </si>
  <si>
    <t xml:space="preserve">.   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</si>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</sst>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##\ ###\ ##0\ \ "/>
    <numFmt numFmtId="165" formatCode="#\ ##0.0\ \ \ ;[Red]\-\ #\ ##0.0\ \ \ ;&quot;-   &quot;"/>
    <numFmt numFmtId="166" formatCode="###\ ###\ ###"/>
    <numFmt numFmtId="167" formatCode="0.0"/>
  </numFmts>
  <fonts count="36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1"/>
      <name val="MetaMediumLF-Roman"/>
      <family val="2"/>
    </font>
    <font>
      <sz val="9"/>
      <name val="MetaNormalLF-Roman"/>
      <family val="2"/>
    </font>
    <font>
      <sz val="10"/>
      <name val="MetaNormalLF-Roman"/>
      <family val="2"/>
    </font>
    <font>
      <b/>
      <sz val="9"/>
      <name val="MetaMediumLF-Roman"/>
      <family val="2"/>
    </font>
    <font>
      <sz val="9"/>
      <name val="MetaMediumLF-Roman"/>
      <family val="2"/>
    </font>
    <font>
      <b/>
      <sz val="11"/>
      <name val="MetaNormalLF-Roman"/>
      <family val="2"/>
    </font>
    <font>
      <b/>
      <sz val="9"/>
      <name val="MetaNormalLF-Roman"/>
      <family val="2"/>
    </font>
    <font>
      <b/>
      <vertAlign val="superscript"/>
      <sz val="14"/>
      <name val="MetaNormalLF-Roman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b/>
      <vertAlign val="superscript"/>
      <sz val="11"/>
      <name val="MetaMediumLF-Roman"/>
    </font>
    <font>
      <vertAlign val="superscript"/>
      <sz val="10"/>
      <name val="MetaNormalLF-Roman"/>
      <family val="2"/>
    </font>
    <font>
      <b/>
      <sz val="10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b/>
      <sz val="12"/>
      <name val="MetaNormalLF-Roman"/>
      <family val="2"/>
    </font>
    <font>
      <u/>
      <sz val="10"/>
      <color indexed="12"/>
      <name val="MetaNormalLF-Roman"/>
      <family val="2"/>
    </font>
    <font>
      <b/>
      <sz val="9"/>
      <name val="MetaMediumLF-Roman"/>
    </font>
    <font>
      <sz val="14.5"/>
      <name val="MetaNormalLF-Roman"/>
      <family val="2"/>
    </font>
    <font>
      <sz val="24"/>
      <name val="MetaNormalLF-Roman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1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</cellStyleXfs>
  <cellXfs count="193">
    <xf numFmtId="0" fontId="0" fillId="0" borderId="0" xfId="0"/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centerContinuous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Continuous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9" xfId="0" applyFont="1" applyBorder="1" applyAlignment="1">
      <alignment horizontal="center" vertical="top"/>
    </xf>
    <xf numFmtId="0" fontId="6" fillId="0" borderId="10" xfId="0" applyFont="1" applyBorder="1" applyAlignment="1">
      <alignment horizontal="centerContinuous" vertical="center"/>
    </xf>
    <xf numFmtId="0" fontId="6" fillId="0" borderId="11" xfId="0" applyFont="1" applyBorder="1" applyAlignment="1">
      <alignment horizontal="centerContinuous"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/>
    <xf numFmtId="0" fontId="6" fillId="0" borderId="0" xfId="0" applyFont="1"/>
    <xf numFmtId="164" fontId="6" fillId="0" borderId="0" xfId="0" applyNumberFormat="1" applyFont="1"/>
    <xf numFmtId="164" fontId="8" fillId="0" borderId="0" xfId="0" applyNumberFormat="1" applyFont="1"/>
    <xf numFmtId="0" fontId="8" fillId="0" borderId="0" xfId="0" applyFont="1"/>
    <xf numFmtId="0" fontId="9" fillId="0" borderId="0" xfId="0" applyFont="1"/>
    <xf numFmtId="0" fontId="6" fillId="0" borderId="12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/>
    </xf>
    <xf numFmtId="0" fontId="6" fillId="0" borderId="1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/>
    <xf numFmtId="0" fontId="2" fillId="0" borderId="0" xfId="0" applyFont="1" applyBorder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13" xfId="0" applyFont="1" applyBorder="1" applyAlignment="1">
      <alignment horizontal="center"/>
    </xf>
    <xf numFmtId="166" fontId="7" fillId="0" borderId="8" xfId="0" applyNumberFormat="1" applyFont="1" applyBorder="1" applyAlignment="1">
      <alignment horizontal="right" indent="1"/>
    </xf>
    <xf numFmtId="166" fontId="7" fillId="0" borderId="0" xfId="0" applyNumberFormat="1" applyFont="1" applyBorder="1" applyAlignment="1">
      <alignment horizontal="right" indent="1"/>
    </xf>
    <xf numFmtId="166" fontId="23" fillId="0" borderId="0" xfId="0" applyNumberFormat="1" applyFont="1" applyBorder="1" applyAlignment="1">
      <alignment horizontal="right" indent="1"/>
    </xf>
    <xf numFmtId="166" fontId="7" fillId="0" borderId="0" xfId="0" applyNumberFormat="1" applyFont="1" applyBorder="1"/>
    <xf numFmtId="166" fontId="23" fillId="0" borderId="0" xfId="0" applyNumberFormat="1" applyFont="1" applyBorder="1"/>
    <xf numFmtId="0" fontId="23" fillId="0" borderId="0" xfId="0" applyFont="1" applyBorder="1"/>
    <xf numFmtId="0" fontId="7" fillId="0" borderId="0" xfId="0" applyFont="1" applyBorder="1"/>
    <xf numFmtId="2" fontId="7" fillId="0" borderId="0" xfId="0" applyNumberFormat="1" applyFont="1"/>
    <xf numFmtId="0" fontId="7" fillId="0" borderId="0" xfId="0" applyFont="1" applyBorder="1" applyAlignment="1">
      <alignment horizontal="center"/>
    </xf>
    <xf numFmtId="167" fontId="7" fillId="0" borderId="0" xfId="0" applyNumberFormat="1" applyFont="1" applyBorder="1" applyAlignment="1">
      <alignment horizontal="right" indent="1"/>
    </xf>
    <xf numFmtId="0" fontId="22" fillId="0" borderId="0" xfId="0" applyFont="1"/>
    <xf numFmtId="0" fontId="7" fillId="0" borderId="0" xfId="0" applyFont="1" applyBorder="1" applyAlignment="1">
      <alignment horizontal="left" indent="1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164" fontId="4" fillId="0" borderId="0" xfId="0" applyNumberFormat="1" applyFont="1"/>
    <xf numFmtId="0" fontId="7" fillId="0" borderId="0" xfId="0" applyFont="1" applyAlignment="1">
      <alignment horizontal="left"/>
    </xf>
    <xf numFmtId="164" fontId="6" fillId="0" borderId="0" xfId="0" applyNumberFormat="1" applyFont="1" applyAlignment="1">
      <alignment horizontal="right" indent="1"/>
    </xf>
    <xf numFmtId="165" fontId="24" fillId="0" borderId="0" xfId="0" applyNumberFormat="1" applyFont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165" fontId="25" fillId="0" borderId="0" xfId="0" applyNumberFormat="1" applyFont="1" applyAlignment="1">
      <alignment horizontal="right" indent="1"/>
    </xf>
    <xf numFmtId="0" fontId="6" fillId="0" borderId="0" xfId="0" applyFont="1" applyAlignment="1">
      <alignment horizontal="right" indent="1"/>
    </xf>
    <xf numFmtId="164" fontId="8" fillId="0" borderId="0" xfId="0" applyNumberFormat="1" applyFont="1" applyAlignment="1">
      <alignment horizontal="right" indent="1"/>
    </xf>
    <xf numFmtId="164" fontId="6" fillId="0" borderId="0" xfId="0" applyNumberFormat="1" applyFont="1" applyBorder="1" applyAlignment="1">
      <alignment horizontal="right" indent="1"/>
    </xf>
    <xf numFmtId="164" fontId="6" fillId="0" borderId="8" xfId="0" applyNumberFormat="1" applyFont="1" applyBorder="1" applyAlignment="1">
      <alignment horizontal="right" indent="1"/>
    </xf>
    <xf numFmtId="0" fontId="7" fillId="0" borderId="0" xfId="0" applyFont="1" applyBorder="1" applyAlignment="1"/>
    <xf numFmtId="0" fontId="23" fillId="0" borderId="0" xfId="0" applyFont="1" applyBorder="1" applyAlignment="1"/>
    <xf numFmtId="164" fontId="8" fillId="0" borderId="8" xfId="0" applyNumberFormat="1" applyFont="1" applyBorder="1" applyAlignment="1">
      <alignment horizontal="right" indent="1"/>
    </xf>
    <xf numFmtId="165" fontId="24" fillId="0" borderId="8" xfId="0" applyNumberFormat="1" applyFont="1" applyBorder="1" applyAlignment="1">
      <alignment horizontal="right" indent="1"/>
    </xf>
    <xf numFmtId="165" fontId="24" fillId="0" borderId="0" xfId="0" applyNumberFormat="1" applyFont="1" applyBorder="1" applyAlignment="1">
      <alignment horizontal="right" indent="1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165" fontId="25" fillId="0" borderId="0" xfId="0" applyNumberFormat="1" applyFont="1" applyBorder="1" applyAlignment="1">
      <alignment horizontal="right" indent="1"/>
    </xf>
    <xf numFmtId="0" fontId="26" fillId="0" borderId="0" xfId="0" applyFont="1"/>
    <xf numFmtId="0" fontId="5" fillId="0" borderId="0" xfId="0" applyFont="1" applyAlignment="1">
      <alignment horizontal="left"/>
    </xf>
    <xf numFmtId="0" fontId="7" fillId="0" borderId="9" xfId="0" applyFont="1" applyBorder="1" applyAlignment="1">
      <alignment vertical="center"/>
    </xf>
    <xf numFmtId="0" fontId="28" fillId="0" borderId="0" xfId="3" applyFont="1" applyAlignment="1">
      <alignment horizontal="left" vertical="center"/>
    </xf>
    <xf numFmtId="0" fontId="1" fillId="0" borderId="0" xfId="3" applyFont="1" applyAlignment="1">
      <alignment horizontal="centerContinuous" vertical="center"/>
    </xf>
    <xf numFmtId="0" fontId="23" fillId="0" borderId="0" xfId="3" applyFont="1" applyAlignment="1">
      <alignment horizontal="centerContinuous" vertical="center"/>
    </xf>
    <xf numFmtId="0" fontId="1" fillId="0" borderId="0" xfId="3" applyFont="1"/>
    <xf numFmtId="0" fontId="23" fillId="0" borderId="0" xfId="3" applyFont="1" applyAlignment="1">
      <alignment horizontal="right"/>
    </xf>
    <xf numFmtId="0" fontId="23" fillId="0" borderId="0" xfId="3" applyFont="1"/>
    <xf numFmtId="0" fontId="7" fillId="0" borderId="0" xfId="3" applyFont="1"/>
    <xf numFmtId="0" fontId="7" fillId="0" borderId="0" xfId="3" quotePrefix="1" applyFont="1" applyAlignment="1">
      <alignment horizontal="left"/>
    </xf>
    <xf numFmtId="0" fontId="7" fillId="0" borderId="0" xfId="3" applyFont="1" applyAlignment="1">
      <alignment horizontal="right"/>
    </xf>
    <xf numFmtId="0" fontId="7" fillId="0" borderId="0" xfId="3" applyFont="1" applyAlignment="1">
      <alignment horizontal="left"/>
    </xf>
    <xf numFmtId="0" fontId="7" fillId="0" borderId="0" xfId="3" applyFont="1" applyAlignment="1"/>
    <xf numFmtId="0" fontId="7" fillId="0" borderId="0" xfId="3" applyFont="1" applyAlignment="1">
      <alignment horizontal="centerContinuous" vertical="center"/>
    </xf>
    <xf numFmtId="0" fontId="1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horizontal="centerContinuous" vertical="center"/>
    </xf>
    <xf numFmtId="0" fontId="2" fillId="0" borderId="0" xfId="3" applyFont="1"/>
    <xf numFmtId="0" fontId="7" fillId="0" borderId="9" xfId="3" applyFont="1" applyBorder="1" applyAlignment="1">
      <alignment horizontal="left" vertical="center"/>
    </xf>
    <xf numFmtId="0" fontId="7" fillId="0" borderId="9" xfId="3" applyFont="1" applyBorder="1" applyAlignment="1">
      <alignment horizontal="centerContinuous" vertical="center"/>
    </xf>
    <xf numFmtId="0" fontId="2" fillId="0" borderId="9" xfId="3" applyFont="1" applyBorder="1"/>
    <xf numFmtId="0" fontId="6" fillId="0" borderId="13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2" fillId="0" borderId="0" xfId="3" applyFont="1" applyBorder="1"/>
    <xf numFmtId="0" fontId="6" fillId="0" borderId="3" xfId="3" applyFont="1" applyBorder="1" applyAlignment="1">
      <alignment horizontal="centerContinuous" vertical="center"/>
    </xf>
    <xf numFmtId="0" fontId="6" fillId="0" borderId="2" xfId="3" applyFont="1" applyBorder="1"/>
    <xf numFmtId="0" fontId="6" fillId="0" borderId="0" xfId="3" applyFont="1"/>
    <xf numFmtId="164" fontId="6" fillId="0" borderId="0" xfId="3" applyNumberFormat="1" applyFont="1" applyAlignment="1">
      <alignment horizontal="right" indent="1"/>
    </xf>
    <xf numFmtId="165" fontId="2" fillId="0" borderId="0" xfId="3" applyNumberFormat="1" applyFont="1"/>
    <xf numFmtId="164" fontId="11" fillId="0" borderId="0" xfId="3" applyNumberFormat="1" applyFont="1" applyAlignment="1">
      <alignment horizontal="right" indent="1"/>
    </xf>
    <xf numFmtId="164" fontId="4" fillId="0" borderId="0" xfId="3" applyNumberFormat="1" applyFont="1"/>
    <xf numFmtId="0" fontId="4" fillId="0" borderId="0" xfId="3" applyFont="1"/>
    <xf numFmtId="164" fontId="2" fillId="0" borderId="0" xfId="3" applyNumberFormat="1" applyFont="1"/>
    <xf numFmtId="0" fontId="29" fillId="0" borderId="0" xfId="1" applyFont="1" applyAlignment="1" applyProtection="1"/>
    <xf numFmtId="164" fontId="30" fillId="0" borderId="8" xfId="0" applyNumberFormat="1" applyFont="1" applyBorder="1" applyAlignment="1">
      <alignment horizontal="right" indent="1"/>
    </xf>
    <xf numFmtId="164" fontId="30" fillId="0" borderId="0" xfId="0" applyNumberFormat="1" applyFont="1" applyAlignment="1">
      <alignment horizontal="right" indent="1"/>
    </xf>
    <xf numFmtId="0" fontId="6" fillId="0" borderId="3" xfId="3" quotePrefix="1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1" fillId="0" borderId="0" xfId="3" applyFont="1" applyFill="1" applyAlignment="1">
      <alignment horizontal="centerContinuous" vertical="center"/>
    </xf>
    <xf numFmtId="0" fontId="23" fillId="0" borderId="0" xfId="3" applyFont="1" applyFill="1" applyAlignment="1">
      <alignment horizontal="centerContinuous" vertical="center"/>
    </xf>
    <xf numFmtId="0" fontId="7" fillId="0" borderId="0" xfId="0" applyFont="1" applyFill="1"/>
    <xf numFmtId="164" fontId="11" fillId="0" borderId="0" xfId="0" applyNumberFormat="1" applyFont="1" applyBorder="1" applyAlignment="1">
      <alignment horizontal="right" indent="1"/>
    </xf>
    <xf numFmtId="164" fontId="6" fillId="0" borderId="0" xfId="0" applyNumberFormat="1" applyFont="1" applyAlignment="1"/>
    <xf numFmtId="164" fontId="11" fillId="0" borderId="0" xfId="0" applyNumberFormat="1" applyFont="1" applyAlignment="1"/>
    <xf numFmtId="0" fontId="29" fillId="0" borderId="0" xfId="1" quotePrefix="1" applyFont="1" applyAlignment="1" applyProtection="1">
      <alignment horizontal="left"/>
    </xf>
    <xf numFmtId="0" fontId="29" fillId="0" borderId="0" xfId="1" applyFont="1" applyAlignment="1" applyProtection="1">
      <alignment horizontal="left"/>
    </xf>
    <xf numFmtId="0" fontId="7" fillId="0" borderId="0" xfId="0" applyFont="1" applyAlignment="1">
      <alignment horizontal="centerContinuous" vertical="center"/>
    </xf>
    <xf numFmtId="0" fontId="2" fillId="0" borderId="0" xfId="2" applyFont="1"/>
    <xf numFmtId="164" fontId="2" fillId="0" borderId="0" xfId="2" applyNumberFormat="1" applyFont="1"/>
    <xf numFmtId="0" fontId="28" fillId="0" borderId="0" xfId="0" applyFont="1"/>
    <xf numFmtId="0" fontId="6" fillId="0" borderId="6" xfId="0" applyNumberFormat="1" applyFont="1" applyBorder="1"/>
    <xf numFmtId="0" fontId="11" fillId="0" borderId="6" xfId="0" applyNumberFormat="1" applyFont="1" applyBorder="1"/>
    <xf numFmtId="0" fontId="7" fillId="0" borderId="6" xfId="0" applyNumberFormat="1" applyFont="1" applyBorder="1"/>
    <xf numFmtId="0" fontId="7" fillId="0" borderId="9" xfId="5" applyFont="1" applyBorder="1"/>
    <xf numFmtId="0" fontId="7" fillId="0" borderId="0" xfId="5" applyFont="1"/>
    <xf numFmtId="0" fontId="7" fillId="0" borderId="0" xfId="5" applyFont="1" applyProtection="1">
      <protection locked="0"/>
    </xf>
    <xf numFmtId="0" fontId="16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7" fillId="0" borderId="0" xfId="5" applyFont="1" applyProtection="1">
      <protection locked="0"/>
    </xf>
    <xf numFmtId="0" fontId="18" fillId="0" borderId="0" xfId="5" applyFont="1" applyProtection="1">
      <protection locked="0"/>
    </xf>
    <xf numFmtId="0" fontId="7" fillId="0" borderId="0" xfId="5" applyFont="1" applyAlignment="1"/>
    <xf numFmtId="0" fontId="7" fillId="0" borderId="0" xfId="5" applyFont="1" applyAlignment="1" applyProtection="1">
      <alignment horizontal="left" indent="1"/>
      <protection locked="0"/>
    </xf>
    <xf numFmtId="0" fontId="7" fillId="0" borderId="0" xfId="5" applyFont="1" applyAlignment="1">
      <alignment horizontal="left" indent="1"/>
    </xf>
    <xf numFmtId="0" fontId="7" fillId="0" borderId="0" xfId="5" applyFont="1" applyAlignment="1" applyProtection="1">
      <alignment horizontal="left"/>
      <protection locked="0"/>
    </xf>
    <xf numFmtId="0" fontId="29" fillId="0" borderId="0" xfId="6" applyFont="1" applyAlignment="1" applyProtection="1"/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10" fillId="16" borderId="0" xfId="0" applyFont="1" applyFill="1" applyAlignment="1">
      <alignment horizontal="left"/>
    </xf>
    <xf numFmtId="0" fontId="1" fillId="16" borderId="0" xfId="3" applyFont="1" applyFill="1" applyAlignment="1">
      <alignment horizontal="centerContinuous" vertical="center"/>
    </xf>
    <xf numFmtId="49" fontId="19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>
      <alignment horizontal="left" indent="1"/>
    </xf>
    <xf numFmtId="0" fontId="7" fillId="0" borderId="0" xfId="0" applyFont="1" applyAlignment="1" applyProtection="1">
      <alignment horizontal="left"/>
      <protection locked="0"/>
    </xf>
    <xf numFmtId="0" fontId="20" fillId="0" borderId="0" xfId="0" applyFont="1" applyAlignment="1">
      <alignment horizontal="left"/>
    </xf>
    <xf numFmtId="0" fontId="1" fillId="0" borderId="0" xfId="3" applyFont="1" applyFill="1"/>
    <xf numFmtId="0" fontId="6" fillId="0" borderId="6" xfId="0" quotePrefix="1" applyNumberFormat="1" applyFont="1" applyBorder="1" applyAlignment="1">
      <alignment horizontal="left"/>
    </xf>
    <xf numFmtId="0" fontId="6" fillId="0" borderId="6" xfId="0" applyNumberFormat="1" applyFont="1" applyBorder="1" applyAlignment="1">
      <alignment horizontal="left"/>
    </xf>
    <xf numFmtId="0" fontId="11" fillId="0" borderId="6" xfId="0" applyNumberFormat="1" applyFont="1" applyBorder="1" applyAlignment="1">
      <alignment horizontal="left"/>
    </xf>
    <xf numFmtId="0" fontId="7" fillId="0" borderId="0" xfId="0" applyNumberFormat="1" applyFont="1" applyBorder="1"/>
    <xf numFmtId="0" fontId="28" fillId="0" borderId="0" xfId="3" applyFont="1"/>
    <xf numFmtId="0" fontId="31" fillId="0" borderId="9" xfId="5" applyFont="1" applyBorder="1" applyAlignment="1">
      <alignment horizontal="left"/>
    </xf>
    <xf numFmtId="0" fontId="32" fillId="0" borderId="9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7" fillId="0" borderId="0" xfId="5" applyFont="1" applyAlignment="1" applyProtection="1">
      <alignment vertical="center"/>
      <protection locked="0"/>
    </xf>
    <xf numFmtId="0" fontId="7" fillId="0" borderId="0" xfId="5" applyFont="1" applyAlignment="1"/>
    <xf numFmtId="0" fontId="6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3" xfId="3" quotePrefix="1" applyFont="1" applyBorder="1" applyAlignment="1">
      <alignment horizontal="center" vertical="center"/>
    </xf>
    <xf numFmtId="0" fontId="6" fillId="0" borderId="12" xfId="3" quotePrefix="1" applyFont="1" applyBorder="1" applyAlignment="1">
      <alignment horizontal="center" vertical="center"/>
    </xf>
    <xf numFmtId="0" fontId="6" fillId="0" borderId="4" xfId="3" quotePrefix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</cellXfs>
  <cellStyles count="29"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kzent1" xfId="13"/>
    <cellStyle name="40% - Akzent2" xfId="14"/>
    <cellStyle name="40% - Akzent3" xfId="15"/>
    <cellStyle name="40% - Akzent4" xfId="16"/>
    <cellStyle name="40% - Akzent5" xfId="17"/>
    <cellStyle name="40% - Akzent6" xfId="18"/>
    <cellStyle name="60% - Akzent1" xfId="19"/>
    <cellStyle name="60% - Akzent2" xfId="20"/>
    <cellStyle name="60% - Akzent3" xfId="21"/>
    <cellStyle name="60% - Akzent4" xfId="22"/>
    <cellStyle name="60% - Akzent5" xfId="23"/>
    <cellStyle name="60% - Akzent6" xfId="24"/>
    <cellStyle name="Hyperlink 2" xfId="4"/>
    <cellStyle name="Hyperlink 2 2" xfId="25"/>
    <cellStyle name="Hyperlink 2 2 2" xfId="6"/>
    <cellStyle name="Link" xfId="1" builtinId="8"/>
    <cellStyle name="Standard" xfId="0" builtinId="0"/>
    <cellStyle name="Standard 2" xfId="2"/>
    <cellStyle name="Standard 3" xfId="3"/>
    <cellStyle name="Standard 4" xfId="26"/>
    <cellStyle name="Standard 4 2" xfId="27"/>
    <cellStyle name="Standard 4 3" xfId="28"/>
    <cellStyle name="Standard 4 3 2" xfId="5"/>
  </cellStyles>
  <dxfs count="0"/>
  <tableStyles count="0" defaultTableStyle="TableStyleMedium2" defaultPivotStyle="PivotStyleLight16"/>
  <colors>
    <mruColors>
      <color rgb="FFFFFF9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488173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66812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29125"/>
          <a:ext cx="2887200" cy="2830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3593" name="Line 2"/>
        <xdr:cNvSpPr>
          <a:spLocks noChangeShapeType="1"/>
        </xdr:cNvSpPr>
      </xdr:nvSpPr>
      <xdr:spPr bwMode="auto">
        <a:xfrm>
          <a:off x="552450" y="72390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3594" name="Line 3"/>
        <xdr:cNvSpPr>
          <a:spLocks noChangeShapeType="1"/>
        </xdr:cNvSpPr>
      </xdr:nvSpPr>
      <xdr:spPr bwMode="auto">
        <a:xfrm>
          <a:off x="552450" y="809625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4" name="Line 2"/>
        <xdr:cNvSpPr>
          <a:spLocks noChangeShapeType="1"/>
        </xdr:cNvSpPr>
      </xdr:nvSpPr>
      <xdr:spPr bwMode="auto">
        <a:xfrm>
          <a:off x="552450" y="72390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5" name="Line 3"/>
        <xdr:cNvSpPr>
          <a:spLocks noChangeShapeType="1"/>
        </xdr:cNvSpPr>
      </xdr:nvSpPr>
      <xdr:spPr bwMode="auto">
        <a:xfrm>
          <a:off x="552450" y="809625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6" name="Line 2"/>
        <xdr:cNvSpPr>
          <a:spLocks noChangeShapeType="1"/>
        </xdr:cNvSpPr>
      </xdr:nvSpPr>
      <xdr:spPr bwMode="auto">
        <a:xfrm>
          <a:off x="552450" y="72390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7" name="Line 3"/>
        <xdr:cNvSpPr>
          <a:spLocks noChangeShapeType="1"/>
        </xdr:cNvSpPr>
      </xdr:nvSpPr>
      <xdr:spPr bwMode="auto">
        <a:xfrm>
          <a:off x="552450" y="809625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8</xdr:col>
          <xdr:colOff>19050</xdr:colOff>
          <xdr:row>37</xdr:row>
          <xdr:rowOff>219075</xdr:rowOff>
        </xdr:to>
        <xdr:sp macro="" textlink="">
          <xdr:nvSpPr>
            <xdr:cNvPr id="14344" name="Object 8" hidden="1">
              <a:extLst>
                <a:ext uri="{63B3BB69-23CF-44E3-9099-C40C66FF867C}">
                  <a14:compatExt spid="_x0000_s143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126" customWidth="1"/>
    <col min="2" max="6" width="11.42578125" style="126"/>
    <col min="7" max="7" width="9.85546875" style="126" customWidth="1"/>
    <col min="8" max="8" width="38" style="126" customWidth="1"/>
    <col min="9" max="16384" width="11.42578125" style="126"/>
  </cols>
  <sheetData>
    <row r="1" spans="1:8" ht="45.75" customHeight="1" x14ac:dyDescent="0.45">
      <c r="A1" s="125"/>
      <c r="B1" s="151"/>
      <c r="C1" s="152"/>
      <c r="D1" s="152"/>
      <c r="E1" s="152"/>
      <c r="F1" s="152"/>
      <c r="G1" s="152"/>
      <c r="H1" s="152"/>
    </row>
    <row r="2" spans="1:8" ht="14.25" customHeight="1" x14ac:dyDescent="0.2"/>
    <row r="3" spans="1:8" ht="11.25" customHeight="1" x14ac:dyDescent="0.2">
      <c r="H3" s="153" t="s">
        <v>144</v>
      </c>
    </row>
    <row r="4" spans="1:8" x14ac:dyDescent="0.2">
      <c r="H4" s="154"/>
    </row>
    <row r="10" spans="1:8" s="127" customFormat="1" ht="34.5" x14ac:dyDescent="0.45">
      <c r="B10" s="128" t="s">
        <v>33</v>
      </c>
      <c r="C10" s="128"/>
    </row>
    <row r="14" spans="1:8" s="127" customFormat="1" ht="27" x14ac:dyDescent="0.4">
      <c r="B14" s="129" t="s">
        <v>34</v>
      </c>
      <c r="C14" s="130"/>
      <c r="D14" s="130"/>
      <c r="E14" s="131"/>
    </row>
    <row r="15" spans="1:8" s="127" customFormat="1" ht="27" x14ac:dyDescent="0.4">
      <c r="B15" s="129"/>
      <c r="C15" s="130"/>
      <c r="D15" s="130"/>
      <c r="E15" s="131"/>
    </row>
    <row r="16" spans="1:8" s="127" customFormat="1" ht="27" x14ac:dyDescent="0.4">
      <c r="B16" s="129"/>
      <c r="C16" s="130"/>
      <c r="D16" s="130"/>
      <c r="E16" s="131"/>
    </row>
    <row r="18" spans="2:6" x14ac:dyDescent="0.2">
      <c r="B18" s="132"/>
      <c r="C18" s="132"/>
      <c r="D18" s="132"/>
      <c r="E18" s="132"/>
    </row>
    <row r="19" spans="2:6" x14ac:dyDescent="0.2">
      <c r="B19" s="132"/>
      <c r="C19" s="132"/>
      <c r="D19" s="132"/>
      <c r="E19" s="132"/>
    </row>
    <row r="20" spans="2:6" x14ac:dyDescent="0.2">
      <c r="B20" s="155"/>
      <c r="C20" s="155"/>
      <c r="D20" s="155"/>
      <c r="E20" s="155"/>
      <c r="F20" s="132"/>
    </row>
    <row r="21" spans="2:6" x14ac:dyDescent="0.2">
      <c r="B21" s="155"/>
      <c r="C21" s="155"/>
      <c r="D21" s="155"/>
      <c r="E21" s="155"/>
      <c r="F21" s="132"/>
    </row>
    <row r="22" spans="2:6" x14ac:dyDescent="0.2">
      <c r="B22" s="155"/>
      <c r="C22" s="155"/>
      <c r="D22" s="155"/>
      <c r="E22" s="155"/>
      <c r="F22" s="132"/>
    </row>
    <row r="23" spans="2:6" x14ac:dyDescent="0.2">
      <c r="B23" s="155"/>
      <c r="C23" s="155"/>
      <c r="D23" s="155"/>
      <c r="E23" s="155"/>
      <c r="F23" s="132"/>
    </row>
    <row r="24" spans="2:6" x14ac:dyDescent="0.2">
      <c r="B24" s="155"/>
      <c r="C24" s="155"/>
      <c r="D24" s="155"/>
      <c r="E24" s="155"/>
      <c r="F24" s="132"/>
    </row>
    <row r="25" spans="2:6" x14ac:dyDescent="0.2">
      <c r="B25" s="155"/>
      <c r="C25" s="155"/>
      <c r="D25" s="155"/>
      <c r="E25" s="155"/>
      <c r="F25" s="132"/>
    </row>
    <row r="26" spans="2:6" x14ac:dyDescent="0.2">
      <c r="B26" s="155"/>
      <c r="C26" s="155"/>
      <c r="D26" s="155"/>
      <c r="E26" s="155"/>
      <c r="F26" s="132"/>
    </row>
    <row r="27" spans="2:6" x14ac:dyDescent="0.2">
      <c r="B27" s="155"/>
      <c r="C27" s="155"/>
      <c r="D27" s="155"/>
      <c r="E27" s="155"/>
      <c r="F27" s="132"/>
    </row>
    <row r="28" spans="2:6" x14ac:dyDescent="0.2">
      <c r="B28" s="155"/>
      <c r="C28" s="155"/>
      <c r="D28" s="155"/>
      <c r="E28" s="155"/>
      <c r="F28" s="132"/>
    </row>
    <row r="29" spans="2:6" x14ac:dyDescent="0.2">
      <c r="B29" s="155"/>
      <c r="C29" s="155"/>
      <c r="D29" s="155"/>
      <c r="E29" s="155"/>
      <c r="F29" s="132"/>
    </row>
    <row r="30" spans="2:6" x14ac:dyDescent="0.2">
      <c r="B30" s="155"/>
      <c r="C30" s="155"/>
      <c r="D30" s="155"/>
      <c r="E30" s="155"/>
      <c r="F30" s="132"/>
    </row>
    <row r="31" spans="2:6" x14ac:dyDescent="0.2">
      <c r="B31" s="155"/>
      <c r="C31" s="155"/>
      <c r="D31" s="155"/>
      <c r="E31" s="155"/>
      <c r="F31" s="132"/>
    </row>
    <row r="32" spans="2:6" x14ac:dyDescent="0.2">
      <c r="B32" s="155"/>
      <c r="C32" s="155"/>
      <c r="D32" s="155"/>
      <c r="E32" s="155"/>
      <c r="F32" s="132"/>
    </row>
    <row r="33" spans="2:8" x14ac:dyDescent="0.2">
      <c r="B33" s="155"/>
      <c r="C33" s="155"/>
      <c r="D33" s="155"/>
      <c r="E33" s="155"/>
      <c r="F33" s="132"/>
    </row>
    <row r="34" spans="2:8" x14ac:dyDescent="0.2">
      <c r="B34" s="155"/>
      <c r="C34" s="155"/>
      <c r="D34" s="155"/>
      <c r="E34" s="155"/>
      <c r="F34" s="132"/>
    </row>
    <row r="35" spans="2:8" x14ac:dyDescent="0.2">
      <c r="B35" s="155"/>
      <c r="C35" s="155"/>
      <c r="D35" s="155"/>
      <c r="E35" s="155"/>
      <c r="F35" s="132"/>
    </row>
    <row r="36" spans="2:8" x14ac:dyDescent="0.2">
      <c r="B36" s="155"/>
      <c r="C36" s="155"/>
      <c r="D36" s="155"/>
      <c r="E36" s="155"/>
      <c r="F36" s="132"/>
    </row>
    <row r="37" spans="2:8" x14ac:dyDescent="0.2">
      <c r="B37" s="155"/>
      <c r="C37" s="155"/>
      <c r="D37" s="155"/>
      <c r="E37" s="155"/>
      <c r="F37" s="132"/>
    </row>
    <row r="38" spans="2:8" x14ac:dyDescent="0.2">
      <c r="B38" s="155"/>
      <c r="C38" s="155"/>
      <c r="D38" s="155"/>
      <c r="E38" s="155"/>
      <c r="F38" s="132"/>
    </row>
    <row r="39" spans="2:8" x14ac:dyDescent="0.2">
      <c r="B39" s="132"/>
      <c r="C39" s="132"/>
      <c r="D39" s="132"/>
      <c r="E39" s="132"/>
      <c r="F39" s="132"/>
    </row>
    <row r="40" spans="2:8" x14ac:dyDescent="0.2">
      <c r="B40" s="132"/>
      <c r="C40" s="132"/>
      <c r="D40" s="132"/>
      <c r="E40" s="132"/>
      <c r="F40" s="132"/>
    </row>
    <row r="48" spans="2:8" s="127" customFormat="1" ht="33" x14ac:dyDescent="0.45">
      <c r="B48" s="141" t="s">
        <v>147</v>
      </c>
      <c r="C48" s="133"/>
      <c r="D48" s="133"/>
      <c r="E48" s="133"/>
      <c r="F48" s="133"/>
      <c r="G48" s="133"/>
      <c r="H48" s="133"/>
    </row>
    <row r="49" spans="2:8" x14ac:dyDescent="0.2">
      <c r="B49" s="142"/>
      <c r="C49" s="134"/>
      <c r="D49" s="134"/>
      <c r="E49" s="134"/>
      <c r="F49" s="134"/>
      <c r="G49" s="134"/>
      <c r="H49" s="134"/>
    </row>
    <row r="50" spans="2:8" x14ac:dyDescent="0.2">
      <c r="B50" s="142"/>
      <c r="C50" s="134"/>
      <c r="D50" s="134"/>
      <c r="E50" s="134"/>
      <c r="F50" s="134"/>
      <c r="G50" s="134"/>
      <c r="H50" s="134"/>
    </row>
    <row r="51" spans="2:8" x14ac:dyDescent="0.2">
      <c r="B51" s="142"/>
      <c r="C51" s="134"/>
      <c r="D51" s="134"/>
      <c r="E51" s="134"/>
      <c r="F51" s="134"/>
      <c r="G51" s="134"/>
      <c r="H51" s="134"/>
    </row>
    <row r="52" spans="2:8" s="127" customFormat="1" x14ac:dyDescent="0.2">
      <c r="B52" s="143" t="s">
        <v>35</v>
      </c>
      <c r="C52" s="133"/>
      <c r="D52" s="133"/>
      <c r="E52" s="133"/>
      <c r="F52" s="133"/>
      <c r="G52" s="133"/>
      <c r="H52" s="133"/>
    </row>
    <row r="53" spans="2:8" s="127" customFormat="1" x14ac:dyDescent="0.2">
      <c r="B53" s="135" t="s">
        <v>166</v>
      </c>
      <c r="C53" s="133"/>
      <c r="D53" s="133"/>
      <c r="E53" s="133"/>
      <c r="F53" s="133"/>
      <c r="G53" s="133"/>
      <c r="H53" s="133"/>
    </row>
    <row r="54" spans="2:8" s="127" customFormat="1" x14ac:dyDescent="0.2">
      <c r="B54" s="135" t="s">
        <v>148</v>
      </c>
      <c r="C54" s="133"/>
      <c r="D54" s="133"/>
      <c r="E54" s="133"/>
      <c r="F54" s="133"/>
      <c r="G54" s="133"/>
      <c r="H54" s="133"/>
    </row>
    <row r="55" spans="2:8" ht="15" customHeight="1" x14ac:dyDescent="0.2">
      <c r="B55" s="134"/>
      <c r="C55" s="134"/>
      <c r="D55" s="134"/>
      <c r="E55" s="134"/>
      <c r="F55" s="134"/>
      <c r="G55" s="134"/>
      <c r="H55" s="134"/>
    </row>
    <row r="56" spans="2:8" s="127" customFormat="1" x14ac:dyDescent="0.2">
      <c r="B56" s="126" t="s">
        <v>60</v>
      </c>
      <c r="C56" s="133"/>
      <c r="D56" s="133"/>
      <c r="E56" s="133"/>
      <c r="F56" s="133"/>
      <c r="G56" s="133"/>
      <c r="H56" s="133"/>
    </row>
    <row r="57" spans="2:8" s="127" customFormat="1" x14ac:dyDescent="0.2">
      <c r="B57" s="136" t="s">
        <v>61</v>
      </c>
      <c r="C57" s="133"/>
      <c r="D57" s="133"/>
      <c r="E57" s="133"/>
      <c r="F57" s="133"/>
      <c r="G57" s="133"/>
      <c r="H57" s="133"/>
    </row>
    <row r="58" spans="2:8" s="127" customFormat="1" x14ac:dyDescent="0.2">
      <c r="B58" s="126" t="s">
        <v>145</v>
      </c>
      <c r="C58" s="133"/>
      <c r="D58" s="133"/>
      <c r="E58" s="133"/>
      <c r="F58" s="133"/>
      <c r="G58" s="133"/>
      <c r="H58" s="133"/>
    </row>
    <row r="59" spans="2:8" ht="15" customHeight="1" x14ac:dyDescent="0.2">
      <c r="B59" s="142"/>
      <c r="C59" s="134"/>
      <c r="D59" s="134"/>
      <c r="E59" s="134"/>
      <c r="F59" s="134"/>
      <c r="G59" s="134"/>
      <c r="H59" s="134"/>
    </row>
    <row r="60" spans="2:8" ht="18" x14ac:dyDescent="0.25">
      <c r="B60" s="144" t="s">
        <v>146</v>
      </c>
      <c r="C60" s="134"/>
      <c r="D60" s="134"/>
      <c r="E60" s="134"/>
      <c r="F60" s="134"/>
      <c r="G60" s="134"/>
      <c r="H60" s="134"/>
    </row>
    <row r="61" spans="2:8" x14ac:dyDescent="0.2">
      <c r="B61" s="52" t="s">
        <v>36</v>
      </c>
      <c r="C61" s="134"/>
      <c r="D61" s="134"/>
      <c r="E61" s="134"/>
      <c r="F61" s="134"/>
      <c r="G61" s="134"/>
      <c r="H61" s="134"/>
    </row>
    <row r="62" spans="2:8" x14ac:dyDescent="0.2">
      <c r="B62" s="134"/>
      <c r="C62" s="134"/>
      <c r="D62" s="134"/>
      <c r="E62" s="134"/>
      <c r="F62" s="134"/>
      <c r="G62" s="134"/>
      <c r="H62" s="13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zoomScaleNormal="100" workbookViewId="0"/>
  </sheetViews>
  <sheetFormatPr baseColWidth="10" defaultColWidth="11.42578125" defaultRowHeight="12.75" x14ac:dyDescent="0.2"/>
  <cols>
    <col min="1" max="1" width="16.7109375" style="34" customWidth="1"/>
    <col min="2" max="2" width="14.7109375" style="34" customWidth="1"/>
    <col min="3" max="5" width="15.7109375" style="34" customWidth="1"/>
    <col min="6" max="8" width="14.7109375" style="34" customWidth="1"/>
    <col min="9" max="16384" width="11.42578125" style="34"/>
  </cols>
  <sheetData>
    <row r="1" spans="1:11" s="1" customFormat="1" ht="22.5" customHeight="1" x14ac:dyDescent="0.2">
      <c r="A1" s="49" t="s">
        <v>141</v>
      </c>
      <c r="B1" s="49"/>
      <c r="C1" s="49"/>
      <c r="D1" s="49"/>
      <c r="E1" s="49"/>
      <c r="F1" s="49"/>
      <c r="G1" s="49"/>
      <c r="H1" s="49"/>
    </row>
    <row r="2" spans="1:11" s="1" customFormat="1" ht="22.5" customHeight="1" x14ac:dyDescent="0.2">
      <c r="A2" s="50" t="s">
        <v>21</v>
      </c>
      <c r="B2" s="50"/>
      <c r="C2" s="50"/>
      <c r="D2" s="50"/>
      <c r="E2" s="50"/>
      <c r="F2" s="50"/>
      <c r="G2" s="50"/>
      <c r="H2" s="50"/>
    </row>
    <row r="3" spans="1:11" ht="15" customHeight="1" x14ac:dyDescent="0.2">
      <c r="A3" s="186" t="s">
        <v>37</v>
      </c>
      <c r="B3" s="179" t="s">
        <v>38</v>
      </c>
      <c r="C3" s="191" t="s">
        <v>39</v>
      </c>
      <c r="D3" s="192"/>
      <c r="E3" s="192"/>
      <c r="F3" s="192"/>
      <c r="G3" s="192"/>
      <c r="H3" s="183" t="s">
        <v>142</v>
      </c>
    </row>
    <row r="4" spans="1:11" ht="12.75" customHeight="1" x14ac:dyDescent="0.2">
      <c r="A4" s="187"/>
      <c r="B4" s="189"/>
      <c r="C4" s="177" t="s">
        <v>40</v>
      </c>
      <c r="D4" s="179" t="s">
        <v>41</v>
      </c>
      <c r="E4" s="181" t="s">
        <v>42</v>
      </c>
      <c r="F4" s="182"/>
      <c r="G4" s="182"/>
      <c r="H4" s="184"/>
    </row>
    <row r="5" spans="1:11" ht="12.75" customHeight="1" x14ac:dyDescent="0.2">
      <c r="A5" s="188"/>
      <c r="B5" s="190"/>
      <c r="C5" s="178"/>
      <c r="D5" s="180"/>
      <c r="E5" s="138" t="s">
        <v>43</v>
      </c>
      <c r="F5" s="35" t="s">
        <v>44</v>
      </c>
      <c r="G5" s="138" t="s">
        <v>45</v>
      </c>
      <c r="H5" s="185"/>
    </row>
    <row r="6" spans="1:11" ht="25.5" customHeight="1" x14ac:dyDescent="0.2">
      <c r="B6" s="67">
        <v>2018</v>
      </c>
      <c r="C6" s="66"/>
      <c r="D6" s="66"/>
      <c r="E6" s="66"/>
      <c r="F6" s="66"/>
      <c r="G6" s="66"/>
      <c r="H6" s="66"/>
    </row>
    <row r="7" spans="1:11" ht="14.1" customHeight="1" x14ac:dyDescent="0.2">
      <c r="A7" s="124" t="s">
        <v>46</v>
      </c>
      <c r="B7" s="36">
        <v>6395535.5999999996</v>
      </c>
      <c r="C7" s="37">
        <v>5345864.63</v>
      </c>
      <c r="D7" s="37">
        <v>1049670.97</v>
      </c>
      <c r="E7" s="37">
        <v>573526.81999999995</v>
      </c>
      <c r="F7" s="37">
        <v>467778.84</v>
      </c>
      <c r="G7" s="37">
        <v>8365.31</v>
      </c>
      <c r="H7" s="37">
        <v>190194.97</v>
      </c>
    </row>
    <row r="8" spans="1:11" ht="14.1" customHeight="1" x14ac:dyDescent="0.2">
      <c r="A8" s="124" t="s">
        <v>47</v>
      </c>
      <c r="B8" s="36">
        <v>6030847.21</v>
      </c>
      <c r="C8" s="37">
        <v>4896200.9800000004</v>
      </c>
      <c r="D8" s="37">
        <v>1134646.23</v>
      </c>
      <c r="E8" s="37">
        <v>594731.43000000005</v>
      </c>
      <c r="F8" s="37">
        <v>531427.17000000004</v>
      </c>
      <c r="G8" s="37">
        <v>8487.6299999999992</v>
      </c>
      <c r="H8" s="37">
        <v>177727.92</v>
      </c>
      <c r="K8" s="55"/>
    </row>
    <row r="9" spans="1:11" ht="14.1" customHeight="1" x14ac:dyDescent="0.2">
      <c r="A9" s="124" t="s">
        <v>50</v>
      </c>
      <c r="B9" s="36">
        <v>7155011.25</v>
      </c>
      <c r="C9" s="37">
        <v>5730448.0599999996</v>
      </c>
      <c r="D9" s="37">
        <v>1424563.19</v>
      </c>
      <c r="E9" s="37">
        <v>770947.1</v>
      </c>
      <c r="F9" s="37">
        <v>643602.06000000006</v>
      </c>
      <c r="G9" s="37">
        <v>10014.030000000001</v>
      </c>
      <c r="H9" s="37">
        <v>246610</v>
      </c>
      <c r="K9" s="53"/>
    </row>
    <row r="10" spans="1:11" ht="14.1" customHeight="1" x14ac:dyDescent="0.2">
      <c r="A10" s="124" t="s">
        <v>51</v>
      </c>
      <c r="B10" s="36">
        <v>8449489.6099999994</v>
      </c>
      <c r="C10" s="37">
        <v>6888457.2599999998</v>
      </c>
      <c r="D10" s="37">
        <v>1561032.35</v>
      </c>
      <c r="E10" s="37">
        <v>830653.33</v>
      </c>
      <c r="F10" s="37">
        <v>719532.58</v>
      </c>
      <c r="G10" s="37">
        <v>10846.44</v>
      </c>
      <c r="H10" s="37">
        <v>455735.68</v>
      </c>
      <c r="K10" s="53"/>
    </row>
    <row r="11" spans="1:11" ht="14.1" customHeight="1" x14ac:dyDescent="0.2">
      <c r="A11" s="124" t="s">
        <v>52</v>
      </c>
      <c r="B11" s="36">
        <v>9625302.5500000007</v>
      </c>
      <c r="C11" s="37">
        <v>7937594.6699999999</v>
      </c>
      <c r="D11" s="37">
        <v>1687707.88</v>
      </c>
      <c r="E11" s="37">
        <v>973247.55</v>
      </c>
      <c r="F11" s="37">
        <v>702990.76</v>
      </c>
      <c r="G11" s="37">
        <v>11469.57</v>
      </c>
      <c r="H11" s="37">
        <v>570485.25</v>
      </c>
      <c r="K11" s="53" t="s">
        <v>156</v>
      </c>
    </row>
    <row r="12" spans="1:11" ht="14.1" customHeight="1" x14ac:dyDescent="0.2">
      <c r="A12" s="124" t="s">
        <v>53</v>
      </c>
      <c r="B12" s="36">
        <v>9450105.6199999992</v>
      </c>
      <c r="C12" s="37">
        <v>7693520.0499999998</v>
      </c>
      <c r="D12" s="37">
        <v>1756585.57</v>
      </c>
      <c r="E12" s="37">
        <v>1009302.44</v>
      </c>
      <c r="F12" s="37">
        <v>736097.98</v>
      </c>
      <c r="G12" s="37">
        <v>11185.15</v>
      </c>
      <c r="H12" s="37">
        <v>602580.12</v>
      </c>
      <c r="K12" s="53"/>
    </row>
    <row r="13" spans="1:11" ht="14.1" customHeight="1" x14ac:dyDescent="0.2">
      <c r="A13" s="124" t="s">
        <v>54</v>
      </c>
      <c r="B13" s="36">
        <v>9139020.4600000009</v>
      </c>
      <c r="C13" s="37">
        <v>7448524.0800000001</v>
      </c>
      <c r="D13" s="37">
        <v>1690496.38</v>
      </c>
      <c r="E13" s="37">
        <v>1011339.6</v>
      </c>
      <c r="F13" s="37">
        <v>668180.72</v>
      </c>
      <c r="G13" s="37">
        <v>10976.06</v>
      </c>
      <c r="H13" s="37">
        <v>587718.94999999995</v>
      </c>
    </row>
    <row r="14" spans="1:11" ht="14.1" customHeight="1" x14ac:dyDescent="0.2">
      <c r="A14" s="124" t="s">
        <v>55</v>
      </c>
      <c r="B14" s="36">
        <v>9322880.7799999993</v>
      </c>
      <c r="C14" s="37">
        <v>7800062.3399999999</v>
      </c>
      <c r="D14" s="37">
        <v>1522818.44</v>
      </c>
      <c r="E14" s="37">
        <v>949204.14</v>
      </c>
      <c r="F14" s="37">
        <v>557878.56999999995</v>
      </c>
      <c r="G14" s="37">
        <v>15735.73</v>
      </c>
      <c r="H14" s="37">
        <v>628129.51</v>
      </c>
    </row>
    <row r="15" spans="1:11" ht="14.1" customHeight="1" x14ac:dyDescent="0.2">
      <c r="A15" s="124" t="s">
        <v>56</v>
      </c>
      <c r="B15" s="36">
        <v>7119862.3399999999</v>
      </c>
      <c r="C15" s="37">
        <v>5870317.0199999996</v>
      </c>
      <c r="D15" s="37">
        <v>1249545.32</v>
      </c>
      <c r="E15" s="37">
        <v>741651.32</v>
      </c>
      <c r="F15" s="37">
        <v>498315.55</v>
      </c>
      <c r="G15" s="37">
        <v>9578.4500000000007</v>
      </c>
      <c r="H15" s="37">
        <v>271802.67</v>
      </c>
    </row>
    <row r="16" spans="1:11" ht="14.1" customHeight="1" x14ac:dyDescent="0.2">
      <c r="A16" s="149" t="s">
        <v>57</v>
      </c>
      <c r="B16" s="36">
        <f>'Tabelle 1+2'!C27</f>
        <v>7690524.3799999999</v>
      </c>
      <c r="C16" s="37">
        <f>'Tabelle 1+2'!C29</f>
        <v>6491351.7000000002</v>
      </c>
      <c r="D16" s="37">
        <f>'Tabelle 1+2'!C30</f>
        <v>1199172.68</v>
      </c>
      <c r="E16" s="37">
        <f>'Tabelle 1+2'!C31</f>
        <v>704729.09</v>
      </c>
      <c r="F16" s="37">
        <f>'Tabelle 1+2'!C32</f>
        <v>484632.03</v>
      </c>
      <c r="G16" s="37">
        <f>'Tabelle 1+2'!C33</f>
        <v>9811.56</v>
      </c>
      <c r="H16" s="37">
        <f>'Tabelle 1+2'!C51</f>
        <v>247266.51</v>
      </c>
    </row>
    <row r="17" spans="1:11" ht="14.1" customHeight="1" x14ac:dyDescent="0.2">
      <c r="A17" s="124" t="s">
        <v>58</v>
      </c>
      <c r="B17" s="36">
        <v>7054734.9699999997</v>
      </c>
      <c r="C17" s="37">
        <v>5915872.1900000004</v>
      </c>
      <c r="D17" s="37">
        <v>1138862.78</v>
      </c>
      <c r="E17" s="37">
        <v>659379.39</v>
      </c>
      <c r="F17" s="37">
        <v>469113.08</v>
      </c>
      <c r="G17" s="37">
        <v>10370.31</v>
      </c>
      <c r="H17" s="37">
        <v>204768.15</v>
      </c>
    </row>
    <row r="18" spans="1:11" ht="14.1" customHeight="1" x14ac:dyDescent="0.2">
      <c r="A18" s="124" t="s">
        <v>59</v>
      </c>
      <c r="B18" s="36">
        <v>6548584.2199999997</v>
      </c>
      <c r="C18" s="37">
        <v>5677937.1100000003</v>
      </c>
      <c r="D18" s="37">
        <v>870647.11</v>
      </c>
      <c r="E18" s="37">
        <v>563586.80000000005</v>
      </c>
      <c r="F18" s="37">
        <v>293369.7</v>
      </c>
      <c r="G18" s="37">
        <v>13690.61</v>
      </c>
      <c r="H18" s="37">
        <v>202350.8</v>
      </c>
    </row>
    <row r="19" spans="1:11" ht="14.1" customHeight="1" x14ac:dyDescent="0.2">
      <c r="A19" s="41"/>
      <c r="B19" s="40"/>
      <c r="C19" s="40"/>
      <c r="D19" s="40"/>
      <c r="E19" s="40"/>
      <c r="F19" s="40"/>
      <c r="G19" s="40"/>
    </row>
    <row r="20" spans="1:11" ht="14.1" customHeight="1" x14ac:dyDescent="0.2">
      <c r="A20" s="42"/>
      <c r="B20" s="42"/>
      <c r="C20" s="42"/>
      <c r="D20" s="42"/>
      <c r="E20" s="42"/>
      <c r="F20" s="42"/>
      <c r="G20" s="42"/>
      <c r="H20" s="42"/>
      <c r="I20" s="42"/>
    </row>
    <row r="21" spans="1:11" ht="25.5" customHeight="1" x14ac:dyDescent="0.2">
      <c r="B21" s="67">
        <v>2019</v>
      </c>
      <c r="C21" s="68"/>
      <c r="D21" s="68"/>
      <c r="E21" s="68"/>
      <c r="F21" s="68"/>
      <c r="G21" s="68"/>
      <c r="H21" s="68"/>
    </row>
    <row r="22" spans="1:11" ht="14.1" customHeight="1" x14ac:dyDescent="0.2">
      <c r="A22" s="124" t="s">
        <v>46</v>
      </c>
      <c r="B22" s="36">
        <v>6513879.0499999998</v>
      </c>
      <c r="C22" s="37">
        <v>5404788.4400000004</v>
      </c>
      <c r="D22" s="37">
        <v>1109090.6100000001</v>
      </c>
      <c r="E22" s="37">
        <v>535970.86</v>
      </c>
      <c r="F22" s="37">
        <v>565119.49</v>
      </c>
      <c r="G22" s="37">
        <v>8000.26</v>
      </c>
      <c r="H22" s="37">
        <v>201319.75</v>
      </c>
    </row>
    <row r="23" spans="1:11" ht="14.1" customHeight="1" x14ac:dyDescent="0.2">
      <c r="A23" s="124" t="s">
        <v>47</v>
      </c>
      <c r="B23" s="36">
        <v>6498604.0999999996</v>
      </c>
      <c r="C23" s="37">
        <v>5259391.1100000003</v>
      </c>
      <c r="D23" s="37">
        <v>1239212.99</v>
      </c>
      <c r="E23" s="37">
        <v>536012.1</v>
      </c>
      <c r="F23" s="37">
        <v>694725.92</v>
      </c>
      <c r="G23" s="37">
        <v>8474.9699999999993</v>
      </c>
      <c r="H23" s="37">
        <v>210334.79</v>
      </c>
    </row>
    <row r="24" spans="1:11" ht="14.1" customHeight="1" x14ac:dyDescent="0.2">
      <c r="A24" s="124" t="s">
        <v>50</v>
      </c>
      <c r="B24" s="37">
        <v>7015212.96</v>
      </c>
      <c r="C24" s="37">
        <v>5562787.1200000001</v>
      </c>
      <c r="D24" s="37">
        <v>1452425.84</v>
      </c>
      <c r="E24" s="37">
        <v>733373.56</v>
      </c>
      <c r="F24" s="37">
        <v>709866.59</v>
      </c>
      <c r="G24" s="37">
        <v>9185.69</v>
      </c>
      <c r="H24" s="37">
        <v>296682.18</v>
      </c>
    </row>
    <row r="25" spans="1:11" ht="14.1" customHeight="1" x14ac:dyDescent="0.2">
      <c r="A25" s="124" t="s">
        <v>51</v>
      </c>
      <c r="B25" s="37">
        <v>8525704.5399999991</v>
      </c>
      <c r="C25" s="37">
        <v>7049804.9699999997</v>
      </c>
      <c r="D25" s="37">
        <v>1475899.57</v>
      </c>
      <c r="E25" s="37">
        <v>806969.25</v>
      </c>
      <c r="F25" s="37">
        <v>658577.18999999994</v>
      </c>
      <c r="G25" s="37">
        <v>10353.129999999999</v>
      </c>
      <c r="H25" s="37">
        <v>449057.66</v>
      </c>
    </row>
    <row r="26" spans="1:11" ht="14.1" customHeight="1" x14ac:dyDescent="0.2">
      <c r="A26" s="124" t="s">
        <v>52</v>
      </c>
      <c r="B26" s="37">
        <v>8649453.25</v>
      </c>
      <c r="C26" s="37">
        <v>7097421.8799999999</v>
      </c>
      <c r="D26" s="37">
        <v>1552031.37</v>
      </c>
      <c r="E26" s="37">
        <v>910271.09</v>
      </c>
      <c r="F26" s="37">
        <v>630834.51</v>
      </c>
      <c r="G26" s="37">
        <v>10925.77</v>
      </c>
      <c r="H26" s="37">
        <v>468011.65</v>
      </c>
    </row>
    <row r="27" spans="1:11" ht="14.1" customHeight="1" x14ac:dyDescent="0.2">
      <c r="A27" s="124" t="s">
        <v>53</v>
      </c>
      <c r="B27" s="37">
        <v>8564445.8699999992</v>
      </c>
      <c r="C27" s="37">
        <v>7016956.4000000004</v>
      </c>
      <c r="D27" s="37">
        <v>1547489.47</v>
      </c>
      <c r="E27" s="37">
        <v>935017.8</v>
      </c>
      <c r="F27" s="37">
        <v>601890.86</v>
      </c>
      <c r="G27" s="37">
        <v>10580.81</v>
      </c>
      <c r="H27" s="37">
        <v>571469.30000000005</v>
      </c>
    </row>
    <row r="28" spans="1:11" ht="14.1" customHeight="1" x14ac:dyDescent="0.2">
      <c r="A28" s="124" t="s">
        <v>54</v>
      </c>
      <c r="B28" s="37">
        <v>9514357.7899999991</v>
      </c>
      <c r="C28" s="37">
        <v>7831467.8700000001</v>
      </c>
      <c r="D28" s="37">
        <v>1682889.92</v>
      </c>
      <c r="E28" s="37">
        <v>1066496.19</v>
      </c>
      <c r="F28" s="37">
        <v>605807.49</v>
      </c>
      <c r="G28" s="37">
        <v>10586.24</v>
      </c>
      <c r="H28" s="37">
        <v>691430.92</v>
      </c>
    </row>
    <row r="29" spans="1:11" ht="14.1" customHeight="1" x14ac:dyDescent="0.2">
      <c r="A29" s="124" t="s">
        <v>55</v>
      </c>
      <c r="B29" s="37">
        <v>8256008.9900000002</v>
      </c>
      <c r="C29" s="37">
        <v>6808599.3799999999</v>
      </c>
      <c r="D29" s="37">
        <v>1447409.61</v>
      </c>
      <c r="E29" s="37">
        <v>886107.7</v>
      </c>
      <c r="F29" s="37">
        <v>550448.29</v>
      </c>
      <c r="G29" s="37">
        <v>10853.62</v>
      </c>
      <c r="H29" s="37">
        <v>501324.42</v>
      </c>
    </row>
    <row r="30" spans="1:11" ht="14.1" customHeight="1" x14ac:dyDescent="0.2">
      <c r="A30" s="124" t="s">
        <v>56</v>
      </c>
      <c r="B30" s="37">
        <v>7506646.9299999997</v>
      </c>
      <c r="C30" s="37">
        <v>6236866.6200000001</v>
      </c>
      <c r="D30" s="37">
        <v>1269780.31</v>
      </c>
      <c r="E30" s="37">
        <v>740245.02</v>
      </c>
      <c r="F30" s="37">
        <v>520644.51</v>
      </c>
      <c r="G30" s="37">
        <v>8890.7800000000007</v>
      </c>
      <c r="H30" s="37">
        <v>312199.03000000003</v>
      </c>
    </row>
    <row r="31" spans="1:11" ht="14.1" customHeight="1" x14ac:dyDescent="0.2">
      <c r="A31" s="124" t="s">
        <v>57</v>
      </c>
      <c r="B31" s="36">
        <f>'Tabelle 1+2'!B27</f>
        <v>7251684.1299999999</v>
      </c>
      <c r="C31" s="37">
        <f>'Tabelle 1+2'!B29</f>
        <v>5997353.5</v>
      </c>
      <c r="D31" s="37">
        <f>'Tabelle 1+2'!B30</f>
        <v>1254330.6299999999</v>
      </c>
      <c r="E31" s="37">
        <f>'Tabelle 1+2'!B31</f>
        <v>654104.92000000004</v>
      </c>
      <c r="F31" s="37">
        <f>'Tabelle 1+2'!B32</f>
        <v>590591.65</v>
      </c>
      <c r="G31" s="37">
        <f>'Tabelle 1+2'!B33</f>
        <v>9634.06</v>
      </c>
      <c r="H31" s="37">
        <f>'Tabelle 1+2'!B51</f>
        <v>233507.15</v>
      </c>
      <c r="K31" s="34" t="s">
        <v>156</v>
      </c>
    </row>
    <row r="32" spans="1:11" ht="14.1" customHeight="1" x14ac:dyDescent="0.2">
      <c r="A32" s="61"/>
      <c r="B32" s="37"/>
      <c r="C32" s="37"/>
      <c r="D32" s="37"/>
      <c r="E32" s="37"/>
      <c r="F32" s="37"/>
      <c r="G32" s="37"/>
      <c r="H32" s="37"/>
    </row>
    <row r="33" spans="1:8" ht="14.1" customHeight="1" x14ac:dyDescent="0.2">
      <c r="A33" s="61"/>
      <c r="B33" s="37"/>
      <c r="C33" s="37"/>
      <c r="D33" s="37"/>
      <c r="E33" s="37"/>
      <c r="F33" s="37"/>
      <c r="G33" s="37"/>
      <c r="H33" s="37"/>
    </row>
    <row r="34" spans="1:8" ht="14.1" customHeight="1" x14ac:dyDescent="0.2">
      <c r="A34" s="62"/>
      <c r="B34" s="38"/>
      <c r="C34" s="38"/>
      <c r="D34" s="38"/>
      <c r="E34" s="38"/>
      <c r="F34" s="38"/>
      <c r="G34" s="38"/>
      <c r="H34" s="38"/>
    </row>
    <row r="35" spans="1:8" ht="14.1" customHeight="1" x14ac:dyDescent="0.2">
      <c r="A35" s="61"/>
      <c r="B35" s="37"/>
      <c r="C35" s="37"/>
      <c r="D35" s="37"/>
      <c r="E35" s="37"/>
      <c r="F35" s="37"/>
      <c r="G35" s="37"/>
      <c r="H35" s="37"/>
    </row>
    <row r="36" spans="1:8" ht="14.1" customHeight="1" x14ac:dyDescent="0.2">
      <c r="A36" s="61"/>
      <c r="B36" s="37"/>
      <c r="C36" s="37"/>
      <c r="D36" s="37"/>
      <c r="E36" s="37"/>
      <c r="F36" s="37"/>
      <c r="G36" s="37"/>
      <c r="H36" s="37"/>
    </row>
    <row r="37" spans="1:8" ht="25.5" customHeight="1" x14ac:dyDescent="0.2">
      <c r="B37" s="68" t="s">
        <v>48</v>
      </c>
      <c r="C37" s="52"/>
      <c r="D37" s="52"/>
      <c r="E37" s="52"/>
      <c r="F37" s="52"/>
      <c r="G37" s="52"/>
      <c r="H37" s="52"/>
    </row>
    <row r="38" spans="1:8" ht="25.5" customHeight="1" x14ac:dyDescent="0.2">
      <c r="B38" s="68" t="s">
        <v>157</v>
      </c>
      <c r="C38" s="68"/>
      <c r="D38" s="68"/>
      <c r="E38" s="68"/>
      <c r="F38" s="68"/>
      <c r="G38" s="68"/>
      <c r="H38" s="68"/>
    </row>
    <row r="39" spans="1:8" x14ac:dyDescent="0.2">
      <c r="A39" s="137"/>
      <c r="B39" s="137"/>
      <c r="C39" s="44"/>
      <c r="D39" s="44"/>
      <c r="E39" s="39"/>
      <c r="F39" s="39"/>
      <c r="G39" s="39"/>
      <c r="H39" s="42"/>
    </row>
    <row r="40" spans="1:8" ht="14.1" customHeight="1" x14ac:dyDescent="0.2">
      <c r="A40" s="124" t="s">
        <v>46</v>
      </c>
      <c r="B40" s="64">
        <f t="shared" ref="B40:H49" si="0">B22/B7*100-100</f>
        <v>1.8504071809091442</v>
      </c>
      <c r="C40" s="65">
        <f t="shared" si="0"/>
        <v>1.1022316141215356</v>
      </c>
      <c r="D40" s="65">
        <f t="shared" si="0"/>
        <v>5.6607872083954192</v>
      </c>
      <c r="E40" s="65">
        <f t="shared" si="0"/>
        <v>-6.5482482580326291</v>
      </c>
      <c r="F40" s="65">
        <f t="shared" si="0"/>
        <v>20.809117830126738</v>
      </c>
      <c r="G40" s="65">
        <f t="shared" si="0"/>
        <v>-4.3638550155343836</v>
      </c>
      <c r="H40" s="65">
        <f t="shared" si="0"/>
        <v>5.8491452218741671</v>
      </c>
    </row>
    <row r="41" spans="1:8" ht="14.1" customHeight="1" x14ac:dyDescent="0.2">
      <c r="A41" s="124" t="s">
        <v>47</v>
      </c>
      <c r="B41" s="64">
        <f t="shared" si="0"/>
        <v>7.7560726331184782</v>
      </c>
      <c r="C41" s="65">
        <f t="shared" si="0"/>
        <v>7.4177945612028395</v>
      </c>
      <c r="D41" s="65">
        <f t="shared" si="0"/>
        <v>9.215802885098384</v>
      </c>
      <c r="E41" s="65">
        <f t="shared" si="0"/>
        <v>-9.8732515280048432</v>
      </c>
      <c r="F41" s="65">
        <f t="shared" si="0"/>
        <v>30.7283404422096</v>
      </c>
      <c r="G41" s="65">
        <f t="shared" si="0"/>
        <v>-0.14915824558798363</v>
      </c>
      <c r="H41" s="65">
        <f t="shared" si="0"/>
        <v>18.346509653632353</v>
      </c>
    </row>
    <row r="42" spans="1:8" ht="14.1" customHeight="1" x14ac:dyDescent="0.2">
      <c r="A42" s="124" t="s">
        <v>50</v>
      </c>
      <c r="B42" s="64">
        <f t="shared" si="0"/>
        <v>-1.9538514352440757</v>
      </c>
      <c r="C42" s="65">
        <f t="shared" si="0"/>
        <v>-2.9257911116988566</v>
      </c>
      <c r="D42" s="65">
        <f t="shared" si="0"/>
        <v>1.9558732245496486</v>
      </c>
      <c r="E42" s="65">
        <f t="shared" si="0"/>
        <v>-4.8736858858409278</v>
      </c>
      <c r="F42" s="65">
        <f t="shared" si="0"/>
        <v>10.295885317707018</v>
      </c>
      <c r="G42" s="65">
        <f t="shared" si="0"/>
        <v>-8.2717946720750888</v>
      </c>
      <c r="H42" s="65">
        <f t="shared" si="0"/>
        <v>20.30419691010097</v>
      </c>
    </row>
    <row r="43" spans="1:8" ht="14.1" customHeight="1" x14ac:dyDescent="0.2">
      <c r="A43" s="124" t="s">
        <v>51</v>
      </c>
      <c r="B43" s="64">
        <f t="shared" si="0"/>
        <v>0.90200631656851726</v>
      </c>
      <c r="C43" s="65">
        <f t="shared" si="0"/>
        <v>2.3422909355468704</v>
      </c>
      <c r="D43" s="65">
        <f t="shared" si="0"/>
        <v>-5.4536204839060503</v>
      </c>
      <c r="E43" s="65">
        <f t="shared" si="0"/>
        <v>-2.8512592611890142</v>
      </c>
      <c r="F43" s="65">
        <f t="shared" si="0"/>
        <v>-8.4715260565407675</v>
      </c>
      <c r="G43" s="65">
        <f t="shared" si="0"/>
        <v>-4.5481282337799485</v>
      </c>
      <c r="H43" s="65">
        <f t="shared" si="0"/>
        <v>-1.4653274459441121</v>
      </c>
    </row>
    <row r="44" spans="1:8" ht="14.1" customHeight="1" x14ac:dyDescent="0.2">
      <c r="A44" s="124" t="s">
        <v>52</v>
      </c>
      <c r="B44" s="64">
        <f t="shared" si="0"/>
        <v>-10.138375338653645</v>
      </c>
      <c r="C44" s="65">
        <f t="shared" si="0"/>
        <v>-10.584727803945682</v>
      </c>
      <c r="D44" s="65">
        <f t="shared" si="0"/>
        <v>-8.039099159743202</v>
      </c>
      <c r="E44" s="65">
        <f t="shared" si="0"/>
        <v>-6.4707545372192357</v>
      </c>
      <c r="F44" s="65">
        <f t="shared" si="0"/>
        <v>-10.26418185069744</v>
      </c>
      <c r="G44" s="65">
        <f t="shared" si="0"/>
        <v>-4.7412413891715062</v>
      </c>
      <c r="H44" s="65">
        <f t="shared" si="0"/>
        <v>-17.962532773634379</v>
      </c>
    </row>
    <row r="45" spans="1:8" ht="14.1" customHeight="1" x14ac:dyDescent="0.2">
      <c r="A45" s="124" t="s">
        <v>53</v>
      </c>
      <c r="B45" s="64">
        <f t="shared" si="0"/>
        <v>-9.3719560988356392</v>
      </c>
      <c r="C45" s="65">
        <f t="shared" si="0"/>
        <v>-8.7939414676640695</v>
      </c>
      <c r="D45" s="65">
        <f t="shared" si="0"/>
        <v>-11.903553323622035</v>
      </c>
      <c r="E45" s="65">
        <f t="shared" si="0"/>
        <v>-7.3599980596499677</v>
      </c>
      <c r="F45" s="65">
        <f t="shared" si="0"/>
        <v>-18.23223587707713</v>
      </c>
      <c r="G45" s="65">
        <f t="shared" si="0"/>
        <v>-5.4030567314698601</v>
      </c>
      <c r="H45" s="65">
        <f t="shared" si="0"/>
        <v>-5.1629350135215049</v>
      </c>
    </row>
    <row r="46" spans="1:8" ht="14.1" customHeight="1" x14ac:dyDescent="0.2">
      <c r="A46" s="124" t="s">
        <v>54</v>
      </c>
      <c r="B46" s="64">
        <f t="shared" si="0"/>
        <v>4.1069754865172854</v>
      </c>
      <c r="C46" s="65">
        <f t="shared" si="0"/>
        <v>5.1412036248663213</v>
      </c>
      <c r="D46" s="65">
        <f t="shared" si="0"/>
        <v>-0.44995423178605165</v>
      </c>
      <c r="E46" s="65">
        <f t="shared" si="0"/>
        <v>5.4538149203294353</v>
      </c>
      <c r="F46" s="65">
        <f t="shared" si="0"/>
        <v>-9.3347844577137806</v>
      </c>
      <c r="G46" s="65">
        <f t="shared" si="0"/>
        <v>-3.5515476409567697</v>
      </c>
      <c r="H46" s="65">
        <f t="shared" si="0"/>
        <v>17.646524754731857</v>
      </c>
    </row>
    <row r="47" spans="1:8" ht="14.1" customHeight="1" x14ac:dyDescent="0.2">
      <c r="A47" s="124" t="s">
        <v>55</v>
      </c>
      <c r="B47" s="64">
        <f t="shared" si="0"/>
        <v>-11.443585037456614</v>
      </c>
      <c r="C47" s="65">
        <f t="shared" si="0"/>
        <v>-12.710961999824221</v>
      </c>
      <c r="D47" s="65">
        <f t="shared" si="0"/>
        <v>-4.9519251947067175</v>
      </c>
      <c r="E47" s="65">
        <f t="shared" si="0"/>
        <v>-6.6472992837979064</v>
      </c>
      <c r="F47" s="65">
        <f t="shared" si="0"/>
        <v>-1.3318812371659874</v>
      </c>
      <c r="G47" s="65">
        <f t="shared" si="0"/>
        <v>-31.025634018885668</v>
      </c>
      <c r="H47" s="65">
        <f t="shared" si="0"/>
        <v>-20.187730074964961</v>
      </c>
    </row>
    <row r="48" spans="1:8" ht="14.1" customHeight="1" x14ac:dyDescent="0.2">
      <c r="A48" s="124" t="s">
        <v>56</v>
      </c>
      <c r="B48" s="64">
        <f t="shared" si="0"/>
        <v>5.4324728699740632</v>
      </c>
      <c r="C48" s="65">
        <f t="shared" si="0"/>
        <v>6.2441193337800343</v>
      </c>
      <c r="D48" s="65">
        <f t="shared" si="0"/>
        <v>1.6193882427569832</v>
      </c>
      <c r="E48" s="65">
        <f t="shared" si="0"/>
        <v>-0.18961740673501026</v>
      </c>
      <c r="F48" s="65">
        <f t="shared" si="0"/>
        <v>4.4808876624460083</v>
      </c>
      <c r="G48" s="65">
        <f t="shared" si="0"/>
        <v>-7.179345301170855</v>
      </c>
      <c r="H48" s="65">
        <f t="shared" si="0"/>
        <v>14.862385273845931</v>
      </c>
    </row>
    <row r="49" spans="1:8" ht="14.1" customHeight="1" x14ac:dyDescent="0.2">
      <c r="A49" s="124" t="s">
        <v>57</v>
      </c>
      <c r="B49" s="64">
        <f t="shared" si="0"/>
        <v>-5.7062461324646279</v>
      </c>
      <c r="C49" s="65">
        <f t="shared" si="0"/>
        <v>-7.6100976010897767</v>
      </c>
      <c r="D49" s="65">
        <f t="shared" si="0"/>
        <v>4.5996669970833608</v>
      </c>
      <c r="E49" s="65">
        <f t="shared" si="0"/>
        <v>-7.1834937309030238</v>
      </c>
      <c r="F49" s="65">
        <f t="shared" si="0"/>
        <v>21.863932518038482</v>
      </c>
      <c r="G49" s="65">
        <f t="shared" si="0"/>
        <v>-1.8090905014085337</v>
      </c>
      <c r="H49" s="65">
        <f t="shared" si="0"/>
        <v>-5.5645869713613934</v>
      </c>
    </row>
    <row r="50" spans="1:8" ht="14.1" customHeight="1" x14ac:dyDescent="0.2">
      <c r="A50" s="61"/>
      <c r="B50" s="65"/>
      <c r="C50" s="65"/>
      <c r="D50" s="65"/>
      <c r="E50" s="65"/>
      <c r="F50" s="65"/>
      <c r="G50" s="65"/>
      <c r="H50" s="65"/>
    </row>
    <row r="51" spans="1:8" ht="14.1" customHeight="1" x14ac:dyDescent="0.2">
      <c r="A51" s="61"/>
      <c r="B51" s="65"/>
      <c r="C51" s="65"/>
      <c r="D51" s="65"/>
      <c r="E51" s="65"/>
      <c r="F51" s="65"/>
      <c r="G51" s="65"/>
      <c r="H51" s="65"/>
    </row>
    <row r="52" spans="1:8" ht="14.1" customHeight="1" x14ac:dyDescent="0.2">
      <c r="A52" s="62"/>
      <c r="B52" s="69"/>
      <c r="C52" s="69"/>
      <c r="D52" s="69"/>
      <c r="E52" s="69"/>
      <c r="F52" s="69"/>
      <c r="G52" s="69"/>
      <c r="H52" s="69"/>
    </row>
    <row r="53" spans="1:8" ht="14.1" customHeight="1" x14ac:dyDescent="0.2">
      <c r="A53" s="61"/>
      <c r="B53" s="65"/>
      <c r="C53" s="65"/>
      <c r="D53" s="65"/>
      <c r="E53" s="65"/>
      <c r="F53" s="65"/>
      <c r="G53" s="65"/>
      <c r="H53" s="65"/>
    </row>
    <row r="54" spans="1:8" ht="14.1" customHeight="1" x14ac:dyDescent="0.2">
      <c r="A54" s="61"/>
      <c r="B54" s="65"/>
      <c r="C54" s="65"/>
      <c r="D54" s="65"/>
      <c r="E54" s="65"/>
      <c r="F54" s="65"/>
      <c r="G54" s="65"/>
      <c r="H54" s="65"/>
    </row>
    <row r="55" spans="1:8" ht="14.1" customHeight="1" x14ac:dyDescent="0.2">
      <c r="A55" s="47"/>
      <c r="B55" s="45"/>
      <c r="C55" s="45"/>
      <c r="D55" s="45"/>
      <c r="E55" s="45"/>
      <c r="F55" s="45"/>
      <c r="G55" s="45"/>
      <c r="H55" s="45"/>
    </row>
    <row r="56" spans="1:8" ht="18.75" customHeight="1" x14ac:dyDescent="0.2">
      <c r="A56" s="112" t="s">
        <v>123</v>
      </c>
    </row>
    <row r="57" spans="1:8" ht="15.75" customHeight="1" x14ac:dyDescent="0.2">
      <c r="A57" s="34" t="s">
        <v>143</v>
      </c>
    </row>
    <row r="58" spans="1:8" ht="15.75" customHeight="1" x14ac:dyDescent="0.2">
      <c r="A58" s="34" t="s">
        <v>158</v>
      </c>
    </row>
    <row r="59" spans="1:8" ht="15.75" customHeight="1" x14ac:dyDescent="0.2">
      <c r="A59" s="34" t="s">
        <v>124</v>
      </c>
    </row>
    <row r="60" spans="1:8" ht="15.75" customHeight="1" x14ac:dyDescent="0.2">
      <c r="A60" s="46" t="s">
        <v>125</v>
      </c>
    </row>
    <row r="61" spans="1:8" ht="15.75" customHeight="1" x14ac:dyDescent="0.2"/>
    <row r="62" spans="1:8" ht="15.75" customHeight="1" x14ac:dyDescent="0.2">
      <c r="A62" s="46"/>
    </row>
    <row r="63" spans="1:8" ht="15.75" customHeight="1" x14ac:dyDescent="0.2"/>
    <row r="68" spans="4:5" x14ac:dyDescent="0.2">
      <c r="D68" s="43"/>
      <c r="E68" s="43"/>
    </row>
    <row r="69" spans="4:5" x14ac:dyDescent="0.2">
      <c r="D69" s="43"/>
    </row>
    <row r="70" spans="4:5" x14ac:dyDescent="0.2">
      <c r="D70" s="43"/>
    </row>
    <row r="71" spans="4:5" x14ac:dyDescent="0.2">
      <c r="D71" s="43"/>
    </row>
    <row r="72" spans="4:5" x14ac:dyDescent="0.2">
      <c r="D72" s="43"/>
    </row>
    <row r="73" spans="4:5" x14ac:dyDescent="0.2">
      <c r="D73" s="43"/>
    </row>
  </sheetData>
  <mergeCells count="7">
    <mergeCell ref="C4:C5"/>
    <mergeCell ref="D4:D5"/>
    <mergeCell ref="E4:G4"/>
    <mergeCell ref="H3:H5"/>
    <mergeCell ref="A3:A5"/>
    <mergeCell ref="B3:B5"/>
    <mergeCell ref="C3:G3"/>
  </mergeCells>
  <phoneticPr fontId="14" type="noConversion"/>
  <pageMargins left="0.78740157480314965" right="0.6692913385826772" top="0.70866141732283472" bottom="0.78740157480314965" header="0.51181102362204722" footer="0.70866141732283472"/>
  <pageSetup paperSize="9" scale="72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0"/>
  <sheetViews>
    <sheetView showGridLines="0" zoomScaleNormal="100" workbookViewId="0"/>
  </sheetViews>
  <sheetFormatPr baseColWidth="10" defaultColWidth="11.42578125" defaultRowHeight="12.75" x14ac:dyDescent="0.2"/>
  <cols>
    <col min="1" max="1" width="4.7109375" style="76" customWidth="1"/>
    <col min="2" max="16384" width="11.42578125" style="76"/>
  </cols>
  <sheetData>
    <row r="1" spans="1:9" ht="18" customHeight="1" x14ac:dyDescent="0.2">
      <c r="A1" s="121" t="s">
        <v>95</v>
      </c>
      <c r="B1" s="110"/>
      <c r="C1" s="110"/>
      <c r="D1" s="110"/>
      <c r="E1" s="111"/>
      <c r="F1" s="74"/>
      <c r="G1" s="74"/>
      <c r="H1" s="74"/>
    </row>
    <row r="2" spans="1:9" ht="18" customHeight="1" x14ac:dyDescent="0.2">
      <c r="A2" s="139" t="s">
        <v>138</v>
      </c>
      <c r="B2" s="140"/>
      <c r="C2" s="140"/>
      <c r="D2" s="140"/>
      <c r="E2" s="75"/>
      <c r="F2" s="74"/>
    </row>
    <row r="3" spans="1:9" ht="18" customHeight="1" x14ac:dyDescent="0.2">
      <c r="A3" s="145"/>
      <c r="B3" s="145"/>
      <c r="C3" s="145"/>
      <c r="D3" s="145"/>
      <c r="G3" s="77"/>
      <c r="I3" s="77"/>
    </row>
    <row r="4" spans="1:9" ht="18" customHeight="1" x14ac:dyDescent="0.2"/>
    <row r="5" spans="1:9" ht="18" customHeight="1" x14ac:dyDescent="0.2">
      <c r="A5" s="78"/>
      <c r="I5" s="79"/>
    </row>
    <row r="6" spans="1:9" ht="12.75" customHeight="1" x14ac:dyDescent="0.2">
      <c r="I6" s="79"/>
    </row>
    <row r="7" spans="1:9" ht="18" customHeight="1" x14ac:dyDescent="0.2">
      <c r="A7" s="80"/>
      <c r="B7" s="79"/>
      <c r="G7" s="79"/>
      <c r="I7" s="81"/>
    </row>
    <row r="8" spans="1:9" ht="18" customHeight="1" x14ac:dyDescent="0.2">
      <c r="A8" s="80"/>
      <c r="B8" s="79"/>
      <c r="G8" s="79"/>
      <c r="I8" s="81"/>
    </row>
    <row r="9" spans="1:9" ht="18" customHeight="1" x14ac:dyDescent="0.2">
      <c r="A9" s="80"/>
      <c r="B9" s="79"/>
      <c r="G9" s="79"/>
      <c r="I9" s="81"/>
    </row>
    <row r="10" spans="1:9" ht="18" customHeight="1" x14ac:dyDescent="0.2">
      <c r="A10" s="80"/>
      <c r="B10" s="79"/>
      <c r="G10" s="79"/>
      <c r="I10" s="81"/>
    </row>
    <row r="11" spans="1:9" ht="18" customHeight="1" x14ac:dyDescent="0.2">
      <c r="A11" s="80"/>
      <c r="B11" s="79"/>
      <c r="G11" s="79"/>
      <c r="I11" s="81"/>
    </row>
    <row r="12" spans="1:9" ht="18" customHeight="1" x14ac:dyDescent="0.2">
      <c r="A12" s="80"/>
      <c r="B12" s="79"/>
      <c r="G12" s="79"/>
      <c r="I12" s="81"/>
    </row>
    <row r="13" spans="1:9" ht="18" customHeight="1" x14ac:dyDescent="0.2">
      <c r="A13" s="80"/>
      <c r="B13" s="79"/>
      <c r="G13" s="79"/>
      <c r="I13" s="81"/>
    </row>
    <row r="14" spans="1:9" ht="18" customHeight="1" x14ac:dyDescent="0.2">
      <c r="A14" s="80"/>
      <c r="B14" s="79"/>
      <c r="G14" s="79"/>
      <c r="I14" s="81"/>
    </row>
    <row r="15" spans="1:9" ht="18" customHeight="1" x14ac:dyDescent="0.2">
      <c r="A15" s="80"/>
      <c r="B15" s="79"/>
      <c r="G15" s="79"/>
      <c r="I15" s="81"/>
    </row>
    <row r="16" spans="1:9" ht="18" customHeight="1" x14ac:dyDescent="0.2">
      <c r="A16" s="82"/>
      <c r="B16" s="79"/>
      <c r="G16" s="79"/>
      <c r="I16" s="81"/>
    </row>
    <row r="17" spans="1:10" ht="18" customHeight="1" x14ac:dyDescent="0.2">
      <c r="A17" s="82"/>
      <c r="B17" s="79"/>
      <c r="G17" s="79"/>
      <c r="I17" s="81"/>
    </row>
    <row r="18" spans="1:10" ht="18" customHeight="1" x14ac:dyDescent="0.2">
      <c r="A18" s="82"/>
      <c r="B18" s="79"/>
      <c r="G18" s="79"/>
      <c r="I18" s="81"/>
    </row>
    <row r="19" spans="1:10" ht="18" customHeight="1" x14ac:dyDescent="0.2">
      <c r="A19" s="79"/>
      <c r="B19" s="79"/>
      <c r="G19" s="79"/>
      <c r="I19" s="81"/>
    </row>
    <row r="20" spans="1:10" ht="18" customHeight="1" x14ac:dyDescent="0.2">
      <c r="A20" s="78"/>
      <c r="G20" s="79"/>
      <c r="I20" s="81"/>
    </row>
    <row r="21" spans="1:10" ht="12.75" customHeight="1" x14ac:dyDescent="0.2">
      <c r="G21" s="79"/>
      <c r="I21" s="81"/>
    </row>
    <row r="22" spans="1:10" ht="18" customHeight="1" x14ac:dyDescent="0.2">
      <c r="A22" s="78"/>
      <c r="G22" s="79"/>
      <c r="I22" s="81"/>
    </row>
    <row r="23" spans="1:10" ht="18" customHeight="1" x14ac:dyDescent="0.2">
      <c r="A23" s="78"/>
      <c r="G23" s="79"/>
      <c r="I23" s="81"/>
    </row>
    <row r="24" spans="1:10" ht="18" customHeight="1" x14ac:dyDescent="0.2">
      <c r="A24" s="83"/>
      <c r="G24" s="79"/>
      <c r="I24" s="81"/>
      <c r="J24" s="81"/>
    </row>
    <row r="25" spans="1:10" ht="18" customHeight="1" x14ac:dyDescent="0.2">
      <c r="A25" s="82"/>
      <c r="B25" s="79"/>
      <c r="G25" s="79"/>
      <c r="I25" s="81"/>
      <c r="J25" s="81"/>
    </row>
    <row r="26" spans="1:10" ht="18" customHeight="1" x14ac:dyDescent="0.2">
      <c r="A26" s="82"/>
      <c r="B26" s="79"/>
      <c r="G26" s="79"/>
      <c r="I26" s="81"/>
      <c r="J26" s="81"/>
    </row>
    <row r="27" spans="1:10" ht="18" customHeight="1" x14ac:dyDescent="0.2">
      <c r="A27" s="82"/>
      <c r="B27" s="79"/>
      <c r="G27" s="79"/>
      <c r="I27" s="81"/>
      <c r="J27" s="81"/>
    </row>
    <row r="28" spans="1:10" ht="18" customHeight="1" x14ac:dyDescent="0.2">
      <c r="A28" s="82"/>
      <c r="B28" s="79"/>
      <c r="G28" s="79"/>
      <c r="I28" s="81"/>
      <c r="J28" s="81"/>
    </row>
    <row r="29" spans="1:10" ht="18" customHeight="1" x14ac:dyDescent="0.2">
      <c r="A29" s="82"/>
      <c r="B29" s="79"/>
      <c r="G29" s="79"/>
      <c r="I29" s="81"/>
      <c r="J29" s="81"/>
    </row>
    <row r="30" spans="1:10" ht="18" customHeight="1" x14ac:dyDescent="0.2">
      <c r="A30" s="82"/>
      <c r="B30" s="79"/>
      <c r="G30" s="79"/>
      <c r="I30" s="81"/>
      <c r="J30" s="81"/>
    </row>
    <row r="31" spans="1:10" ht="18" customHeight="1" x14ac:dyDescent="0.2">
      <c r="A31" s="82"/>
      <c r="B31" s="79"/>
      <c r="G31" s="79"/>
      <c r="I31" s="81"/>
      <c r="J31" s="81"/>
    </row>
    <row r="32" spans="1:10" ht="18" customHeight="1" x14ac:dyDescent="0.2">
      <c r="A32" s="82"/>
      <c r="B32" s="79"/>
      <c r="G32" s="79"/>
      <c r="I32" s="81"/>
      <c r="J32" s="81"/>
    </row>
    <row r="33" spans="1:10" ht="18" customHeight="1" x14ac:dyDescent="0.2">
      <c r="A33" s="82"/>
      <c r="B33" s="79"/>
      <c r="G33" s="79"/>
      <c r="I33" s="81"/>
      <c r="J33" s="81"/>
    </row>
    <row r="34" spans="1:10" ht="18" customHeight="1" x14ac:dyDescent="0.2">
      <c r="A34" s="79"/>
      <c r="B34" s="79"/>
      <c r="G34" s="79"/>
      <c r="I34" s="81"/>
    </row>
    <row r="35" spans="1:10" ht="18" customHeight="1" x14ac:dyDescent="0.2">
      <c r="I35" s="81"/>
    </row>
    <row r="36" spans="1:10" ht="18" customHeight="1" x14ac:dyDescent="0.2">
      <c r="A36" s="73"/>
      <c r="B36" s="74"/>
      <c r="C36" s="74"/>
      <c r="D36" s="74"/>
      <c r="E36" s="74"/>
      <c r="F36" s="74"/>
      <c r="G36" s="74"/>
      <c r="I36" s="81"/>
    </row>
    <row r="37" spans="1:10" ht="12.75" customHeight="1" x14ac:dyDescent="0.2">
      <c r="I37" s="81"/>
    </row>
    <row r="38" spans="1:10" ht="18" customHeight="1" x14ac:dyDescent="0.2">
      <c r="A38" s="79"/>
      <c r="B38" s="74"/>
      <c r="C38" s="74"/>
      <c r="E38" s="74"/>
      <c r="F38" s="74"/>
      <c r="G38" s="74"/>
      <c r="H38" s="74"/>
      <c r="I38" s="81"/>
    </row>
    <row r="39" spans="1:10" ht="18" customHeight="1" x14ac:dyDescent="0.2">
      <c r="A39" s="79"/>
      <c r="B39" s="74"/>
      <c r="C39" s="74"/>
      <c r="E39" s="74"/>
      <c r="F39" s="74"/>
      <c r="G39" s="74"/>
    </row>
    <row r="40" spans="1:10" ht="18" customHeight="1" x14ac:dyDescent="0.2">
      <c r="A40" s="79"/>
      <c r="B40" s="74"/>
      <c r="C40" s="74"/>
      <c r="E40" s="74"/>
      <c r="F40" s="74"/>
      <c r="G40" s="74"/>
      <c r="H40" s="74"/>
    </row>
    <row r="41" spans="1:10" ht="18" customHeight="1" x14ac:dyDescent="0.2">
      <c r="A41" s="84"/>
      <c r="B41" s="74"/>
      <c r="C41" s="74"/>
      <c r="D41" s="74"/>
      <c r="E41" s="74"/>
      <c r="F41" s="74"/>
      <c r="G41" s="74"/>
    </row>
    <row r="42" spans="1:10" ht="18" customHeight="1" x14ac:dyDescent="0.2">
      <c r="A42" s="73"/>
      <c r="B42" s="74"/>
      <c r="C42" s="74"/>
      <c r="D42" s="85"/>
      <c r="E42" s="74"/>
      <c r="F42" s="74"/>
      <c r="G42" s="74"/>
    </row>
    <row r="43" spans="1:10" ht="12.75" customHeight="1" x14ac:dyDescent="0.2">
      <c r="A43" s="75"/>
      <c r="B43" s="74"/>
      <c r="C43" s="74"/>
      <c r="D43" s="74"/>
      <c r="E43" s="74"/>
      <c r="F43" s="74"/>
      <c r="G43" s="74"/>
    </row>
    <row r="44" spans="1:10" ht="18" customHeight="1" x14ac:dyDescent="0.2">
      <c r="A44" s="82"/>
      <c r="B44" s="74"/>
      <c r="C44" s="74"/>
      <c r="E44" s="74"/>
      <c r="F44" s="74"/>
      <c r="G44" s="74"/>
    </row>
    <row r="45" spans="1:10" ht="18" customHeight="1" x14ac:dyDescent="0.2">
      <c r="A45" s="82"/>
    </row>
    <row r="46" spans="1:10" ht="18" customHeight="1" x14ac:dyDescent="0.2">
      <c r="A46" s="82"/>
    </row>
    <row r="47" spans="1:10" ht="18" customHeight="1" x14ac:dyDescent="0.2">
      <c r="A47" s="82"/>
      <c r="B47" s="74"/>
      <c r="C47" s="74"/>
      <c r="E47" s="74"/>
      <c r="F47" s="74"/>
      <c r="G47" s="74"/>
    </row>
    <row r="48" spans="1:10" ht="23.25" customHeight="1" x14ac:dyDescent="0.2">
      <c r="B48" s="74"/>
      <c r="C48" s="74"/>
      <c r="E48" s="74"/>
      <c r="F48" s="74"/>
      <c r="G48" s="74"/>
      <c r="H48" s="74"/>
    </row>
    <row r="49" spans="1:8" ht="23.25" customHeight="1" x14ac:dyDescent="0.2">
      <c r="A49" s="86"/>
      <c r="B49" s="74"/>
      <c r="C49" s="84"/>
      <c r="D49" s="74"/>
      <c r="E49" s="74"/>
      <c r="F49" s="74"/>
      <c r="G49" s="74"/>
      <c r="H49" s="74"/>
    </row>
    <row r="50" spans="1:8" ht="23.25" customHeight="1" x14ac:dyDescent="0.2">
      <c r="A50" s="86"/>
      <c r="B50" s="74"/>
      <c r="C50" s="84"/>
      <c r="D50" s="74"/>
      <c r="E50" s="74"/>
      <c r="F50" s="74"/>
      <c r="G50" s="74"/>
      <c r="H50" s="74"/>
    </row>
  </sheetData>
  <pageMargins left="0.78740157499999996" right="0.78740157499999996" top="0.984251969" bottom="0.984251969" header="0.4921259845" footer="0.4921259845"/>
  <pageSetup paperSize="9" scale="68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2015" shapeId="14344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8</xdr:col>
                <xdr:colOff>19050</xdr:colOff>
                <xdr:row>37</xdr:row>
                <xdr:rowOff>219075</xdr:rowOff>
              </to>
            </anchor>
          </objectPr>
        </oleObject>
      </mc:Choice>
      <mc:Fallback>
        <oleObject progId="AcroExch.Document.2015" shapeId="1434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zoomScaleNormal="100" workbookViewId="0"/>
  </sheetViews>
  <sheetFormatPr baseColWidth="10" defaultColWidth="11.42578125" defaultRowHeight="12.75" x14ac:dyDescent="0.2"/>
  <cols>
    <col min="1" max="1" width="3.28515625" style="79" customWidth="1"/>
    <col min="2" max="16384" width="11.42578125" style="79"/>
  </cols>
  <sheetData>
    <row r="1" spans="1:11" ht="18" customHeight="1" x14ac:dyDescent="0.2">
      <c r="A1" s="73" t="s">
        <v>78</v>
      </c>
      <c r="B1" s="84"/>
      <c r="C1" s="84"/>
      <c r="D1" s="84"/>
      <c r="E1" s="75"/>
      <c r="F1" s="84"/>
      <c r="G1" s="84"/>
      <c r="H1" s="84"/>
    </row>
    <row r="2" spans="1:11" ht="18" customHeight="1" x14ac:dyDescent="0.2">
      <c r="A2" s="75"/>
      <c r="B2" s="84"/>
      <c r="C2" s="84"/>
      <c r="D2" s="84"/>
      <c r="E2" s="75"/>
      <c r="F2" s="84"/>
    </row>
    <row r="3" spans="1:11" ht="18" customHeight="1" x14ac:dyDescent="0.2">
      <c r="G3" s="77"/>
      <c r="K3" s="77"/>
    </row>
    <row r="4" spans="1:11" ht="18" customHeight="1" x14ac:dyDescent="0.2"/>
    <row r="5" spans="1:11" ht="18" customHeight="1" x14ac:dyDescent="0.2">
      <c r="A5" s="150" t="s">
        <v>79</v>
      </c>
    </row>
    <row r="6" spans="1:11" ht="12.75" customHeight="1" x14ac:dyDescent="0.2"/>
    <row r="7" spans="1:11" ht="18" customHeight="1" x14ac:dyDescent="0.2">
      <c r="A7" s="116" t="s">
        <v>80</v>
      </c>
      <c r="B7" s="105" t="s">
        <v>34</v>
      </c>
      <c r="K7" s="81"/>
    </row>
    <row r="8" spans="1:11" ht="18" customHeight="1" x14ac:dyDescent="0.2">
      <c r="A8" s="116" t="s">
        <v>81</v>
      </c>
      <c r="B8" s="105" t="s">
        <v>82</v>
      </c>
      <c r="K8" s="81"/>
    </row>
    <row r="9" spans="1:11" ht="18" customHeight="1" x14ac:dyDescent="0.2">
      <c r="A9" s="116" t="s">
        <v>83</v>
      </c>
      <c r="B9" s="105" t="s">
        <v>84</v>
      </c>
      <c r="K9" s="81"/>
    </row>
    <row r="10" spans="1:11" ht="18" customHeight="1" x14ac:dyDescent="0.2">
      <c r="A10" s="116" t="s">
        <v>85</v>
      </c>
      <c r="B10" s="105" t="s">
        <v>86</v>
      </c>
      <c r="K10" s="81"/>
    </row>
    <row r="11" spans="1:11" ht="18" customHeight="1" x14ac:dyDescent="0.2">
      <c r="A11" s="116" t="s">
        <v>62</v>
      </c>
      <c r="B11" s="105" t="s">
        <v>87</v>
      </c>
      <c r="K11" s="81"/>
    </row>
    <row r="12" spans="1:11" ht="18" customHeight="1" x14ac:dyDescent="0.2">
      <c r="A12" s="116" t="s">
        <v>63</v>
      </c>
      <c r="B12" s="105" t="s">
        <v>88</v>
      </c>
      <c r="K12" s="81"/>
    </row>
    <row r="13" spans="1:11" ht="18" customHeight="1" x14ac:dyDescent="0.2">
      <c r="A13" s="116" t="s">
        <v>64</v>
      </c>
      <c r="B13" s="105" t="s">
        <v>89</v>
      </c>
      <c r="K13" s="81"/>
    </row>
    <row r="14" spans="1:11" ht="18" customHeight="1" x14ac:dyDescent="0.2">
      <c r="A14" s="116" t="s">
        <v>65</v>
      </c>
      <c r="B14" s="105" t="s">
        <v>90</v>
      </c>
      <c r="K14" s="81"/>
    </row>
    <row r="15" spans="1:11" ht="18" customHeight="1" x14ac:dyDescent="0.2">
      <c r="A15" s="116" t="s">
        <v>66</v>
      </c>
      <c r="B15" s="105" t="s">
        <v>91</v>
      </c>
      <c r="K15" s="81"/>
    </row>
    <row r="16" spans="1:11" ht="18" customHeight="1" x14ac:dyDescent="0.2">
      <c r="A16" s="117">
        <v>10</v>
      </c>
      <c r="B16" s="105" t="s">
        <v>92</v>
      </c>
      <c r="K16" s="81"/>
    </row>
    <row r="17" spans="1:11" ht="18" customHeight="1" x14ac:dyDescent="0.2">
      <c r="A17" s="117">
        <v>11</v>
      </c>
      <c r="B17" s="105" t="s">
        <v>93</v>
      </c>
      <c r="K17" s="81"/>
    </row>
    <row r="18" spans="1:11" ht="18" customHeight="1" x14ac:dyDescent="0.2">
      <c r="A18" s="117">
        <v>12</v>
      </c>
      <c r="B18" s="105" t="s">
        <v>121</v>
      </c>
      <c r="K18" s="81"/>
    </row>
    <row r="19" spans="1:11" ht="18" customHeight="1" x14ac:dyDescent="0.2">
      <c r="A19" s="117">
        <v>13</v>
      </c>
      <c r="B19" s="105" t="s">
        <v>122</v>
      </c>
      <c r="K19" s="81"/>
    </row>
    <row r="20" spans="1:11" ht="18" customHeight="1" x14ac:dyDescent="0.2">
      <c r="K20" s="81"/>
    </row>
    <row r="21" spans="1:11" ht="18" customHeight="1" x14ac:dyDescent="0.2">
      <c r="A21" s="150" t="s">
        <v>94</v>
      </c>
      <c r="K21" s="81"/>
    </row>
    <row r="22" spans="1:11" ht="12.75" customHeight="1" x14ac:dyDescent="0.2">
      <c r="K22" s="81"/>
    </row>
    <row r="23" spans="1:11" ht="18" customHeight="1" x14ac:dyDescent="0.2">
      <c r="A23" s="105" t="s">
        <v>95</v>
      </c>
      <c r="K23" s="81"/>
    </row>
    <row r="24" spans="1:11" ht="18" customHeight="1" x14ac:dyDescent="0.2">
      <c r="A24" s="78"/>
      <c r="K24" s="81"/>
    </row>
    <row r="25" spans="1:11" ht="18" customHeight="1" x14ac:dyDescent="0.2">
      <c r="A25" s="83" t="s">
        <v>96</v>
      </c>
      <c r="K25" s="81"/>
    </row>
    <row r="26" spans="1:11" ht="18" customHeight="1" x14ac:dyDescent="0.2">
      <c r="A26" s="80" t="s">
        <v>80</v>
      </c>
      <c r="B26" s="79" t="s">
        <v>97</v>
      </c>
      <c r="K26" s="81"/>
    </row>
    <row r="27" spans="1:11" ht="18" customHeight="1" x14ac:dyDescent="0.2">
      <c r="A27" s="80" t="s">
        <v>81</v>
      </c>
      <c r="B27" s="79" t="s">
        <v>98</v>
      </c>
      <c r="K27" s="81"/>
    </row>
    <row r="28" spans="1:11" ht="18" customHeight="1" x14ac:dyDescent="0.2">
      <c r="A28" s="80" t="s">
        <v>83</v>
      </c>
      <c r="B28" s="79" t="s">
        <v>99</v>
      </c>
      <c r="K28" s="81"/>
    </row>
    <row r="29" spans="1:11" ht="18" customHeight="1" x14ac:dyDescent="0.2">
      <c r="A29" s="80" t="s">
        <v>85</v>
      </c>
      <c r="B29" s="79" t="s">
        <v>100</v>
      </c>
      <c r="K29" s="81"/>
    </row>
    <row r="30" spans="1:11" ht="18" customHeight="1" x14ac:dyDescent="0.2">
      <c r="A30" s="80" t="s">
        <v>62</v>
      </c>
      <c r="B30" s="79" t="s">
        <v>101</v>
      </c>
      <c r="K30" s="81"/>
    </row>
    <row r="31" spans="1:11" ht="18" customHeight="1" x14ac:dyDescent="0.2">
      <c r="A31" s="80" t="s">
        <v>63</v>
      </c>
      <c r="B31" s="79" t="s">
        <v>102</v>
      </c>
      <c r="K31" s="81"/>
    </row>
    <row r="32" spans="1:11" ht="18" customHeight="1" x14ac:dyDescent="0.2">
      <c r="A32" s="80" t="s">
        <v>64</v>
      </c>
      <c r="B32" s="79" t="s">
        <v>103</v>
      </c>
      <c r="K32" s="81"/>
    </row>
    <row r="33" spans="1:11" ht="18" customHeight="1" x14ac:dyDescent="0.2">
      <c r="A33" s="80" t="s">
        <v>65</v>
      </c>
      <c r="B33" s="79" t="s">
        <v>104</v>
      </c>
      <c r="K33" s="81"/>
    </row>
    <row r="34" spans="1:11" ht="18" customHeight="1" x14ac:dyDescent="0.2">
      <c r="A34" s="80" t="s">
        <v>66</v>
      </c>
      <c r="B34" s="79" t="s">
        <v>105</v>
      </c>
      <c r="K34" s="81"/>
    </row>
    <row r="35" spans="1:11" ht="18" customHeight="1" x14ac:dyDescent="0.2">
      <c r="I35" s="81"/>
    </row>
    <row r="36" spans="1:11" ht="18" customHeight="1" x14ac:dyDescent="0.2">
      <c r="I36" s="81"/>
    </row>
    <row r="37" spans="1:11" ht="18" customHeight="1" x14ac:dyDescent="0.2">
      <c r="A37" s="73" t="s">
        <v>106</v>
      </c>
      <c r="B37" s="84"/>
      <c r="C37" s="84"/>
      <c r="D37" s="84"/>
      <c r="E37" s="84"/>
      <c r="F37" s="84"/>
      <c r="G37" s="84"/>
      <c r="I37" s="81"/>
    </row>
    <row r="38" spans="1:11" ht="12.75" customHeight="1" x14ac:dyDescent="0.2">
      <c r="I38" s="81"/>
    </row>
    <row r="39" spans="1:11" ht="18" customHeight="1" x14ac:dyDescent="0.2">
      <c r="A39" s="79" t="s">
        <v>107</v>
      </c>
      <c r="B39" s="84"/>
      <c r="C39" s="84"/>
      <c r="E39" s="84"/>
      <c r="F39" s="84"/>
      <c r="G39" s="84"/>
      <c r="H39" s="84"/>
      <c r="I39" s="81"/>
    </row>
    <row r="40" spans="1:11" ht="18" customHeight="1" x14ac:dyDescent="0.2">
      <c r="A40" s="79" t="s">
        <v>108</v>
      </c>
      <c r="B40" s="84"/>
      <c r="C40" s="84"/>
      <c r="E40" s="84"/>
      <c r="F40" s="84"/>
      <c r="G40" s="84"/>
    </row>
    <row r="41" spans="1:11" ht="18" customHeight="1" x14ac:dyDescent="0.2">
      <c r="A41" s="79" t="s">
        <v>109</v>
      </c>
      <c r="B41" s="84"/>
      <c r="C41" s="84"/>
      <c r="E41" s="84"/>
      <c r="F41" s="84"/>
      <c r="G41" s="84"/>
      <c r="H41" s="84"/>
    </row>
    <row r="42" spans="1:11" ht="18" customHeight="1" x14ac:dyDescent="0.2">
      <c r="A42" s="84"/>
      <c r="B42" s="84"/>
      <c r="C42" s="84"/>
      <c r="D42" s="84"/>
      <c r="E42" s="84"/>
      <c r="F42" s="84"/>
      <c r="G42" s="84"/>
    </row>
    <row r="43" spans="1:11" ht="18" customHeight="1" x14ac:dyDescent="0.2">
      <c r="A43" s="73" t="s">
        <v>110</v>
      </c>
      <c r="B43" s="84"/>
      <c r="C43" s="84"/>
      <c r="D43" s="86"/>
      <c r="E43" s="84"/>
      <c r="F43" s="84"/>
      <c r="G43" s="84"/>
    </row>
    <row r="44" spans="1:11" ht="12.75" customHeight="1" x14ac:dyDescent="0.2">
      <c r="A44" s="75"/>
      <c r="B44" s="84"/>
      <c r="C44" s="84"/>
      <c r="D44" s="84"/>
      <c r="E44" s="84"/>
      <c r="F44" s="84"/>
      <c r="G44" s="84"/>
    </row>
    <row r="45" spans="1:11" ht="18" customHeight="1" x14ac:dyDescent="0.2">
      <c r="A45" s="52" t="s">
        <v>113</v>
      </c>
      <c r="B45" s="118"/>
      <c r="C45" s="84"/>
      <c r="E45" s="84"/>
      <c r="F45" s="84"/>
      <c r="G45" s="84"/>
    </row>
    <row r="46" spans="1:11" ht="18" customHeight="1" x14ac:dyDescent="0.2">
      <c r="A46" s="52" t="s">
        <v>111</v>
      </c>
      <c r="B46" s="34"/>
    </row>
    <row r="47" spans="1:11" ht="18" customHeight="1" x14ac:dyDescent="0.2">
      <c r="A47" s="52" t="s">
        <v>114</v>
      </c>
      <c r="B47" s="34"/>
    </row>
    <row r="48" spans="1:11" ht="18" customHeight="1" x14ac:dyDescent="0.2">
      <c r="A48" s="52" t="s">
        <v>112</v>
      </c>
      <c r="B48" s="118"/>
      <c r="C48" s="84"/>
      <c r="E48" s="84"/>
      <c r="F48" s="84"/>
      <c r="G48" s="84"/>
    </row>
    <row r="49" spans="1:8" ht="23.25" customHeight="1" x14ac:dyDescent="0.2">
      <c r="B49" s="84"/>
      <c r="C49" s="84"/>
      <c r="E49" s="84"/>
      <c r="F49" s="84"/>
      <c r="G49" s="84"/>
      <c r="H49" s="84"/>
    </row>
    <row r="50" spans="1:8" ht="23.25" customHeight="1" x14ac:dyDescent="0.2">
      <c r="A50" s="86" t="s">
        <v>115</v>
      </c>
      <c r="B50" s="84"/>
      <c r="C50" s="84"/>
      <c r="D50" s="84"/>
      <c r="E50" s="84"/>
      <c r="F50" s="84"/>
      <c r="G50" s="84"/>
      <c r="H50" s="84"/>
    </row>
    <row r="51" spans="1:8" ht="23.25" customHeight="1" x14ac:dyDescent="0.2">
      <c r="A51" s="86" t="s">
        <v>116</v>
      </c>
      <c r="B51" s="84"/>
      <c r="C51" s="84"/>
      <c r="D51" s="84"/>
      <c r="E51" s="84"/>
      <c r="F51" s="84"/>
      <c r="G51" s="84"/>
      <c r="H51" s="84"/>
    </row>
  </sheetData>
  <hyperlinks>
    <hyperlink ref="A23" location="Qualitätsbericht!A1" display="Qualitätsbericht"/>
    <hyperlink ref="A7" location="'Tabelle 1+2'!A1" display="   1"/>
    <hyperlink ref="A8" location="'Tabelle 1+2'!A1" display="   2"/>
    <hyperlink ref="A9" location="'Tabelle 3+4'!A1" display="   3"/>
    <hyperlink ref="A10" location="'Tabelle 3+4'!A1" display="   4"/>
    <hyperlink ref="A11" location="'Tabelle 5'!A1" display="   5"/>
    <hyperlink ref="A12" location="'Tabelle 6+7'!A1" display="   6"/>
    <hyperlink ref="A13" location="'Tabelle 6+7'!A1" display="   7"/>
    <hyperlink ref="A14" location="'Tabelle 8+9'!A1" display="   8"/>
    <hyperlink ref="A15" location="'Tabelle 8+9'!A1" display="   9"/>
    <hyperlink ref="A16" location="'Tabelle 10+11'!A1" display="'Tabelle 10+11'!A1"/>
    <hyperlink ref="A17" location="'Tabelle 10+11'!A1" display="'Tabelle 10+11'!A1"/>
    <hyperlink ref="A18" location="'Tabelle 12'!A1" display="'Tabelle 12'!A1"/>
    <hyperlink ref="A19" location="'Tabelle 13'!A1" display="'Tabelle 13'!A1"/>
    <hyperlink ref="B7" location="'Tabelle 1+2'!A1" display="Absatz von Bier"/>
    <hyperlink ref="B8" location="'Tabelle 1+2'!A1" display="Absatz von Biermischungen nach Steuerklassen"/>
    <hyperlink ref="B9" location="'Tabelle 3+4'!A1" display="Bierabsatz insgesamt nach Ländern "/>
    <hyperlink ref="B10" location="'Tabelle 3+4'!A1" display="Absatz von Biermischungen nach Ländern "/>
    <hyperlink ref="B11" location="'Tabelle 5'!A1" display="Steuerpflichtiger Bierabsatz nach Ländern "/>
    <hyperlink ref="B12" location="'Tabelle 6+7'!A1" display="Steuerfreier Bierabsatz nach Ländern im Berichtsmonat"/>
    <hyperlink ref="B13" location="'Tabelle 6+7'!A1" display="Steuerfreier Bierabsatz nach Ländern kumuliert"/>
    <hyperlink ref="B14" location="'Tabelle 8+9'!A1" display="Bierabsatz insgesamt nach Steuerklassen im Berichtsmonat"/>
    <hyperlink ref="B15" location="'Tabelle 8+9'!A1" display="Bierabsatz insgesamt nach Steuerklassen kumuliert"/>
    <hyperlink ref="B16" location="'Tabelle 10+11'!A1" display="Steuerpflichtiger Bierabsatz nach Steuerklassen im Berichtsmonat"/>
    <hyperlink ref="B17" location="'Tabelle 10+11'!A1" display="Steuerpflichtiger Bierabsatz nach Steuerklassen kumuliert"/>
    <hyperlink ref="B18" location="'Tabelle 12'!A1" display="Bierabsatz nach Beteiligten und Ländern"/>
    <hyperlink ref="B19" location="'Tabelle 13'!A1" display="Absatz von Bier im Jahresüberblick "/>
  </hyperlinks>
  <pageMargins left="0.78740157499999996" right="0.78740157499999996" top="0.984251969" bottom="0.984251969" header="0.4921259845" footer="0.4921259845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0"/>
  <sheetViews>
    <sheetView zoomScaleNormal="100" workbookViewId="0"/>
  </sheetViews>
  <sheetFormatPr baseColWidth="10" defaultColWidth="11.42578125" defaultRowHeight="12" x14ac:dyDescent="0.2"/>
  <cols>
    <col min="1" max="1" width="24.7109375" style="18" customWidth="1"/>
    <col min="2" max="7" width="12.42578125" style="18" customWidth="1"/>
    <col min="8" max="16384" width="11.42578125" style="18"/>
  </cols>
  <sheetData>
    <row r="1" spans="1:7" ht="22.5" customHeight="1" x14ac:dyDescent="0.2">
      <c r="A1" s="48" t="s">
        <v>27</v>
      </c>
      <c r="B1" s="29"/>
      <c r="C1" s="29"/>
      <c r="D1" s="29"/>
      <c r="E1" s="29"/>
      <c r="F1" s="29"/>
      <c r="G1" s="29"/>
    </row>
    <row r="2" spans="1:7" ht="13.5" customHeight="1" x14ac:dyDescent="0.2"/>
    <row r="3" spans="1:7" ht="18" customHeight="1" x14ac:dyDescent="0.2">
      <c r="A3" s="8" t="s">
        <v>2</v>
      </c>
      <c r="B3" s="9" t="s">
        <v>57</v>
      </c>
      <c r="C3" s="10"/>
      <c r="D3" s="159" t="s">
        <v>18</v>
      </c>
      <c r="E3" s="9" t="s">
        <v>149</v>
      </c>
      <c r="F3" s="10"/>
      <c r="G3" s="156" t="s">
        <v>18</v>
      </c>
    </row>
    <row r="4" spans="1:7" ht="14.1" customHeight="1" x14ac:dyDescent="0.2">
      <c r="A4" s="11" t="s">
        <v>19</v>
      </c>
      <c r="B4" s="162">
        <v>2019</v>
      </c>
      <c r="C4" s="162">
        <v>2018</v>
      </c>
      <c r="D4" s="160"/>
      <c r="E4" s="162">
        <v>2019</v>
      </c>
      <c r="F4" s="162">
        <v>2018</v>
      </c>
      <c r="G4" s="157"/>
    </row>
    <row r="5" spans="1:7" ht="14.1" customHeight="1" x14ac:dyDescent="0.2">
      <c r="A5" s="12" t="s">
        <v>3</v>
      </c>
      <c r="B5" s="163"/>
      <c r="C5" s="163"/>
      <c r="D5" s="161"/>
      <c r="E5" s="163"/>
      <c r="F5" s="163"/>
      <c r="G5" s="158"/>
    </row>
    <row r="6" spans="1:7" ht="18" customHeight="1" x14ac:dyDescent="0.2">
      <c r="A6" s="13" t="s">
        <v>4</v>
      </c>
      <c r="B6" s="14" t="s">
        <v>5</v>
      </c>
      <c r="C6" s="15"/>
      <c r="D6" s="16" t="s">
        <v>6</v>
      </c>
      <c r="E6" s="14" t="s">
        <v>5</v>
      </c>
      <c r="F6" s="15"/>
      <c r="G6" s="16" t="s">
        <v>6</v>
      </c>
    </row>
    <row r="7" spans="1:7" ht="14.1" customHeight="1" x14ac:dyDescent="0.2">
      <c r="A7" s="17"/>
    </row>
    <row r="8" spans="1:7" ht="13.5" customHeight="1" x14ac:dyDescent="0.2">
      <c r="A8" s="146" t="s">
        <v>159</v>
      </c>
      <c r="B8" s="53">
        <v>39437.29</v>
      </c>
      <c r="C8" s="53">
        <v>20062.93</v>
      </c>
      <c r="D8" s="54">
        <f t="shared" ref="D8:D27" si="0">IF(B8/C8*100-100&lt;1000,B8/C8*100-100,"x")</f>
        <v>96.567948948633131</v>
      </c>
      <c r="E8" s="53">
        <v>813613.12</v>
      </c>
      <c r="F8" s="53">
        <v>210930.69</v>
      </c>
      <c r="G8" s="54">
        <f t="shared" ref="G8:G27" si="1">IF(E8/F8*100-100&lt;1000,E8/F8*100-100,"x")</f>
        <v>285.72533944681072</v>
      </c>
    </row>
    <row r="9" spans="1:7" ht="14.1" customHeight="1" x14ac:dyDescent="0.2">
      <c r="A9" s="146" t="s">
        <v>160</v>
      </c>
      <c r="B9" s="60">
        <v>135443.82999999999</v>
      </c>
      <c r="C9" s="53">
        <v>102319.98</v>
      </c>
      <c r="D9" s="54">
        <f t="shared" si="0"/>
        <v>32.37280734417655</v>
      </c>
      <c r="E9" s="53">
        <v>2531257.96</v>
      </c>
      <c r="F9" s="53">
        <v>1239961.8</v>
      </c>
      <c r="G9" s="54">
        <f t="shared" si="1"/>
        <v>104.13999528049976</v>
      </c>
    </row>
    <row r="10" spans="1:7" ht="14.1" customHeight="1" x14ac:dyDescent="0.2">
      <c r="A10" s="146" t="s">
        <v>161</v>
      </c>
      <c r="B10" s="60">
        <v>45021.26</v>
      </c>
      <c r="C10" s="53">
        <v>45702.43</v>
      </c>
      <c r="D10" s="54">
        <f t="shared" si="0"/>
        <v>-1.4904459128322003</v>
      </c>
      <c r="E10" s="53">
        <v>718233.49</v>
      </c>
      <c r="F10" s="53">
        <v>673191.07</v>
      </c>
      <c r="G10" s="54">
        <f t="shared" si="1"/>
        <v>6.6908819809508202</v>
      </c>
    </row>
    <row r="11" spans="1:7" ht="14.1" customHeight="1" x14ac:dyDescent="0.2">
      <c r="A11" s="146" t="s">
        <v>162</v>
      </c>
      <c r="B11" s="60">
        <v>32014.06</v>
      </c>
      <c r="C11" s="53">
        <v>32979.24</v>
      </c>
      <c r="D11" s="54">
        <f t="shared" si="0"/>
        <v>-2.9266289944825843</v>
      </c>
      <c r="E11" s="53">
        <v>395676.08</v>
      </c>
      <c r="F11" s="53">
        <v>398151.47</v>
      </c>
      <c r="G11" s="54">
        <f t="shared" si="1"/>
        <v>-0.62172067329048275</v>
      </c>
    </row>
    <row r="12" spans="1:7" ht="14.1" customHeight="1" x14ac:dyDescent="0.2">
      <c r="A12" s="146" t="s">
        <v>163</v>
      </c>
      <c r="B12" s="60">
        <v>14870.16</v>
      </c>
      <c r="C12" s="53">
        <v>18674.68</v>
      </c>
      <c r="D12" s="54">
        <f t="shared" si="0"/>
        <v>-20.372611471789611</v>
      </c>
      <c r="E12" s="53">
        <v>173493.48</v>
      </c>
      <c r="F12" s="53">
        <v>295762.18</v>
      </c>
      <c r="G12" s="54">
        <f t="shared" si="1"/>
        <v>-41.340207865657462</v>
      </c>
    </row>
    <row r="13" spans="1:7" ht="14.1" customHeight="1" x14ac:dyDescent="0.2">
      <c r="A13" s="146" t="s">
        <v>164</v>
      </c>
      <c r="B13" s="60">
        <v>84136.66</v>
      </c>
      <c r="C13" s="53">
        <v>126295.35</v>
      </c>
      <c r="D13" s="54">
        <f t="shared" si="0"/>
        <v>-33.381031051420337</v>
      </c>
      <c r="E13" s="53">
        <v>875030.27</v>
      </c>
      <c r="F13" s="53">
        <v>1731384.45</v>
      </c>
      <c r="G13" s="54">
        <f t="shared" si="1"/>
        <v>-49.460660224827592</v>
      </c>
    </row>
    <row r="14" spans="1:7" ht="14.1" customHeight="1" x14ac:dyDescent="0.2">
      <c r="A14" s="147" t="s">
        <v>72</v>
      </c>
      <c r="B14" s="60">
        <v>222520.99</v>
      </c>
      <c r="C14" s="53">
        <v>238860.3</v>
      </c>
      <c r="D14" s="54">
        <f t="shared" si="0"/>
        <v>-6.8405297992173644</v>
      </c>
      <c r="E14" s="53">
        <v>2146197.92</v>
      </c>
      <c r="F14" s="53">
        <v>3240612.06</v>
      </c>
      <c r="G14" s="54">
        <f t="shared" si="1"/>
        <v>-33.771834447841925</v>
      </c>
    </row>
    <row r="15" spans="1:7" ht="14.1" customHeight="1" x14ac:dyDescent="0.2">
      <c r="A15" s="147" t="s">
        <v>126</v>
      </c>
      <c r="B15" s="60">
        <v>5141985.93</v>
      </c>
      <c r="C15" s="53">
        <v>5476544.8600000003</v>
      </c>
      <c r="D15" s="54">
        <f t="shared" si="0"/>
        <v>-6.1089416512147494</v>
      </c>
      <c r="E15" s="53">
        <v>55419700.909999996</v>
      </c>
      <c r="F15" s="53">
        <v>56451704.759999998</v>
      </c>
      <c r="G15" s="54">
        <f t="shared" si="1"/>
        <v>-1.8281181310422596</v>
      </c>
    </row>
    <row r="16" spans="1:7" ht="14.1" customHeight="1" x14ac:dyDescent="0.2">
      <c r="A16" s="147" t="s">
        <v>127</v>
      </c>
      <c r="B16" s="60">
        <v>1132378.31</v>
      </c>
      <c r="C16" s="53">
        <v>1180632.72</v>
      </c>
      <c r="D16" s="54">
        <f t="shared" si="0"/>
        <v>-4.087165227811056</v>
      </c>
      <c r="E16" s="53">
        <v>11862589.33</v>
      </c>
      <c r="F16" s="53">
        <v>12338420</v>
      </c>
      <c r="G16" s="54">
        <f t="shared" si="1"/>
        <v>-3.8564959695001448</v>
      </c>
    </row>
    <row r="17" spans="1:9" ht="14.1" customHeight="1" x14ac:dyDescent="0.2">
      <c r="A17" s="147" t="s">
        <v>128</v>
      </c>
      <c r="B17" s="60">
        <v>185804.81</v>
      </c>
      <c r="C17" s="53">
        <v>204864.62</v>
      </c>
      <c r="D17" s="54">
        <f t="shared" si="0"/>
        <v>-9.3036123074838457</v>
      </c>
      <c r="E17" s="53">
        <v>1678644.86</v>
      </c>
      <c r="F17" s="53">
        <v>1741306.8799999999</v>
      </c>
      <c r="G17" s="54">
        <f t="shared" si="1"/>
        <v>-3.5985627071087976</v>
      </c>
    </row>
    <row r="18" spans="1:9" ht="14.1" customHeight="1" x14ac:dyDescent="0.2">
      <c r="A18" s="147" t="s">
        <v>129</v>
      </c>
      <c r="B18" s="60">
        <v>10179.1</v>
      </c>
      <c r="C18" s="53">
        <v>20065.740000000002</v>
      </c>
      <c r="D18" s="54">
        <f t="shared" si="0"/>
        <v>-49.271245416316567</v>
      </c>
      <c r="E18" s="53">
        <v>95815.98</v>
      </c>
      <c r="F18" s="53">
        <v>166130.92000000001</v>
      </c>
      <c r="G18" s="54">
        <f t="shared" si="1"/>
        <v>-42.325016920390269</v>
      </c>
    </row>
    <row r="19" spans="1:9" ht="14.1" customHeight="1" x14ac:dyDescent="0.2">
      <c r="A19" s="147" t="s">
        <v>130</v>
      </c>
      <c r="B19" s="60">
        <v>24639.47</v>
      </c>
      <c r="C19" s="53">
        <v>38162.400000000001</v>
      </c>
      <c r="D19" s="54">
        <f t="shared" si="0"/>
        <v>-35.435218958975327</v>
      </c>
      <c r="E19" s="53">
        <v>274335.17</v>
      </c>
      <c r="F19" s="53">
        <v>298859.62</v>
      </c>
      <c r="G19" s="54">
        <f t="shared" si="1"/>
        <v>-8.20600989856041</v>
      </c>
    </row>
    <row r="20" spans="1:9" ht="14.1" customHeight="1" x14ac:dyDescent="0.2">
      <c r="A20" s="147" t="s">
        <v>131</v>
      </c>
      <c r="B20" s="60">
        <v>97919.85</v>
      </c>
      <c r="C20" s="53">
        <v>95136.63</v>
      </c>
      <c r="D20" s="54">
        <f t="shared" si="0"/>
        <v>2.9254977814538989</v>
      </c>
      <c r="E20" s="53">
        <v>789817.68</v>
      </c>
      <c r="F20" s="53">
        <v>780010.6</v>
      </c>
      <c r="G20" s="54">
        <f t="shared" si="1"/>
        <v>1.2573008623216282</v>
      </c>
    </row>
    <row r="21" spans="1:9" ht="14.1" customHeight="1" x14ac:dyDescent="0.2">
      <c r="A21" s="147" t="s">
        <v>132</v>
      </c>
      <c r="B21" s="60">
        <v>4564.59</v>
      </c>
      <c r="C21" s="53">
        <v>6358.93</v>
      </c>
      <c r="D21" s="54">
        <f t="shared" si="0"/>
        <v>-28.217640389184979</v>
      </c>
      <c r="E21" s="53">
        <v>35491.910000000003</v>
      </c>
      <c r="F21" s="53">
        <v>41985.7</v>
      </c>
      <c r="G21" s="54">
        <f t="shared" si="1"/>
        <v>-15.466670795056402</v>
      </c>
    </row>
    <row r="22" spans="1:9" ht="14.1" customHeight="1" x14ac:dyDescent="0.2">
      <c r="A22" s="147" t="s">
        <v>133</v>
      </c>
      <c r="B22" s="60">
        <v>58485.65</v>
      </c>
      <c r="C22" s="53">
        <v>64627.69</v>
      </c>
      <c r="D22" s="54">
        <f t="shared" si="0"/>
        <v>-9.5037282007139652</v>
      </c>
      <c r="E22" s="53">
        <v>562135.71</v>
      </c>
      <c r="F22" s="53">
        <v>622609.35</v>
      </c>
      <c r="G22" s="54">
        <f t="shared" si="1"/>
        <v>-9.7129347639896508</v>
      </c>
    </row>
    <row r="23" spans="1:9" ht="14.1" customHeight="1" x14ac:dyDescent="0.2">
      <c r="A23" s="147" t="s">
        <v>134</v>
      </c>
      <c r="B23" s="60">
        <v>3228.36</v>
      </c>
      <c r="C23" s="53">
        <v>3986.02</v>
      </c>
      <c r="D23" s="54">
        <f t="shared" si="0"/>
        <v>-19.007932724873427</v>
      </c>
      <c r="E23" s="53">
        <v>25125.52</v>
      </c>
      <c r="F23" s="53">
        <v>23346.45</v>
      </c>
      <c r="G23" s="54">
        <f t="shared" si="1"/>
        <v>7.6203020159381794</v>
      </c>
    </row>
    <row r="24" spans="1:9" ht="14.1" customHeight="1" x14ac:dyDescent="0.2">
      <c r="A24" s="147" t="s">
        <v>135</v>
      </c>
      <c r="B24" s="53">
        <v>891.11</v>
      </c>
      <c r="C24" s="53">
        <v>1797.67</v>
      </c>
      <c r="D24" s="54">
        <f t="shared" si="0"/>
        <v>-50.429722919111967</v>
      </c>
      <c r="E24" s="53">
        <v>6874.85</v>
      </c>
      <c r="F24" s="53">
        <v>8631.3700000000008</v>
      </c>
      <c r="G24" s="54">
        <f t="shared" si="1"/>
        <v>-20.350419458324694</v>
      </c>
    </row>
    <row r="25" spans="1:9" ht="14.1" customHeight="1" x14ac:dyDescent="0.2">
      <c r="A25" s="147" t="s">
        <v>136</v>
      </c>
      <c r="B25" s="60">
        <v>2331.59</v>
      </c>
      <c r="C25" s="53">
        <v>2853.19</v>
      </c>
      <c r="D25" s="54">
        <f t="shared" si="0"/>
        <v>-18.281292167714028</v>
      </c>
      <c r="E25" s="53">
        <v>25467.56</v>
      </c>
      <c r="F25" s="53">
        <v>26183.01</v>
      </c>
      <c r="G25" s="54">
        <f t="shared" si="1"/>
        <v>-2.7324971422307698</v>
      </c>
    </row>
    <row r="26" spans="1:9" ht="14.1" customHeight="1" x14ac:dyDescent="0.2">
      <c r="A26" s="147" t="s">
        <v>137</v>
      </c>
      <c r="B26" s="53">
        <v>15831.11</v>
      </c>
      <c r="C26" s="53">
        <v>10599</v>
      </c>
      <c r="D26" s="54">
        <f t="shared" si="0"/>
        <v>49.364185300500054</v>
      </c>
      <c r="E26" s="53">
        <v>103737.56</v>
      </c>
      <c r="F26" s="53">
        <v>88787.68</v>
      </c>
      <c r="G26" s="54">
        <f t="shared" si="1"/>
        <v>16.837786503713119</v>
      </c>
    </row>
    <row r="27" spans="1:9" s="30" customFormat="1" ht="14.1" customHeight="1" x14ac:dyDescent="0.2">
      <c r="A27" s="148" t="s">
        <v>0</v>
      </c>
      <c r="B27" s="55">
        <v>7251684.1299999999</v>
      </c>
      <c r="C27" s="55">
        <v>7690524.3799999999</v>
      </c>
      <c r="D27" s="56">
        <f t="shared" si="0"/>
        <v>-5.7062461324646279</v>
      </c>
      <c r="E27" s="55">
        <v>78533239.359999999</v>
      </c>
      <c r="F27" s="55">
        <v>80377970.060000002</v>
      </c>
      <c r="G27" s="56">
        <f t="shared" si="1"/>
        <v>-2.2950700280474479</v>
      </c>
      <c r="I27" s="113"/>
    </row>
    <row r="28" spans="1:9" ht="14.1" customHeight="1" x14ac:dyDescent="0.2">
      <c r="A28" s="147" t="s">
        <v>1</v>
      </c>
      <c r="B28" s="57" t="s">
        <v>156</v>
      </c>
      <c r="C28" s="57" t="s">
        <v>156</v>
      </c>
      <c r="D28" s="54"/>
      <c r="E28" s="57" t="s">
        <v>156</v>
      </c>
      <c r="F28" s="57" t="s">
        <v>156</v>
      </c>
      <c r="G28" s="54"/>
      <c r="I28" s="59"/>
    </row>
    <row r="29" spans="1:9" ht="14.1" customHeight="1" x14ac:dyDescent="0.2">
      <c r="A29" s="147" t="s">
        <v>67</v>
      </c>
      <c r="B29" s="53">
        <v>5997353.5</v>
      </c>
      <c r="C29" s="53">
        <v>6491351.7000000002</v>
      </c>
      <c r="D29" s="54">
        <f>IF(B29/C29*100-100&lt;1000,B29/C29*100-100,"x")</f>
        <v>-7.6100976010897767</v>
      </c>
      <c r="E29" s="53">
        <v>64454298.649999999</v>
      </c>
      <c r="F29" s="53">
        <v>66101838.899999999</v>
      </c>
      <c r="G29" s="54">
        <f>IF(E29/F29*100-100&lt;1000,E29/F29*100-100,"x")</f>
        <v>-2.4924272568157022</v>
      </c>
      <c r="I29" s="53"/>
    </row>
    <row r="30" spans="1:9" ht="14.1" customHeight="1" x14ac:dyDescent="0.2">
      <c r="A30" s="147" t="s">
        <v>68</v>
      </c>
      <c r="B30" s="53">
        <v>1254330.6299999999</v>
      </c>
      <c r="C30" s="53">
        <v>1199172.68</v>
      </c>
      <c r="D30" s="54">
        <f>IF(B30/C30*100-100&lt;1000,B30/C30*100-100,"x")</f>
        <v>4.5996669970833608</v>
      </c>
      <c r="E30" s="53">
        <v>14078940.710000001</v>
      </c>
      <c r="F30" s="53">
        <v>14276131.16</v>
      </c>
      <c r="G30" s="54">
        <f>IF(E30/F30*100-100&lt;1000,E30/F30*100-100,"x")</f>
        <v>-1.381259724991196</v>
      </c>
      <c r="I30" s="53"/>
    </row>
    <row r="31" spans="1:9" ht="14.1" customHeight="1" x14ac:dyDescent="0.2">
      <c r="A31" s="147" t="s">
        <v>69</v>
      </c>
      <c r="B31" s="53">
        <v>654104.92000000004</v>
      </c>
      <c r="C31" s="53">
        <v>704729.09</v>
      </c>
      <c r="D31" s="54">
        <f>IF(B31/C31*100-100&lt;1000,B31/C31*100-100,"x")</f>
        <v>-7.1834937309030238</v>
      </c>
      <c r="E31" s="53">
        <v>7821466.9100000001</v>
      </c>
      <c r="F31" s="53">
        <v>8159275.0800000001</v>
      </c>
      <c r="G31" s="54">
        <f>IF(E31/F31*100-100&lt;1000,E31/F31*100-100,"x")</f>
        <v>-4.1401738106371084</v>
      </c>
      <c r="I31" s="53"/>
    </row>
    <row r="32" spans="1:9" ht="14.1" customHeight="1" x14ac:dyDescent="0.2">
      <c r="A32" s="147" t="s">
        <v>70</v>
      </c>
      <c r="B32" s="53">
        <v>590591.65</v>
      </c>
      <c r="C32" s="53">
        <v>484632.03</v>
      </c>
      <c r="D32" s="54">
        <f>IF(B32/C32*100-100&lt;1000,B32/C32*100-100,"x")</f>
        <v>21.863932518038482</v>
      </c>
      <c r="E32" s="53">
        <v>6158846.3099999996</v>
      </c>
      <c r="F32" s="53">
        <v>6010436.2599999998</v>
      </c>
      <c r="G32" s="54">
        <f>IF(E32/F32*100-100&lt;1000,E32/F32*100-100,"x")</f>
        <v>2.4692059541115583</v>
      </c>
      <c r="I32" s="114"/>
    </row>
    <row r="33" spans="1:12" ht="14.1" customHeight="1" x14ac:dyDescent="0.2">
      <c r="A33" s="147" t="s">
        <v>71</v>
      </c>
      <c r="B33" s="53">
        <v>9634.06</v>
      </c>
      <c r="C33" s="53">
        <v>9811.56</v>
      </c>
      <c r="D33" s="54">
        <f>IF(B33/C33*100-100&lt;1000,B33/C33*100-100,"x")</f>
        <v>-1.8090905014085337</v>
      </c>
      <c r="E33" s="53">
        <v>98627.49</v>
      </c>
      <c r="F33" s="53">
        <v>106419.82</v>
      </c>
      <c r="G33" s="54">
        <f>IF(E33/F33*100-100&lt;1000,E33/F33*100-100,"x")</f>
        <v>-7.3222544447077667</v>
      </c>
      <c r="I33" s="115"/>
      <c r="J33" s="115"/>
      <c r="K33" s="115"/>
      <c r="L33" s="115"/>
    </row>
    <row r="34" spans="1:12" ht="14.1" customHeight="1" x14ac:dyDescent="0.2">
      <c r="D34" s="32"/>
      <c r="G34" s="32"/>
    </row>
    <row r="35" spans="1:12" ht="14.1" customHeight="1" x14ac:dyDescent="0.2">
      <c r="D35" s="32"/>
    </row>
    <row r="36" spans="1:12" ht="14.1" customHeight="1" x14ac:dyDescent="0.2"/>
    <row r="37" spans="1:12" ht="22.5" customHeight="1" x14ac:dyDescent="0.2">
      <c r="A37" s="48" t="s">
        <v>74</v>
      </c>
      <c r="B37" s="29"/>
      <c r="C37" s="29"/>
      <c r="D37" s="29"/>
      <c r="E37" s="29"/>
      <c r="F37" s="29"/>
      <c r="G37" s="29"/>
    </row>
    <row r="38" spans="1:12" ht="13.5" customHeight="1" x14ac:dyDescent="0.2"/>
    <row r="39" spans="1:12" ht="18" customHeight="1" x14ac:dyDescent="0.2">
      <c r="A39" s="8" t="s">
        <v>2</v>
      </c>
      <c r="B39" s="9" t="s">
        <v>57</v>
      </c>
      <c r="C39" s="10"/>
      <c r="D39" s="159" t="s">
        <v>18</v>
      </c>
      <c r="E39" s="9" t="s">
        <v>149</v>
      </c>
      <c r="F39" s="10"/>
      <c r="G39" s="156" t="s">
        <v>18</v>
      </c>
    </row>
    <row r="40" spans="1:12" ht="14.1" customHeight="1" x14ac:dyDescent="0.2">
      <c r="A40" s="11" t="s">
        <v>19</v>
      </c>
      <c r="B40" s="162">
        <v>2019</v>
      </c>
      <c r="C40" s="162">
        <v>2018</v>
      </c>
      <c r="D40" s="160"/>
      <c r="E40" s="162">
        <v>2019</v>
      </c>
      <c r="F40" s="162">
        <v>2018</v>
      </c>
      <c r="G40" s="157"/>
    </row>
    <row r="41" spans="1:12" ht="14.1" customHeight="1" x14ac:dyDescent="0.2">
      <c r="A41" s="12" t="s">
        <v>3</v>
      </c>
      <c r="B41" s="163"/>
      <c r="C41" s="163"/>
      <c r="D41" s="161"/>
      <c r="E41" s="163"/>
      <c r="F41" s="163"/>
      <c r="G41" s="158"/>
    </row>
    <row r="42" spans="1:12" ht="18" customHeight="1" x14ac:dyDescent="0.2">
      <c r="A42" s="13" t="s">
        <v>4</v>
      </c>
      <c r="B42" s="14" t="s">
        <v>5</v>
      </c>
      <c r="C42" s="15"/>
      <c r="D42" s="16" t="s">
        <v>6</v>
      </c>
      <c r="E42" s="14" t="s">
        <v>5</v>
      </c>
      <c r="F42" s="15"/>
      <c r="G42" s="27" t="s">
        <v>6</v>
      </c>
    </row>
    <row r="43" spans="1:12" ht="14.1" customHeight="1" x14ac:dyDescent="0.2">
      <c r="A43" s="17"/>
      <c r="B43" s="19"/>
    </row>
    <row r="44" spans="1:12" ht="14.1" customHeight="1" x14ac:dyDescent="0.2">
      <c r="A44" s="146" t="s">
        <v>165</v>
      </c>
      <c r="B44" s="53">
        <v>145946.10999999999</v>
      </c>
      <c r="C44" s="53">
        <v>103480.46</v>
      </c>
      <c r="D44" s="54">
        <f t="shared" ref="D44:D51" si="2">IF(B44/C44*100-100&lt;1000,B44/C44*100-100,"x")</f>
        <v>41.037361063141759</v>
      </c>
      <c r="E44" s="53">
        <v>2713630.67</v>
      </c>
      <c r="F44" s="53">
        <v>1343109.08</v>
      </c>
      <c r="G44" s="54">
        <f t="shared" ref="G44:G51" si="3">IF(E44/F44*100-100&lt;1000,E44/F44*100-100,"x")</f>
        <v>102.04097421484187</v>
      </c>
    </row>
    <row r="45" spans="1:12" ht="14.1" customHeight="1" x14ac:dyDescent="0.2">
      <c r="A45" s="146" t="s">
        <v>161</v>
      </c>
      <c r="B45" s="53">
        <v>38968.06</v>
      </c>
      <c r="C45" s="53">
        <v>40247.26</v>
      </c>
      <c r="D45" s="54">
        <f t="shared" si="2"/>
        <v>-3.1783530108633613</v>
      </c>
      <c r="E45" s="53">
        <v>636973.09</v>
      </c>
      <c r="F45" s="53">
        <v>596065.31999999995</v>
      </c>
      <c r="G45" s="54">
        <f t="shared" si="3"/>
        <v>6.8629676358288947</v>
      </c>
    </row>
    <row r="46" spans="1:12" ht="14.1" customHeight="1" x14ac:dyDescent="0.2">
      <c r="A46" s="146" t="s">
        <v>162</v>
      </c>
      <c r="B46" s="53">
        <v>3517.01</v>
      </c>
      <c r="C46" s="53">
        <v>2764.25</v>
      </c>
      <c r="D46" s="54">
        <f t="shared" si="2"/>
        <v>27.231979741340325</v>
      </c>
      <c r="E46" s="53">
        <v>74571.48</v>
      </c>
      <c r="F46" s="53">
        <v>42538.33</v>
      </c>
      <c r="G46" s="54">
        <f t="shared" si="3"/>
        <v>75.304202116068012</v>
      </c>
    </row>
    <row r="47" spans="1:12" ht="14.1" customHeight="1" x14ac:dyDescent="0.2">
      <c r="A47" s="146" t="s">
        <v>163</v>
      </c>
      <c r="B47" s="53">
        <v>91.79</v>
      </c>
      <c r="C47" s="53">
        <v>59.67</v>
      </c>
      <c r="D47" s="54">
        <f t="shared" si="2"/>
        <v>53.829395005865621</v>
      </c>
      <c r="E47" s="53">
        <v>2705.24</v>
      </c>
      <c r="F47" s="53">
        <v>5914.07</v>
      </c>
      <c r="G47" s="54">
        <f t="shared" si="3"/>
        <v>-54.257558669410408</v>
      </c>
    </row>
    <row r="48" spans="1:12" ht="14.1" customHeight="1" x14ac:dyDescent="0.2">
      <c r="A48" s="146" t="s">
        <v>164</v>
      </c>
      <c r="B48" s="53">
        <v>891.61</v>
      </c>
      <c r="C48" s="53">
        <v>27835.26</v>
      </c>
      <c r="D48" s="54">
        <f t="shared" si="2"/>
        <v>-96.79683250668397</v>
      </c>
      <c r="E48" s="53">
        <v>6291.7</v>
      </c>
      <c r="F48" s="53">
        <v>737340.7</v>
      </c>
      <c r="G48" s="54">
        <f t="shared" si="3"/>
        <v>-99.14670382361912</v>
      </c>
    </row>
    <row r="49" spans="1:12" ht="14.1" customHeight="1" x14ac:dyDescent="0.2">
      <c r="A49" s="147" t="s">
        <v>72</v>
      </c>
      <c r="B49" s="53">
        <v>24453.02</v>
      </c>
      <c r="C49" s="53">
        <v>49310.61</v>
      </c>
      <c r="D49" s="54">
        <f t="shared" si="2"/>
        <v>-50.41022611563718</v>
      </c>
      <c r="E49" s="53">
        <v>294893.40999999997</v>
      </c>
      <c r="F49" s="53">
        <v>932013.58</v>
      </c>
      <c r="G49" s="54">
        <f t="shared" si="3"/>
        <v>-68.359537207601633</v>
      </c>
    </row>
    <row r="50" spans="1:12" ht="14.1" customHeight="1" x14ac:dyDescent="0.2">
      <c r="A50" s="147" t="s">
        <v>73</v>
      </c>
      <c r="B50" s="53">
        <v>19639.55</v>
      </c>
      <c r="C50" s="53">
        <v>23569</v>
      </c>
      <c r="D50" s="54">
        <f t="shared" si="2"/>
        <v>-16.672111672111683</v>
      </c>
      <c r="E50" s="53">
        <v>235165.77</v>
      </c>
      <c r="F50" s="53">
        <v>322820.93</v>
      </c>
      <c r="G50" s="54">
        <f t="shared" si="3"/>
        <v>-27.152873885841302</v>
      </c>
      <c r="I50" s="114"/>
    </row>
    <row r="51" spans="1:12" s="30" customFormat="1" ht="13.5" customHeight="1" x14ac:dyDescent="0.2">
      <c r="A51" s="148" t="s">
        <v>0</v>
      </c>
      <c r="B51" s="55">
        <v>233507.15</v>
      </c>
      <c r="C51" s="55">
        <v>247266.51</v>
      </c>
      <c r="D51" s="56">
        <f t="shared" si="2"/>
        <v>-5.5645869713613934</v>
      </c>
      <c r="E51" s="55">
        <v>3964231.36</v>
      </c>
      <c r="F51" s="55">
        <v>3979802.01</v>
      </c>
      <c r="G51" s="56">
        <f t="shared" si="3"/>
        <v>-0.39124182461527823</v>
      </c>
      <c r="I51" s="115"/>
      <c r="J51" s="115"/>
      <c r="K51" s="115"/>
      <c r="L51" s="115"/>
    </row>
    <row r="52" spans="1:12" ht="14.1" customHeight="1" x14ac:dyDescent="0.2">
      <c r="G52" s="32"/>
    </row>
    <row r="53" spans="1:12" ht="14.1" customHeight="1" x14ac:dyDescent="0.2"/>
    <row r="54" spans="1:12" x14ac:dyDescent="0.2">
      <c r="A54" s="18" t="s">
        <v>76</v>
      </c>
    </row>
    <row r="60" spans="1:12" x14ac:dyDescent="0.2">
      <c r="A60" s="70"/>
    </row>
  </sheetData>
  <mergeCells count="12">
    <mergeCell ref="G3:G5"/>
    <mergeCell ref="D39:D41"/>
    <mergeCell ref="G39:G41"/>
    <mergeCell ref="B40:B41"/>
    <mergeCell ref="C40:C41"/>
    <mergeCell ref="E40:E41"/>
    <mergeCell ref="F40:F41"/>
    <mergeCell ref="B4:B5"/>
    <mergeCell ref="C4:C5"/>
    <mergeCell ref="E4:E5"/>
    <mergeCell ref="F4:F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90" orientation="portrait" horizont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Normal="100" workbookViewId="0"/>
  </sheetViews>
  <sheetFormatPr baseColWidth="10" defaultColWidth="11.42578125" defaultRowHeight="12" x14ac:dyDescent="0.2"/>
  <cols>
    <col min="1" max="1" width="27.140625" style="1" customWidth="1"/>
    <col min="2" max="7" width="12.42578125" style="1" customWidth="1"/>
    <col min="8" max="16384" width="11.42578125" style="1"/>
  </cols>
  <sheetData>
    <row r="1" spans="1:10" ht="22.5" customHeight="1" x14ac:dyDescent="0.2">
      <c r="A1" s="49" t="s">
        <v>28</v>
      </c>
      <c r="B1" s="7"/>
      <c r="C1" s="7"/>
      <c r="D1" s="7"/>
      <c r="E1" s="7"/>
      <c r="F1" s="7"/>
      <c r="G1" s="7"/>
    </row>
    <row r="2" spans="1:10" ht="13.5" customHeight="1" x14ac:dyDescent="0.2"/>
    <row r="3" spans="1:10" ht="18" customHeight="1" x14ac:dyDescent="0.2">
      <c r="A3" s="164" t="s">
        <v>20</v>
      </c>
      <c r="B3" s="9" t="s">
        <v>57</v>
      </c>
      <c r="C3" s="10"/>
      <c r="D3" s="159" t="s">
        <v>18</v>
      </c>
      <c r="E3" s="9" t="s">
        <v>149</v>
      </c>
      <c r="F3" s="10"/>
      <c r="G3" s="156" t="s">
        <v>18</v>
      </c>
    </row>
    <row r="4" spans="1:10" ht="18" customHeight="1" x14ac:dyDescent="0.2">
      <c r="A4" s="165"/>
      <c r="B4" s="162">
        <v>2019</v>
      </c>
      <c r="C4" s="162">
        <v>2018</v>
      </c>
      <c r="D4" s="160"/>
      <c r="E4" s="162">
        <v>2019</v>
      </c>
      <c r="F4" s="162">
        <v>2018</v>
      </c>
      <c r="G4" s="157"/>
    </row>
    <row r="5" spans="1:10" ht="18" customHeight="1" x14ac:dyDescent="0.2">
      <c r="A5" s="165"/>
      <c r="B5" s="163"/>
      <c r="C5" s="163"/>
      <c r="D5" s="161"/>
      <c r="E5" s="163"/>
      <c r="F5" s="163"/>
      <c r="G5" s="158"/>
    </row>
    <row r="6" spans="1:10" ht="18" customHeight="1" x14ac:dyDescent="0.2">
      <c r="A6" s="166"/>
      <c r="B6" s="14" t="s">
        <v>5</v>
      </c>
      <c r="C6" s="15"/>
      <c r="D6" s="16" t="s">
        <v>6</v>
      </c>
      <c r="E6" s="9" t="s">
        <v>5</v>
      </c>
      <c r="F6" s="10"/>
      <c r="G6" s="16" t="s">
        <v>6</v>
      </c>
    </row>
    <row r="7" spans="1:10" ht="18" customHeight="1" x14ac:dyDescent="0.2">
      <c r="A7" s="17"/>
      <c r="B7" s="18"/>
      <c r="C7" s="18"/>
      <c r="D7" s="18"/>
      <c r="E7" s="18"/>
      <c r="F7" s="18"/>
      <c r="G7" s="18"/>
    </row>
    <row r="8" spans="1:10" ht="18" customHeight="1" x14ac:dyDescent="0.2">
      <c r="A8" s="122" t="s">
        <v>7</v>
      </c>
      <c r="B8" s="53">
        <v>520546.71</v>
      </c>
      <c r="C8" s="53">
        <v>530024.77</v>
      </c>
      <c r="D8" s="54">
        <f t="shared" ref="D8:D20" si="0">IF(B8/C8*100-100&lt;1000,B8/C8*100-100,"x")</f>
        <v>-1.7882296331169556</v>
      </c>
      <c r="E8" s="53">
        <v>5362199.9000000004</v>
      </c>
      <c r="F8" s="53">
        <v>5588629.2599999998</v>
      </c>
      <c r="G8" s="54">
        <f t="shared" ref="G8:G20" si="1">IF(E8/F8*100-100&lt;1000,E8/F8*100-100,"x")</f>
        <v>-4.0516081755618103</v>
      </c>
      <c r="H8" s="2"/>
      <c r="I8" s="3"/>
      <c r="J8" s="3"/>
    </row>
    <row r="9" spans="1:10" ht="18" customHeight="1" x14ac:dyDescent="0.2">
      <c r="A9" s="122" t="s">
        <v>8</v>
      </c>
      <c r="B9" s="53">
        <v>1921844.22</v>
      </c>
      <c r="C9" s="53">
        <v>2079541.44</v>
      </c>
      <c r="D9" s="54">
        <f t="shared" si="0"/>
        <v>-7.5832689345204756</v>
      </c>
      <c r="E9" s="53">
        <v>20354840.309999999</v>
      </c>
      <c r="F9" s="53">
        <v>21202869.140000001</v>
      </c>
      <c r="G9" s="54">
        <f t="shared" si="1"/>
        <v>-3.9995946982484725</v>
      </c>
    </row>
    <row r="10" spans="1:10" ht="18" customHeight="1" x14ac:dyDescent="0.2">
      <c r="A10" s="122" t="s">
        <v>32</v>
      </c>
      <c r="B10" s="53">
        <v>327067.07</v>
      </c>
      <c r="C10" s="53">
        <v>323198.27</v>
      </c>
      <c r="D10" s="54">
        <f t="shared" si="0"/>
        <v>1.1970361103727356</v>
      </c>
      <c r="E10" s="53">
        <v>3402493.37</v>
      </c>
      <c r="F10" s="53">
        <v>3313673.66</v>
      </c>
      <c r="G10" s="54">
        <f t="shared" si="1"/>
        <v>2.680400036737467</v>
      </c>
    </row>
    <row r="11" spans="1:10" ht="18" customHeight="1" x14ac:dyDescent="0.2">
      <c r="A11" s="122" t="s">
        <v>9</v>
      </c>
      <c r="B11" s="53">
        <v>159777.4</v>
      </c>
      <c r="C11" s="53">
        <v>185199.13</v>
      </c>
      <c r="D11" s="54">
        <f t="shared" si="0"/>
        <v>-13.726700551995037</v>
      </c>
      <c r="E11" s="53">
        <v>1967279.37</v>
      </c>
      <c r="F11" s="53">
        <v>1976138.74</v>
      </c>
      <c r="G11" s="54">
        <f t="shared" si="1"/>
        <v>-0.44831720671595576</v>
      </c>
      <c r="I11" s="18"/>
      <c r="J11" s="18"/>
    </row>
    <row r="12" spans="1:10" ht="18" customHeight="1" x14ac:dyDescent="0.2">
      <c r="A12" s="122" t="s">
        <v>10</v>
      </c>
      <c r="B12" s="53">
        <v>252158.12</v>
      </c>
      <c r="C12" s="53">
        <v>247557.19</v>
      </c>
      <c r="D12" s="54">
        <f t="shared" si="0"/>
        <v>1.8585321638204135</v>
      </c>
      <c r="E12" s="53">
        <v>2603973.15</v>
      </c>
      <c r="F12" s="53">
        <v>2594569.02</v>
      </c>
      <c r="G12" s="54">
        <f t="shared" si="1"/>
        <v>0.36245441641786158</v>
      </c>
    </row>
    <row r="13" spans="1:10" ht="18" customHeight="1" x14ac:dyDescent="0.2">
      <c r="A13" s="122" t="s">
        <v>29</v>
      </c>
      <c r="B13" s="53">
        <v>661090.87</v>
      </c>
      <c r="C13" s="53">
        <v>650921.56999999995</v>
      </c>
      <c r="D13" s="54">
        <f t="shared" si="0"/>
        <v>1.5622926737548539</v>
      </c>
      <c r="E13" s="53">
        <v>7417499.6200000001</v>
      </c>
      <c r="F13" s="53">
        <v>7157375.7400000002</v>
      </c>
      <c r="G13" s="54">
        <f t="shared" si="1"/>
        <v>3.6343471329339536</v>
      </c>
    </row>
    <row r="14" spans="1:10" ht="18" customHeight="1" x14ac:dyDescent="0.2">
      <c r="A14" s="122" t="s">
        <v>11</v>
      </c>
      <c r="B14" s="53">
        <v>1679372.15</v>
      </c>
      <c r="C14" s="53">
        <v>1795547.17</v>
      </c>
      <c r="D14" s="54">
        <f t="shared" si="0"/>
        <v>-6.4701736574261162</v>
      </c>
      <c r="E14" s="53">
        <v>18638040.600000001</v>
      </c>
      <c r="F14" s="53">
        <v>18952519.32</v>
      </c>
      <c r="G14" s="54">
        <f t="shared" si="1"/>
        <v>-1.6592977149382904</v>
      </c>
    </row>
    <row r="15" spans="1:10" ht="18" customHeight="1" x14ac:dyDescent="0.2">
      <c r="A15" s="122" t="s">
        <v>30</v>
      </c>
      <c r="B15" s="53">
        <v>480237.6</v>
      </c>
      <c r="C15" s="53">
        <v>498415.39</v>
      </c>
      <c r="D15" s="54">
        <f t="shared" si="0"/>
        <v>-3.6471165146004125</v>
      </c>
      <c r="E15" s="53">
        <v>4979435.3</v>
      </c>
      <c r="F15" s="53">
        <v>5255526.21</v>
      </c>
      <c r="G15" s="54">
        <f t="shared" si="1"/>
        <v>-5.2533447454731714</v>
      </c>
    </row>
    <row r="16" spans="1:10" ht="18" customHeight="1" x14ac:dyDescent="0.2">
      <c r="A16" s="122" t="s">
        <v>12</v>
      </c>
      <c r="B16" s="53">
        <v>584891.53</v>
      </c>
      <c r="C16" s="53">
        <v>632430.11</v>
      </c>
      <c r="D16" s="54">
        <f t="shared" si="0"/>
        <v>-7.5168116204966822</v>
      </c>
      <c r="E16" s="53">
        <v>6554472.1900000004</v>
      </c>
      <c r="F16" s="53">
        <v>6653944.7599999998</v>
      </c>
      <c r="G16" s="54">
        <f t="shared" si="1"/>
        <v>-1.4949413256024684</v>
      </c>
    </row>
    <row r="17" spans="1:13" ht="18" customHeight="1" x14ac:dyDescent="0.2">
      <c r="A17" s="122" t="s">
        <v>13</v>
      </c>
      <c r="B17" s="53">
        <v>143035.29999999999</v>
      </c>
      <c r="C17" s="53">
        <v>153659.31</v>
      </c>
      <c r="D17" s="54">
        <f t="shared" si="0"/>
        <v>-6.914003453484213</v>
      </c>
      <c r="E17" s="53">
        <v>1585918.26</v>
      </c>
      <c r="F17" s="53">
        <v>1545560.83</v>
      </c>
      <c r="G17" s="54">
        <f t="shared" si="1"/>
        <v>2.6111835404110053</v>
      </c>
    </row>
    <row r="18" spans="1:13" ht="18" customHeight="1" x14ac:dyDescent="0.2">
      <c r="A18" s="122" t="s">
        <v>31</v>
      </c>
      <c r="B18" s="53">
        <v>297936.61</v>
      </c>
      <c r="C18" s="53">
        <v>329913.15000000002</v>
      </c>
      <c r="D18" s="54">
        <f t="shared" si="0"/>
        <v>-9.6924114725345305</v>
      </c>
      <c r="E18" s="53">
        <v>3167500.58</v>
      </c>
      <c r="F18" s="53">
        <v>3378777.99</v>
      </c>
      <c r="G18" s="54">
        <f t="shared" si="1"/>
        <v>-6.2530716911648909</v>
      </c>
    </row>
    <row r="19" spans="1:13" ht="18" customHeight="1" x14ac:dyDescent="0.2">
      <c r="A19" s="122" t="s">
        <v>14</v>
      </c>
      <c r="B19" s="53">
        <v>223726.55</v>
      </c>
      <c r="C19" s="53">
        <v>264116.88</v>
      </c>
      <c r="D19" s="54">
        <f t="shared" si="0"/>
        <v>-15.292596974491005</v>
      </c>
      <c r="E19" s="53">
        <v>2499586.71</v>
      </c>
      <c r="F19" s="53">
        <v>2758385.39</v>
      </c>
      <c r="G19" s="54">
        <f t="shared" si="1"/>
        <v>-9.3822524197751846</v>
      </c>
      <c r="I19" s="18"/>
      <c r="J19" s="18"/>
    </row>
    <row r="20" spans="1:13" s="4" customFormat="1" ht="18" customHeight="1" x14ac:dyDescent="0.2">
      <c r="A20" s="123" t="s">
        <v>139</v>
      </c>
      <c r="B20" s="63">
        <v>7251684.1299999999</v>
      </c>
      <c r="C20" s="58">
        <v>7690524.3799999999</v>
      </c>
      <c r="D20" s="56">
        <f t="shared" si="0"/>
        <v>-5.7062461324646279</v>
      </c>
      <c r="E20" s="58">
        <v>78533239.359999999</v>
      </c>
      <c r="F20" s="58">
        <v>80377970.060000002</v>
      </c>
      <c r="G20" s="56">
        <f t="shared" si="1"/>
        <v>-2.2950700280474479</v>
      </c>
      <c r="H20" s="21"/>
      <c r="I20" s="51"/>
      <c r="J20" s="2"/>
      <c r="K20" s="2"/>
      <c r="L20" s="2"/>
      <c r="M20" s="2"/>
    </row>
    <row r="21" spans="1:13" ht="18" customHeight="1" x14ac:dyDescent="0.2">
      <c r="A21" s="22"/>
      <c r="B21" s="22"/>
      <c r="C21" s="22"/>
      <c r="D21" s="33"/>
      <c r="E21" s="22"/>
      <c r="F21" s="22"/>
      <c r="G21" s="33"/>
      <c r="H21" s="22"/>
    </row>
    <row r="22" spans="1:13" ht="18" customHeight="1" x14ac:dyDescent="0.2"/>
    <row r="23" spans="1:13" ht="22.5" customHeight="1" x14ac:dyDescent="0.2">
      <c r="A23" s="49" t="s">
        <v>75</v>
      </c>
      <c r="B23" s="71"/>
      <c r="C23" s="71"/>
      <c r="D23" s="71"/>
      <c r="E23" s="71"/>
      <c r="F23" s="71"/>
      <c r="G23" s="71"/>
    </row>
    <row r="24" spans="1:13" ht="13.5" customHeight="1" x14ac:dyDescent="0.2"/>
    <row r="25" spans="1:13" ht="18" customHeight="1" x14ac:dyDescent="0.2">
      <c r="A25" s="164" t="s">
        <v>20</v>
      </c>
      <c r="B25" s="9" t="s">
        <v>57</v>
      </c>
      <c r="C25" s="10"/>
      <c r="D25" s="159" t="s">
        <v>18</v>
      </c>
      <c r="E25" s="9" t="s">
        <v>149</v>
      </c>
      <c r="F25" s="10"/>
      <c r="G25" s="156" t="s">
        <v>18</v>
      </c>
    </row>
    <row r="26" spans="1:13" ht="18" customHeight="1" x14ac:dyDescent="0.2">
      <c r="A26" s="165"/>
      <c r="B26" s="162">
        <v>2019</v>
      </c>
      <c r="C26" s="162">
        <v>2018</v>
      </c>
      <c r="D26" s="160"/>
      <c r="E26" s="162">
        <v>2019</v>
      </c>
      <c r="F26" s="162">
        <v>2018</v>
      </c>
      <c r="G26" s="157"/>
    </row>
    <row r="27" spans="1:13" ht="18" customHeight="1" x14ac:dyDescent="0.2">
      <c r="A27" s="165"/>
      <c r="B27" s="163"/>
      <c r="C27" s="163"/>
      <c r="D27" s="161"/>
      <c r="E27" s="163"/>
      <c r="F27" s="163"/>
      <c r="G27" s="158"/>
      <c r="J27" s="31"/>
    </row>
    <row r="28" spans="1:13" ht="18" customHeight="1" x14ac:dyDescent="0.2">
      <c r="A28" s="166"/>
      <c r="B28" s="167" t="s">
        <v>5</v>
      </c>
      <c r="C28" s="168"/>
      <c r="D28" s="16" t="s">
        <v>6</v>
      </c>
      <c r="E28" s="167" t="s">
        <v>5</v>
      </c>
      <c r="F28" s="168"/>
      <c r="G28" s="16" t="s">
        <v>6</v>
      </c>
    </row>
    <row r="29" spans="1:13" ht="18" customHeight="1" x14ac:dyDescent="0.2">
      <c r="A29" s="17"/>
      <c r="B29" s="18"/>
      <c r="C29" s="18"/>
      <c r="D29" s="18"/>
      <c r="E29" s="18"/>
      <c r="F29" s="18"/>
      <c r="G29" s="18"/>
    </row>
    <row r="30" spans="1:13" ht="18" customHeight="1" x14ac:dyDescent="0.2">
      <c r="A30" s="122" t="s">
        <v>7</v>
      </c>
      <c r="B30" s="53">
        <v>15356.87</v>
      </c>
      <c r="C30" s="53">
        <v>14644.31</v>
      </c>
      <c r="D30" s="54">
        <f t="shared" ref="D30:D42" si="2">IF(B30/C30*100-100&lt;1000,B30/C30*100-100,"x")</f>
        <v>4.8657806342531842</v>
      </c>
      <c r="E30" s="53">
        <v>260588.79999999999</v>
      </c>
      <c r="F30" s="53">
        <v>233362.94</v>
      </c>
      <c r="G30" s="54">
        <f t="shared" ref="G30:G42" si="3">IF(E30/F30*100-100&lt;1000,E30/F30*100-100,"x")</f>
        <v>11.666745370965927</v>
      </c>
    </row>
    <row r="31" spans="1:13" ht="18" customHeight="1" x14ac:dyDescent="0.2">
      <c r="A31" s="122" t="s">
        <v>8</v>
      </c>
      <c r="B31" s="53">
        <v>30908.06</v>
      </c>
      <c r="C31" s="53">
        <v>31565.65</v>
      </c>
      <c r="D31" s="54">
        <f t="shared" si="2"/>
        <v>-2.0832455533150664</v>
      </c>
      <c r="E31" s="53">
        <v>649346.57999999996</v>
      </c>
      <c r="F31" s="53">
        <v>605276.69999999995</v>
      </c>
      <c r="G31" s="54">
        <f t="shared" si="3"/>
        <v>7.2809477054048131</v>
      </c>
    </row>
    <row r="32" spans="1:13" ht="18" customHeight="1" x14ac:dyDescent="0.2">
      <c r="A32" s="122" t="s">
        <v>32</v>
      </c>
      <c r="B32" s="53">
        <v>7032.23</v>
      </c>
      <c r="C32" s="53" t="s">
        <v>167</v>
      </c>
      <c r="D32" s="54" t="s">
        <v>168</v>
      </c>
      <c r="E32" s="53">
        <v>140924.53</v>
      </c>
      <c r="F32" s="53" t="s">
        <v>167</v>
      </c>
      <c r="G32" s="54" t="s">
        <v>168</v>
      </c>
    </row>
    <row r="33" spans="1:13" ht="18" customHeight="1" x14ac:dyDescent="0.2">
      <c r="A33" s="122" t="s">
        <v>9</v>
      </c>
      <c r="B33" s="53" t="s">
        <v>167</v>
      </c>
      <c r="C33" s="53">
        <v>8253.56</v>
      </c>
      <c r="D33" s="54" t="s">
        <v>168</v>
      </c>
      <c r="E33" s="53">
        <v>141999.93</v>
      </c>
      <c r="F33" s="53">
        <v>203131.82</v>
      </c>
      <c r="G33" s="54">
        <f t="shared" si="3"/>
        <v>-30.094689251541197</v>
      </c>
    </row>
    <row r="34" spans="1:13" ht="18" customHeight="1" x14ac:dyDescent="0.2">
      <c r="A34" s="122" t="s">
        <v>10</v>
      </c>
      <c r="B34" s="53">
        <v>10518.41</v>
      </c>
      <c r="C34" s="53">
        <v>9066.17</v>
      </c>
      <c r="D34" s="54">
        <f t="shared" si="2"/>
        <v>16.018230410415853</v>
      </c>
      <c r="E34" s="53">
        <v>189583.47</v>
      </c>
      <c r="F34" s="53">
        <v>145254.01999999999</v>
      </c>
      <c r="G34" s="54">
        <f t="shared" si="3"/>
        <v>30.518570157300985</v>
      </c>
    </row>
    <row r="35" spans="1:13" ht="18" customHeight="1" x14ac:dyDescent="0.2">
      <c r="A35" s="122" t="s">
        <v>29</v>
      </c>
      <c r="B35" s="53">
        <v>19796.349999999999</v>
      </c>
      <c r="C35" s="53">
        <v>17657.34</v>
      </c>
      <c r="D35" s="54">
        <f t="shared" si="2"/>
        <v>12.113999050819643</v>
      </c>
      <c r="E35" s="53">
        <v>397327.18</v>
      </c>
      <c r="F35" s="53">
        <v>379569.66</v>
      </c>
      <c r="G35" s="54">
        <f t="shared" si="3"/>
        <v>4.678329664178122</v>
      </c>
    </row>
    <row r="36" spans="1:13" ht="18" customHeight="1" x14ac:dyDescent="0.2">
      <c r="A36" s="122" t="s">
        <v>11</v>
      </c>
      <c r="B36" s="53">
        <v>65777.789999999994</v>
      </c>
      <c r="C36" s="53">
        <v>76759.460000000006</v>
      </c>
      <c r="D36" s="54">
        <f t="shared" si="2"/>
        <v>-14.306601427368065</v>
      </c>
      <c r="E36" s="53">
        <v>1034318.26</v>
      </c>
      <c r="F36" s="53">
        <v>1147804.32</v>
      </c>
      <c r="G36" s="54">
        <f t="shared" si="3"/>
        <v>-9.8872306039064313</v>
      </c>
    </row>
    <row r="37" spans="1:13" ht="18" customHeight="1" x14ac:dyDescent="0.2">
      <c r="A37" s="122" t="s">
        <v>30</v>
      </c>
      <c r="B37" s="53">
        <v>42796.98</v>
      </c>
      <c r="C37" s="53">
        <v>46117.440000000002</v>
      </c>
      <c r="D37" s="54">
        <f t="shared" si="2"/>
        <v>-7.2000093673889864</v>
      </c>
      <c r="E37" s="53">
        <v>563194.43000000005</v>
      </c>
      <c r="F37" s="53">
        <v>573775.37</v>
      </c>
      <c r="G37" s="54">
        <f t="shared" si="3"/>
        <v>-1.8440910072525298</v>
      </c>
    </row>
    <row r="38" spans="1:13" ht="18" customHeight="1" x14ac:dyDescent="0.2">
      <c r="A38" s="122" t="s">
        <v>12</v>
      </c>
      <c r="B38" s="53">
        <v>14265.47</v>
      </c>
      <c r="C38" s="53">
        <v>16022.78</v>
      </c>
      <c r="D38" s="54">
        <f t="shared" si="2"/>
        <v>-10.967572418768796</v>
      </c>
      <c r="E38" s="53">
        <v>262669.12</v>
      </c>
      <c r="F38" s="53">
        <v>261300.26</v>
      </c>
      <c r="G38" s="54">
        <f t="shared" si="3"/>
        <v>0.52386476768143098</v>
      </c>
      <c r="K38" s="55"/>
    </row>
    <row r="39" spans="1:13" ht="18" customHeight="1" x14ac:dyDescent="0.2">
      <c r="A39" s="122" t="s">
        <v>13</v>
      </c>
      <c r="B39" s="53" t="s">
        <v>167</v>
      </c>
      <c r="C39" s="53" t="s">
        <v>167</v>
      </c>
      <c r="D39" s="54" t="s">
        <v>168</v>
      </c>
      <c r="E39" s="53" t="s">
        <v>167</v>
      </c>
      <c r="F39" s="53" t="s">
        <v>167</v>
      </c>
      <c r="G39" s="54" t="s">
        <v>168</v>
      </c>
    </row>
    <row r="40" spans="1:13" ht="18" customHeight="1" x14ac:dyDescent="0.2">
      <c r="A40" s="122" t="s">
        <v>31</v>
      </c>
      <c r="B40" s="53">
        <v>11814.19</v>
      </c>
      <c r="C40" s="53" t="s">
        <v>167</v>
      </c>
      <c r="D40" s="54" t="s">
        <v>168</v>
      </c>
      <c r="E40" s="53" t="s">
        <v>167</v>
      </c>
      <c r="F40" s="53" t="s">
        <v>167</v>
      </c>
      <c r="G40" s="54" t="s">
        <v>168</v>
      </c>
      <c r="J40" s="55"/>
      <c r="K40" s="55"/>
    </row>
    <row r="41" spans="1:13" ht="18" customHeight="1" x14ac:dyDescent="0.2">
      <c r="A41" s="122" t="s">
        <v>14</v>
      </c>
      <c r="B41" s="53">
        <v>9673.6200000000008</v>
      </c>
      <c r="C41" s="53">
        <v>10710.64</v>
      </c>
      <c r="D41" s="54">
        <f t="shared" si="2"/>
        <v>-9.6821478455068899</v>
      </c>
      <c r="E41" s="53">
        <v>177442.34</v>
      </c>
      <c r="F41" s="53">
        <v>168866.04</v>
      </c>
      <c r="G41" s="54">
        <f t="shared" si="3"/>
        <v>5.078759471116868</v>
      </c>
      <c r="I41" s="18"/>
      <c r="J41" s="18"/>
    </row>
    <row r="42" spans="1:13" s="4" customFormat="1" ht="18" customHeight="1" x14ac:dyDescent="0.2">
      <c r="A42" s="123" t="s">
        <v>140</v>
      </c>
      <c r="B42" s="63">
        <v>233507.15</v>
      </c>
      <c r="C42" s="58">
        <v>247266.51</v>
      </c>
      <c r="D42" s="56">
        <f t="shared" si="2"/>
        <v>-5.5645869713613934</v>
      </c>
      <c r="E42" s="58">
        <v>3964231.36</v>
      </c>
      <c r="F42" s="58">
        <v>3979802.01</v>
      </c>
      <c r="G42" s="56">
        <f t="shared" si="3"/>
        <v>-0.39124182461527823</v>
      </c>
      <c r="I42" s="51"/>
      <c r="J42" s="2"/>
      <c r="K42" s="2"/>
      <c r="L42" s="2"/>
      <c r="M42" s="2"/>
    </row>
    <row r="43" spans="1:13" x14ac:dyDescent="0.2">
      <c r="A43" s="18"/>
      <c r="B43" s="22"/>
      <c r="C43" s="22"/>
      <c r="D43" s="33"/>
      <c r="E43" s="22"/>
      <c r="F43" s="22"/>
      <c r="G43" s="33"/>
    </row>
    <row r="45" spans="1:13" x14ac:dyDescent="0.2">
      <c r="A45" s="18" t="s">
        <v>77</v>
      </c>
    </row>
  </sheetData>
  <mergeCells count="16">
    <mergeCell ref="G3:G5"/>
    <mergeCell ref="D25:D27"/>
    <mergeCell ref="G25:G27"/>
    <mergeCell ref="A3:A6"/>
    <mergeCell ref="A25:A28"/>
    <mergeCell ref="B28:C28"/>
    <mergeCell ref="E28:F28"/>
    <mergeCell ref="B26:B27"/>
    <mergeCell ref="C26:C27"/>
    <mergeCell ref="E26:E27"/>
    <mergeCell ref="F26:F27"/>
    <mergeCell ref="B4:B5"/>
    <mergeCell ref="C4:C5"/>
    <mergeCell ref="E4:E5"/>
    <mergeCell ref="F4:F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6" orientation="portrait" horizontalDpi="1200" r:id="rId1"/>
  <headerFooter alignWithMargins="0">
    <oddFooter xml:space="preserve">&amp;C
&amp;R&amp;"MetaNormalLF-Roman,Standard"&amp;8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zoomScaleNormal="100" workbookViewId="0"/>
  </sheetViews>
  <sheetFormatPr baseColWidth="10" defaultColWidth="11.42578125" defaultRowHeight="12" x14ac:dyDescent="0.2"/>
  <cols>
    <col min="1" max="1" width="27.140625" style="1" customWidth="1"/>
    <col min="2" max="7" width="12.42578125" style="1" customWidth="1"/>
    <col min="8" max="16384" width="11.42578125" style="1"/>
  </cols>
  <sheetData>
    <row r="1" spans="1:7" ht="22.5" customHeight="1" x14ac:dyDescent="0.2">
      <c r="A1" s="71" t="s">
        <v>49</v>
      </c>
      <c r="B1" s="71"/>
      <c r="C1" s="71"/>
      <c r="D1" s="71"/>
      <c r="E1" s="71"/>
      <c r="F1" s="71"/>
      <c r="G1" s="71"/>
    </row>
    <row r="2" spans="1:7" ht="13.5" customHeight="1" x14ac:dyDescent="0.2"/>
    <row r="3" spans="1:7" ht="18" customHeight="1" x14ac:dyDescent="0.2">
      <c r="A3" s="164" t="s">
        <v>20</v>
      </c>
      <c r="B3" s="9" t="s">
        <v>57</v>
      </c>
      <c r="C3" s="10"/>
      <c r="D3" s="159" t="s">
        <v>18</v>
      </c>
      <c r="E3" s="9" t="s">
        <v>149</v>
      </c>
      <c r="F3" s="10"/>
      <c r="G3" s="156" t="s">
        <v>18</v>
      </c>
    </row>
    <row r="4" spans="1:7" ht="18" customHeight="1" x14ac:dyDescent="0.2">
      <c r="A4" s="165"/>
      <c r="B4" s="162">
        <v>2019</v>
      </c>
      <c r="C4" s="162">
        <v>2018</v>
      </c>
      <c r="D4" s="160"/>
      <c r="E4" s="162">
        <v>2019</v>
      </c>
      <c r="F4" s="162">
        <v>2018</v>
      </c>
      <c r="G4" s="157"/>
    </row>
    <row r="5" spans="1:7" ht="18" customHeight="1" x14ac:dyDescent="0.2">
      <c r="A5" s="165"/>
      <c r="B5" s="163"/>
      <c r="C5" s="163"/>
      <c r="D5" s="161"/>
      <c r="E5" s="163"/>
      <c r="F5" s="163"/>
      <c r="G5" s="158"/>
    </row>
    <row r="6" spans="1:7" ht="18" customHeight="1" x14ac:dyDescent="0.2">
      <c r="A6" s="166"/>
      <c r="B6" s="167" t="s">
        <v>5</v>
      </c>
      <c r="C6" s="168"/>
      <c r="D6" s="16" t="s">
        <v>6</v>
      </c>
      <c r="E6" s="167" t="s">
        <v>5</v>
      </c>
      <c r="F6" s="168"/>
      <c r="G6" s="16" t="s">
        <v>6</v>
      </c>
    </row>
    <row r="7" spans="1:7" ht="18" customHeight="1" x14ac:dyDescent="0.2">
      <c r="A7" s="17"/>
      <c r="B7" s="18"/>
      <c r="C7" s="18"/>
      <c r="D7" s="18"/>
      <c r="E7" s="18"/>
      <c r="F7" s="18"/>
      <c r="G7" s="18"/>
    </row>
    <row r="8" spans="1:7" ht="18" customHeight="1" x14ac:dyDescent="0.2">
      <c r="A8" s="122" t="s">
        <v>7</v>
      </c>
      <c r="B8" s="53">
        <v>416235.62</v>
      </c>
      <c r="C8" s="53">
        <v>421360.67</v>
      </c>
      <c r="D8" s="54">
        <f t="shared" ref="D8:D20" si="0">IF(B8/C8*100-100&lt;1000,B8/C8*100-100,"x")</f>
        <v>-1.2163095335879319</v>
      </c>
      <c r="E8" s="53">
        <v>4086075.11</v>
      </c>
      <c r="F8" s="53">
        <v>4256318.45</v>
      </c>
      <c r="G8" s="54">
        <f t="shared" ref="G8:G20" si="1">IF(E8/F8*100-100&lt;1000,E8/F8*100-100,"x")</f>
        <v>-3.9997791988520106</v>
      </c>
    </row>
    <row r="9" spans="1:7" ht="18" customHeight="1" x14ac:dyDescent="0.2">
      <c r="A9" s="122" t="s">
        <v>8</v>
      </c>
      <c r="B9" s="53">
        <v>1490365.26</v>
      </c>
      <c r="C9" s="53">
        <v>1628680.26</v>
      </c>
      <c r="D9" s="54">
        <f t="shared" si="0"/>
        <v>-8.4924587960561411</v>
      </c>
      <c r="E9" s="53">
        <v>15463657.460000001</v>
      </c>
      <c r="F9" s="53">
        <v>16078435.25</v>
      </c>
      <c r="G9" s="54">
        <f t="shared" si="1"/>
        <v>-3.8236170400972327</v>
      </c>
    </row>
    <row r="10" spans="1:7" ht="18" customHeight="1" x14ac:dyDescent="0.2">
      <c r="A10" s="122" t="s">
        <v>32</v>
      </c>
      <c r="B10" s="53">
        <v>321978.71000000002</v>
      </c>
      <c r="C10" s="53">
        <v>315223.49</v>
      </c>
      <c r="D10" s="54">
        <f t="shared" si="0"/>
        <v>2.1429938485865989</v>
      </c>
      <c r="E10" s="53">
        <v>3335342.77</v>
      </c>
      <c r="F10" s="53">
        <v>3269748</v>
      </c>
      <c r="G10" s="54">
        <f t="shared" si="1"/>
        <v>2.0061108684828355</v>
      </c>
    </row>
    <row r="11" spans="1:7" ht="18" customHeight="1" x14ac:dyDescent="0.2">
      <c r="A11" s="122" t="s">
        <v>9</v>
      </c>
      <c r="B11" s="53">
        <v>147906.51999999999</v>
      </c>
      <c r="C11" s="53">
        <v>168465.08</v>
      </c>
      <c r="D11" s="54">
        <f t="shared" si="0"/>
        <v>-12.203454864355265</v>
      </c>
      <c r="E11" s="53">
        <v>1846256.94</v>
      </c>
      <c r="F11" s="53">
        <v>1807475.9</v>
      </c>
      <c r="G11" s="54">
        <f t="shared" si="1"/>
        <v>2.1455909868563197</v>
      </c>
    </row>
    <row r="12" spans="1:7" ht="18" customHeight="1" x14ac:dyDescent="0.2">
      <c r="A12" s="122" t="s">
        <v>10</v>
      </c>
      <c r="B12" s="53">
        <v>213590.51</v>
      </c>
      <c r="C12" s="53">
        <v>216760.78</v>
      </c>
      <c r="D12" s="54">
        <f t="shared" si="0"/>
        <v>-1.462566244686883</v>
      </c>
      <c r="E12" s="53">
        <v>2267587.84</v>
      </c>
      <c r="F12" s="53">
        <v>2255882.19</v>
      </c>
      <c r="G12" s="54">
        <f t="shared" si="1"/>
        <v>0.51889456159941005</v>
      </c>
    </row>
    <row r="13" spans="1:7" ht="18" customHeight="1" x14ac:dyDescent="0.2">
      <c r="A13" s="122" t="s">
        <v>29</v>
      </c>
      <c r="B13" s="53">
        <v>423670.32</v>
      </c>
      <c r="C13" s="53">
        <v>444058.85</v>
      </c>
      <c r="D13" s="54">
        <f t="shared" si="0"/>
        <v>-4.5914026935844134</v>
      </c>
      <c r="E13" s="53">
        <v>4587445.3899999997</v>
      </c>
      <c r="F13" s="53">
        <v>4588919.5199999996</v>
      </c>
      <c r="G13" s="54">
        <f t="shared" si="1"/>
        <v>-3.2123683877543385E-2</v>
      </c>
    </row>
    <row r="14" spans="1:7" ht="18" customHeight="1" x14ac:dyDescent="0.2">
      <c r="A14" s="122" t="s">
        <v>11</v>
      </c>
      <c r="B14" s="53">
        <v>1459891.11</v>
      </c>
      <c r="C14" s="53">
        <v>1610498.35</v>
      </c>
      <c r="D14" s="54">
        <f t="shared" si="0"/>
        <v>-9.351592319234598</v>
      </c>
      <c r="E14" s="53">
        <v>16262574.630000001</v>
      </c>
      <c r="F14" s="53">
        <v>16509889.800000001</v>
      </c>
      <c r="G14" s="54">
        <f t="shared" si="1"/>
        <v>-1.4979819550340068</v>
      </c>
    </row>
    <row r="15" spans="1:7" ht="18" customHeight="1" x14ac:dyDescent="0.2">
      <c r="A15" s="122" t="s">
        <v>30</v>
      </c>
      <c r="B15" s="53">
        <v>386317.78</v>
      </c>
      <c r="C15" s="53">
        <v>419397.26</v>
      </c>
      <c r="D15" s="54">
        <f t="shared" si="0"/>
        <v>-7.8873858164929374</v>
      </c>
      <c r="E15" s="53">
        <v>4108969.31</v>
      </c>
      <c r="F15" s="53">
        <v>4356111.5999999996</v>
      </c>
      <c r="G15" s="54">
        <f t="shared" si="1"/>
        <v>-5.6734609370430178</v>
      </c>
    </row>
    <row r="16" spans="1:7" ht="18" customHeight="1" x14ac:dyDescent="0.2">
      <c r="A16" s="122" t="s">
        <v>12</v>
      </c>
      <c r="B16" s="53">
        <v>539850.29</v>
      </c>
      <c r="C16" s="53">
        <v>590359.18000000005</v>
      </c>
      <c r="D16" s="54">
        <f t="shared" si="0"/>
        <v>-8.5556203259175163</v>
      </c>
      <c r="E16" s="53">
        <v>5852102.8200000003</v>
      </c>
      <c r="F16" s="53">
        <v>6021941.9199999999</v>
      </c>
      <c r="G16" s="54">
        <f t="shared" si="1"/>
        <v>-2.8203377291955007</v>
      </c>
    </row>
    <row r="17" spans="1:12" ht="18" customHeight="1" x14ac:dyDescent="0.2">
      <c r="A17" s="122" t="s">
        <v>13</v>
      </c>
      <c r="B17" s="53">
        <v>141972.23000000001</v>
      </c>
      <c r="C17" s="53">
        <v>151408.76999999999</v>
      </c>
      <c r="D17" s="54">
        <f t="shared" si="0"/>
        <v>-6.232492345060308</v>
      </c>
      <c r="E17" s="53">
        <v>1572882.4</v>
      </c>
      <c r="F17" s="53">
        <v>1530969.86</v>
      </c>
      <c r="G17" s="54">
        <f t="shared" si="1"/>
        <v>2.7376463178706842</v>
      </c>
    </row>
    <row r="18" spans="1:12" ht="18" customHeight="1" x14ac:dyDescent="0.2">
      <c r="A18" s="122" t="s">
        <v>31</v>
      </c>
      <c r="B18" s="53">
        <v>281400.46000000002</v>
      </c>
      <c r="C18" s="53">
        <v>297769.53000000003</v>
      </c>
      <c r="D18" s="54">
        <f t="shared" si="0"/>
        <v>-5.4972280071772417</v>
      </c>
      <c r="E18" s="53">
        <v>3020845.18</v>
      </c>
      <c r="F18" s="53">
        <v>3123779.82</v>
      </c>
      <c r="G18" s="54">
        <f t="shared" si="1"/>
        <v>-3.2951951139757227</v>
      </c>
    </row>
    <row r="19" spans="1:12" ht="18" customHeight="1" x14ac:dyDescent="0.2">
      <c r="A19" s="122" t="s">
        <v>14</v>
      </c>
      <c r="B19" s="53">
        <v>174174.69</v>
      </c>
      <c r="C19" s="53">
        <v>227369.48</v>
      </c>
      <c r="D19" s="54">
        <f t="shared" si="0"/>
        <v>-23.395747749434094</v>
      </c>
      <c r="E19" s="53">
        <v>2050558.8</v>
      </c>
      <c r="F19" s="53">
        <v>2302366.59</v>
      </c>
      <c r="G19" s="54">
        <f t="shared" si="1"/>
        <v>-10.936911224028833</v>
      </c>
      <c r="I19" s="18"/>
    </row>
    <row r="20" spans="1:12" s="4" customFormat="1" ht="18" customHeight="1" x14ac:dyDescent="0.2">
      <c r="A20" s="123" t="s">
        <v>140</v>
      </c>
      <c r="B20" s="63">
        <v>5997353.5</v>
      </c>
      <c r="C20" s="58">
        <v>6491351.7000000002</v>
      </c>
      <c r="D20" s="56">
        <f t="shared" si="0"/>
        <v>-7.6100976010897767</v>
      </c>
      <c r="E20" s="58">
        <v>64454298.649999999</v>
      </c>
      <c r="F20" s="58">
        <v>66101838.899999999</v>
      </c>
      <c r="G20" s="56">
        <f t="shared" si="1"/>
        <v>-2.4924272568157022</v>
      </c>
      <c r="I20" s="2"/>
      <c r="J20" s="2"/>
      <c r="K20" s="2"/>
      <c r="L20" s="2"/>
    </row>
    <row r="21" spans="1:12" x14ac:dyDescent="0.2">
      <c r="A21" s="22"/>
      <c r="B21" s="22"/>
      <c r="C21" s="22"/>
      <c r="D21" s="33"/>
      <c r="E21" s="22"/>
      <c r="F21" s="22"/>
      <c r="G21" s="33"/>
    </row>
  </sheetData>
  <mergeCells count="9">
    <mergeCell ref="G3:G5"/>
    <mergeCell ref="A3:A6"/>
    <mergeCell ref="B6:C6"/>
    <mergeCell ref="E6:F6"/>
    <mergeCell ref="B4:B5"/>
    <mergeCell ref="C4:C5"/>
    <mergeCell ref="E4:E5"/>
    <mergeCell ref="F4:F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7" orientation="portrait" horizontalDpi="1200" r:id="rId1"/>
  <headerFooter alignWithMargins="0">
    <oddFooter xml:space="preserve">&amp;C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Normal="100" workbookViewId="0"/>
  </sheetViews>
  <sheetFormatPr baseColWidth="10" defaultColWidth="11.42578125" defaultRowHeight="12" x14ac:dyDescent="0.2"/>
  <cols>
    <col min="1" max="1" width="26.85546875" style="1" customWidth="1"/>
    <col min="2" max="7" width="11.7109375" style="1" customWidth="1"/>
    <col min="8" max="8" width="11.42578125" style="1"/>
    <col min="9" max="14" width="9.7109375" style="1" customWidth="1"/>
    <col min="15" max="16384" width="11.42578125" style="1"/>
  </cols>
  <sheetData>
    <row r="1" spans="1:9" ht="22.5" customHeight="1" x14ac:dyDescent="0.2">
      <c r="A1" s="49" t="s">
        <v>150</v>
      </c>
      <c r="B1" s="7"/>
      <c r="C1" s="7"/>
      <c r="D1" s="7"/>
      <c r="E1" s="7"/>
      <c r="F1" s="7"/>
      <c r="G1" s="5"/>
    </row>
    <row r="2" spans="1:9" ht="22.5" customHeight="1" x14ac:dyDescent="0.2">
      <c r="A2" s="72" t="s">
        <v>21</v>
      </c>
      <c r="B2" s="72"/>
      <c r="C2" s="72"/>
      <c r="D2" s="72"/>
      <c r="E2" s="72"/>
      <c r="F2" s="72"/>
      <c r="G2" s="72"/>
    </row>
    <row r="3" spans="1:9" ht="20.100000000000001" customHeight="1" x14ac:dyDescent="0.2">
      <c r="A3" s="169" t="s">
        <v>20</v>
      </c>
      <c r="B3" s="9" t="s">
        <v>15</v>
      </c>
      <c r="C3" s="23"/>
      <c r="D3" s="23"/>
      <c r="E3" s="23"/>
      <c r="F3" s="23"/>
      <c r="G3" s="23"/>
    </row>
    <row r="4" spans="1:9" ht="20.100000000000001" customHeight="1" x14ac:dyDescent="0.2">
      <c r="A4" s="170"/>
      <c r="B4" s="24" t="s">
        <v>22</v>
      </c>
      <c r="C4" s="25"/>
      <c r="D4" s="24" t="s">
        <v>16</v>
      </c>
      <c r="E4" s="25"/>
      <c r="F4" s="24" t="s">
        <v>17</v>
      </c>
      <c r="G4" s="23"/>
    </row>
    <row r="5" spans="1:9" ht="20.100000000000001" customHeight="1" x14ac:dyDescent="0.2">
      <c r="A5" s="171"/>
      <c r="B5" s="26">
        <v>2019</v>
      </c>
      <c r="C5" s="26">
        <v>2018</v>
      </c>
      <c r="D5" s="26">
        <v>2019</v>
      </c>
      <c r="E5" s="26">
        <v>2018</v>
      </c>
      <c r="F5" s="26">
        <v>2019</v>
      </c>
      <c r="G5" s="27">
        <v>2018</v>
      </c>
      <c r="H5" s="31"/>
    </row>
    <row r="6" spans="1:9" ht="18" customHeight="1" x14ac:dyDescent="0.2">
      <c r="A6" s="17"/>
      <c r="B6" s="18"/>
      <c r="C6" s="18"/>
      <c r="D6" s="18"/>
      <c r="E6" s="18"/>
      <c r="F6" s="18"/>
      <c r="G6" s="18"/>
    </row>
    <row r="7" spans="1:9" ht="18" customHeight="1" x14ac:dyDescent="0.2">
      <c r="A7" s="122" t="s">
        <v>7</v>
      </c>
      <c r="B7" s="53">
        <v>53209.29</v>
      </c>
      <c r="C7" s="53">
        <v>77286.06</v>
      </c>
      <c r="D7" s="53">
        <v>49930.09</v>
      </c>
      <c r="E7" s="53">
        <v>30299.15</v>
      </c>
      <c r="F7" s="53">
        <v>1171.71</v>
      </c>
      <c r="G7" s="53">
        <v>1078.8900000000001</v>
      </c>
      <c r="H7" s="2"/>
      <c r="I7" s="3"/>
    </row>
    <row r="8" spans="1:9" ht="18" customHeight="1" x14ac:dyDescent="0.2">
      <c r="A8" s="122" t="s">
        <v>8</v>
      </c>
      <c r="B8" s="53">
        <v>246585.91</v>
      </c>
      <c r="C8" s="53">
        <v>276063.88</v>
      </c>
      <c r="D8" s="53">
        <v>180432.42</v>
      </c>
      <c r="E8" s="53">
        <v>170376.38</v>
      </c>
      <c r="F8" s="53">
        <v>4460.63</v>
      </c>
      <c r="G8" s="53">
        <v>4420.92</v>
      </c>
    </row>
    <row r="9" spans="1:9" ht="18" customHeight="1" x14ac:dyDescent="0.2">
      <c r="A9" s="122" t="s">
        <v>32</v>
      </c>
      <c r="B9" s="53">
        <v>3931.37</v>
      </c>
      <c r="C9" s="53">
        <v>6638.23</v>
      </c>
      <c r="D9" s="53">
        <v>1004.79</v>
      </c>
      <c r="E9" s="53" t="s">
        <v>167</v>
      </c>
      <c r="F9" s="53">
        <v>152.19999999999999</v>
      </c>
      <c r="G9" s="53">
        <v>165.24</v>
      </c>
    </row>
    <row r="10" spans="1:9" ht="18" customHeight="1" x14ac:dyDescent="0.2">
      <c r="A10" s="122" t="s">
        <v>9</v>
      </c>
      <c r="B10" s="53">
        <v>7635.33</v>
      </c>
      <c r="C10" s="53">
        <v>12242.25</v>
      </c>
      <c r="D10" s="53">
        <v>3872.48</v>
      </c>
      <c r="E10" s="53">
        <v>4099.17</v>
      </c>
      <c r="F10" s="53">
        <v>363.07</v>
      </c>
      <c r="G10" s="53">
        <v>392.63</v>
      </c>
    </row>
    <row r="11" spans="1:9" ht="18" customHeight="1" x14ac:dyDescent="0.2">
      <c r="A11" s="122" t="s">
        <v>10</v>
      </c>
      <c r="B11" s="59">
        <v>6383.87</v>
      </c>
      <c r="C11" s="59">
        <v>6288.31</v>
      </c>
      <c r="D11" s="59">
        <v>32041.33</v>
      </c>
      <c r="E11" s="53">
        <v>24352.61</v>
      </c>
      <c r="F11" s="53">
        <v>142.41</v>
      </c>
      <c r="G11" s="53">
        <v>155.49</v>
      </c>
    </row>
    <row r="12" spans="1:9" ht="18" customHeight="1" x14ac:dyDescent="0.2">
      <c r="A12" s="122" t="s">
        <v>29</v>
      </c>
      <c r="B12" s="53">
        <v>131236.29999999999</v>
      </c>
      <c r="C12" s="53">
        <v>127316.97</v>
      </c>
      <c r="D12" s="53">
        <v>105918.66</v>
      </c>
      <c r="E12" s="53">
        <v>79153.679999999993</v>
      </c>
      <c r="F12" s="53">
        <v>265.58999999999997</v>
      </c>
      <c r="G12" s="53">
        <v>392.07</v>
      </c>
    </row>
    <row r="13" spans="1:9" ht="18" customHeight="1" x14ac:dyDescent="0.2">
      <c r="A13" s="122" t="s">
        <v>11</v>
      </c>
      <c r="B13" s="53">
        <v>142442.32</v>
      </c>
      <c r="C13" s="53">
        <v>115725.96</v>
      </c>
      <c r="D13" s="53">
        <v>75396.12</v>
      </c>
      <c r="E13" s="53">
        <v>67678.759999999995</v>
      </c>
      <c r="F13" s="53">
        <v>1642.6</v>
      </c>
      <c r="G13" s="53">
        <v>1644.1</v>
      </c>
    </row>
    <row r="14" spans="1:9" ht="18" customHeight="1" x14ac:dyDescent="0.2">
      <c r="A14" s="122" t="s">
        <v>30</v>
      </c>
      <c r="B14" s="53">
        <v>37322.21</v>
      </c>
      <c r="C14" s="53">
        <v>42791.48</v>
      </c>
      <c r="D14" s="53">
        <v>56014.12</v>
      </c>
      <c r="E14" s="53">
        <v>35681.43</v>
      </c>
      <c r="F14" s="53">
        <v>583.49</v>
      </c>
      <c r="G14" s="53">
        <v>545.22</v>
      </c>
    </row>
    <row r="15" spans="1:9" ht="18" customHeight="1" x14ac:dyDescent="0.2">
      <c r="A15" s="122" t="s">
        <v>12</v>
      </c>
      <c r="B15" s="53">
        <v>11424.81</v>
      </c>
      <c r="C15" s="53">
        <v>20695.62</v>
      </c>
      <c r="D15" s="53">
        <v>33182.86</v>
      </c>
      <c r="E15" s="53">
        <v>20811.349999999999</v>
      </c>
      <c r="F15" s="53">
        <v>433.57</v>
      </c>
      <c r="G15" s="53">
        <v>563.96</v>
      </c>
    </row>
    <row r="16" spans="1:9" ht="18" customHeight="1" x14ac:dyDescent="0.2">
      <c r="A16" s="122" t="s">
        <v>13</v>
      </c>
      <c r="B16" s="53" t="s">
        <v>167</v>
      </c>
      <c r="C16" s="53" t="s">
        <v>167</v>
      </c>
      <c r="D16" s="53" t="s">
        <v>167</v>
      </c>
      <c r="E16" s="53" t="s">
        <v>167</v>
      </c>
      <c r="F16" s="53">
        <v>14.07</v>
      </c>
      <c r="G16" s="53">
        <v>77.02</v>
      </c>
    </row>
    <row r="17" spans="1:14" ht="18" customHeight="1" x14ac:dyDescent="0.2">
      <c r="A17" s="122" t="s">
        <v>31</v>
      </c>
      <c r="B17" s="53">
        <v>3041.43</v>
      </c>
      <c r="C17" s="53" t="s">
        <v>167</v>
      </c>
      <c r="D17" s="53">
        <v>13368.85</v>
      </c>
      <c r="E17" s="59">
        <v>26370.59</v>
      </c>
      <c r="F17" s="53">
        <v>125.87</v>
      </c>
      <c r="G17" s="53">
        <v>63.87</v>
      </c>
    </row>
    <row r="18" spans="1:14" ht="18" customHeight="1" x14ac:dyDescent="0.2">
      <c r="A18" s="122" t="s">
        <v>14</v>
      </c>
      <c r="B18" s="53" t="s">
        <v>167</v>
      </c>
      <c r="C18" s="59">
        <v>11850.17</v>
      </c>
      <c r="D18" s="53" t="s">
        <v>167</v>
      </c>
      <c r="E18" s="53">
        <v>24585.08</v>
      </c>
      <c r="F18" s="53">
        <v>278.85000000000002</v>
      </c>
      <c r="G18" s="53">
        <v>312.14999999999998</v>
      </c>
      <c r="I18" s="18"/>
    </row>
    <row r="19" spans="1:14" s="4" customFormat="1" ht="18" customHeight="1" x14ac:dyDescent="0.2">
      <c r="A19" s="123" t="s">
        <v>140</v>
      </c>
      <c r="B19" s="106">
        <v>654104.92000000004</v>
      </c>
      <c r="C19" s="107">
        <v>704729.09</v>
      </c>
      <c r="D19" s="107">
        <v>590591.65</v>
      </c>
      <c r="E19" s="107">
        <v>484632.03</v>
      </c>
      <c r="F19" s="107">
        <v>9634.06</v>
      </c>
      <c r="G19" s="107">
        <v>9811.56</v>
      </c>
      <c r="I19" s="20"/>
      <c r="J19" s="20"/>
      <c r="K19" s="20"/>
      <c r="L19" s="20"/>
      <c r="M19" s="20"/>
      <c r="N19" s="20"/>
    </row>
    <row r="20" spans="1:14" ht="18" customHeight="1" x14ac:dyDescent="0.2"/>
    <row r="21" spans="1:14" ht="18" customHeight="1" x14ac:dyDescent="0.2"/>
    <row r="22" spans="1:14" ht="18" customHeight="1" x14ac:dyDescent="0.2"/>
    <row r="23" spans="1:14" ht="22.5" customHeight="1" x14ac:dyDescent="0.2">
      <c r="A23" s="49" t="s">
        <v>151</v>
      </c>
      <c r="B23" s="7"/>
      <c r="C23" s="7"/>
      <c r="D23" s="7"/>
      <c r="E23" s="7"/>
      <c r="F23" s="7"/>
      <c r="G23" s="5"/>
    </row>
    <row r="24" spans="1:14" ht="22.5" customHeight="1" x14ac:dyDescent="0.2">
      <c r="A24" s="50" t="s">
        <v>21</v>
      </c>
      <c r="B24" s="50"/>
      <c r="C24" s="50"/>
      <c r="D24" s="50"/>
      <c r="E24" s="50"/>
      <c r="F24" s="50"/>
      <c r="G24" s="50"/>
    </row>
    <row r="25" spans="1:14" ht="20.100000000000001" customHeight="1" x14ac:dyDescent="0.2">
      <c r="A25" s="169" t="s">
        <v>20</v>
      </c>
      <c r="B25" s="9" t="s">
        <v>15</v>
      </c>
      <c r="C25" s="23"/>
      <c r="D25" s="23"/>
      <c r="E25" s="23"/>
      <c r="F25" s="23"/>
      <c r="G25" s="23"/>
    </row>
    <row r="26" spans="1:14" ht="20.100000000000001" customHeight="1" x14ac:dyDescent="0.2">
      <c r="A26" s="170"/>
      <c r="B26" s="24" t="s">
        <v>22</v>
      </c>
      <c r="C26" s="25"/>
      <c r="D26" s="24" t="s">
        <v>16</v>
      </c>
      <c r="E26" s="24"/>
      <c r="F26" s="24" t="s">
        <v>17</v>
      </c>
      <c r="G26" s="24"/>
    </row>
    <row r="27" spans="1:14" ht="20.100000000000001" customHeight="1" x14ac:dyDescent="0.2">
      <c r="A27" s="171"/>
      <c r="B27" s="26">
        <v>2019</v>
      </c>
      <c r="C27" s="26">
        <v>2018</v>
      </c>
      <c r="D27" s="26">
        <v>2019</v>
      </c>
      <c r="E27" s="26">
        <v>2018</v>
      </c>
      <c r="F27" s="26">
        <v>2019</v>
      </c>
      <c r="G27" s="27">
        <v>2018</v>
      </c>
      <c r="H27" s="31"/>
    </row>
    <row r="28" spans="1:14" ht="18" customHeight="1" x14ac:dyDescent="0.2">
      <c r="A28" s="17"/>
      <c r="B28" s="18"/>
      <c r="C28" s="18"/>
      <c r="D28" s="18"/>
      <c r="E28" s="18"/>
      <c r="F28" s="18"/>
      <c r="G28" s="18"/>
    </row>
    <row r="29" spans="1:14" ht="18" customHeight="1" x14ac:dyDescent="0.2">
      <c r="A29" s="122" t="s">
        <v>7</v>
      </c>
      <c r="B29" s="53">
        <v>739478.87</v>
      </c>
      <c r="C29" s="53">
        <v>874097.62</v>
      </c>
      <c r="D29" s="53">
        <v>525434.99</v>
      </c>
      <c r="E29" s="53">
        <v>446582.01</v>
      </c>
      <c r="F29" s="53">
        <v>11210.93</v>
      </c>
      <c r="G29" s="53">
        <v>11631.18</v>
      </c>
    </row>
    <row r="30" spans="1:14" ht="18" customHeight="1" x14ac:dyDescent="0.2">
      <c r="A30" s="122" t="s">
        <v>8</v>
      </c>
      <c r="B30" s="53">
        <v>2919708.67</v>
      </c>
      <c r="C30" s="53">
        <v>3169698.31</v>
      </c>
      <c r="D30" s="53">
        <v>1927264.27</v>
      </c>
      <c r="E30" s="53">
        <v>1909724.94</v>
      </c>
      <c r="F30" s="53">
        <v>44209.91</v>
      </c>
      <c r="G30" s="53">
        <v>45010.64</v>
      </c>
    </row>
    <row r="31" spans="1:14" ht="18" customHeight="1" x14ac:dyDescent="0.2">
      <c r="A31" s="122" t="s">
        <v>32</v>
      </c>
      <c r="B31" s="53">
        <v>55355.95</v>
      </c>
      <c r="C31" s="53" t="s">
        <v>167</v>
      </c>
      <c r="D31" s="53" t="s">
        <v>167</v>
      </c>
      <c r="E31" s="53" t="s">
        <v>167</v>
      </c>
      <c r="F31" s="53">
        <v>1942.24</v>
      </c>
      <c r="G31" s="53">
        <v>1878.13</v>
      </c>
    </row>
    <row r="32" spans="1:14" ht="18" customHeight="1" x14ac:dyDescent="0.2">
      <c r="A32" s="122" t="s">
        <v>9</v>
      </c>
      <c r="B32" s="53">
        <v>75888.820000000007</v>
      </c>
      <c r="C32" s="53">
        <v>120474.3</v>
      </c>
      <c r="D32" s="53">
        <v>41206.879999999997</v>
      </c>
      <c r="E32" s="53">
        <v>44225.67</v>
      </c>
      <c r="F32" s="53">
        <v>3926.73</v>
      </c>
      <c r="G32" s="53">
        <v>3962.87</v>
      </c>
    </row>
    <row r="33" spans="1:14" ht="18" customHeight="1" x14ac:dyDescent="0.2">
      <c r="A33" s="122" t="s">
        <v>10</v>
      </c>
      <c r="B33" s="59">
        <v>85110.77</v>
      </c>
      <c r="C33" s="59">
        <v>60518.19</v>
      </c>
      <c r="D33" s="53">
        <v>249952.21</v>
      </c>
      <c r="E33" s="53">
        <v>276891.28000000003</v>
      </c>
      <c r="F33" s="53">
        <v>1322.33</v>
      </c>
      <c r="G33" s="53">
        <v>1277.3599999999999</v>
      </c>
    </row>
    <row r="34" spans="1:14" ht="18" customHeight="1" x14ac:dyDescent="0.2">
      <c r="A34" s="122" t="s">
        <v>29</v>
      </c>
      <c r="B34" s="53">
        <v>1510765.62</v>
      </c>
      <c r="C34" s="53">
        <v>1478322.23</v>
      </c>
      <c r="D34" s="53">
        <v>1314649.56</v>
      </c>
      <c r="E34" s="53">
        <v>1080952.5</v>
      </c>
      <c r="F34" s="53">
        <v>4639.05</v>
      </c>
      <c r="G34" s="53">
        <v>9181.49</v>
      </c>
    </row>
    <row r="35" spans="1:14" ht="18" customHeight="1" x14ac:dyDescent="0.2">
      <c r="A35" s="122" t="s">
        <v>11</v>
      </c>
      <c r="B35" s="53">
        <v>1580915.23</v>
      </c>
      <c r="C35" s="53">
        <v>1546779.79</v>
      </c>
      <c r="D35" s="53">
        <v>777723.99</v>
      </c>
      <c r="E35" s="53">
        <v>878577.61</v>
      </c>
      <c r="F35" s="53">
        <v>16826.75</v>
      </c>
      <c r="G35" s="53">
        <v>17272.12</v>
      </c>
    </row>
    <row r="36" spans="1:14" ht="18" customHeight="1" x14ac:dyDescent="0.2">
      <c r="A36" s="122" t="s">
        <v>30</v>
      </c>
      <c r="B36" s="53">
        <v>438935.18</v>
      </c>
      <c r="C36" s="53">
        <v>422238.11</v>
      </c>
      <c r="D36" s="53">
        <v>425972.14</v>
      </c>
      <c r="E36" s="53">
        <v>471477.54</v>
      </c>
      <c r="F36" s="53">
        <v>5558.67</v>
      </c>
      <c r="G36" s="53">
        <v>5698.96</v>
      </c>
    </row>
    <row r="37" spans="1:14" ht="18" customHeight="1" x14ac:dyDescent="0.2">
      <c r="A37" s="122" t="s">
        <v>12</v>
      </c>
      <c r="B37" s="53">
        <v>247759.93</v>
      </c>
      <c r="C37" s="53">
        <v>259584.96</v>
      </c>
      <c r="D37" s="53">
        <v>449736.52</v>
      </c>
      <c r="E37" s="53">
        <v>366800.12</v>
      </c>
      <c r="F37" s="53">
        <v>4872.92</v>
      </c>
      <c r="G37" s="53">
        <v>5617.76</v>
      </c>
    </row>
    <row r="38" spans="1:14" ht="18" customHeight="1" x14ac:dyDescent="0.2">
      <c r="A38" s="122" t="s">
        <v>13</v>
      </c>
      <c r="B38" s="53" t="s">
        <v>167</v>
      </c>
      <c r="C38" s="53" t="s">
        <v>167</v>
      </c>
      <c r="D38" s="53" t="s">
        <v>167</v>
      </c>
      <c r="E38" s="53" t="s">
        <v>167</v>
      </c>
      <c r="F38" s="53">
        <v>713.73</v>
      </c>
      <c r="G38" s="53">
        <v>772.94</v>
      </c>
    </row>
    <row r="39" spans="1:14" ht="18" customHeight="1" x14ac:dyDescent="0.2">
      <c r="A39" s="122" t="s">
        <v>31</v>
      </c>
      <c r="B39" s="53" t="s">
        <v>167</v>
      </c>
      <c r="C39" s="59">
        <v>55211.14</v>
      </c>
      <c r="D39" s="59">
        <v>114606.02</v>
      </c>
      <c r="E39" s="59">
        <v>199129.53</v>
      </c>
      <c r="F39" s="59">
        <v>707.24</v>
      </c>
      <c r="G39" s="53">
        <v>657.5</v>
      </c>
    </row>
    <row r="40" spans="1:14" ht="18" customHeight="1" x14ac:dyDescent="0.2">
      <c r="A40" s="122" t="s">
        <v>14</v>
      </c>
      <c r="B40" s="53">
        <v>123961.27</v>
      </c>
      <c r="C40" s="53">
        <v>125653.15</v>
      </c>
      <c r="D40" s="53">
        <v>322369.65000000002</v>
      </c>
      <c r="E40" s="53">
        <v>326906.78000000003</v>
      </c>
      <c r="F40" s="53">
        <v>2696.99</v>
      </c>
      <c r="G40" s="53">
        <v>3458.87</v>
      </c>
      <c r="I40" s="18"/>
    </row>
    <row r="41" spans="1:14" ht="18" customHeight="1" x14ac:dyDescent="0.2">
      <c r="A41" s="123" t="s">
        <v>139</v>
      </c>
      <c r="B41" s="106">
        <v>7821466.9100000001</v>
      </c>
      <c r="C41" s="107">
        <v>8159275.0800000001</v>
      </c>
      <c r="D41" s="107">
        <v>6158846.3099999996</v>
      </c>
      <c r="E41" s="107">
        <v>6010436.2599999998</v>
      </c>
      <c r="F41" s="107">
        <v>98627.49</v>
      </c>
      <c r="G41" s="107">
        <v>106419.82</v>
      </c>
      <c r="H41" s="22"/>
      <c r="I41" s="20"/>
      <c r="J41" s="20"/>
      <c r="K41" s="20"/>
      <c r="L41" s="20"/>
      <c r="M41" s="20"/>
      <c r="N41" s="20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92" orientation="portrait" horizontalDpi="1200" r:id="rId1"/>
  <headerFooter alignWithMargins="0">
    <oddFooter xml:space="preserve">&amp;C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Normal="100" workbookViewId="0"/>
  </sheetViews>
  <sheetFormatPr baseColWidth="10" defaultColWidth="11.42578125" defaultRowHeight="12" x14ac:dyDescent="0.2"/>
  <cols>
    <col min="1" max="1" width="26.85546875" style="1" customWidth="1"/>
    <col min="2" max="7" width="12.42578125" style="1" customWidth="1"/>
    <col min="8" max="8" width="11.42578125" style="1"/>
    <col min="9" max="14" width="9.7109375" style="1" customWidth="1"/>
    <col min="15" max="16384" width="11.42578125" style="1"/>
  </cols>
  <sheetData>
    <row r="1" spans="1:9" ht="22.5" customHeight="1" x14ac:dyDescent="0.2">
      <c r="A1" s="49" t="s">
        <v>152</v>
      </c>
      <c r="B1" s="7"/>
      <c r="C1" s="7"/>
      <c r="D1" s="7"/>
      <c r="E1" s="7"/>
      <c r="F1" s="7"/>
      <c r="G1" s="7"/>
    </row>
    <row r="2" spans="1:9" ht="22.5" customHeight="1" x14ac:dyDescent="0.2">
      <c r="A2" s="50" t="s">
        <v>21</v>
      </c>
      <c r="B2" s="28"/>
      <c r="C2" s="28"/>
      <c r="D2" s="28"/>
      <c r="E2" s="28"/>
      <c r="F2" s="28"/>
      <c r="G2" s="28"/>
    </row>
    <row r="3" spans="1:9" ht="20.100000000000001" customHeight="1" x14ac:dyDescent="0.2">
      <c r="A3" s="169" t="s">
        <v>20</v>
      </c>
      <c r="B3" s="9" t="s">
        <v>23</v>
      </c>
      <c r="C3" s="23"/>
      <c r="D3" s="23"/>
      <c r="E3" s="23"/>
      <c r="F3" s="23"/>
      <c r="G3" s="23"/>
    </row>
    <row r="4" spans="1:9" ht="20.100000000000001" customHeight="1" x14ac:dyDescent="0.2">
      <c r="A4" s="170"/>
      <c r="B4" s="24" t="s">
        <v>24</v>
      </c>
      <c r="C4" s="25"/>
      <c r="D4" s="24" t="s">
        <v>25</v>
      </c>
      <c r="E4" s="24"/>
      <c r="F4" s="24" t="s">
        <v>26</v>
      </c>
      <c r="G4" s="24"/>
    </row>
    <row r="5" spans="1:9" ht="20.100000000000001" customHeight="1" x14ac:dyDescent="0.2">
      <c r="A5" s="171"/>
      <c r="B5" s="26">
        <v>2019</v>
      </c>
      <c r="C5" s="26">
        <v>2018</v>
      </c>
      <c r="D5" s="26">
        <v>2019</v>
      </c>
      <c r="E5" s="26">
        <v>2018</v>
      </c>
      <c r="F5" s="26">
        <v>2019</v>
      </c>
      <c r="G5" s="27">
        <v>2018</v>
      </c>
      <c r="H5" s="31"/>
    </row>
    <row r="6" spans="1:9" ht="18" customHeight="1" x14ac:dyDescent="0.2">
      <c r="A6" s="17"/>
      <c r="B6" s="18"/>
      <c r="C6" s="18"/>
      <c r="D6" s="18"/>
      <c r="E6" s="18"/>
      <c r="F6" s="18"/>
      <c r="G6" s="18"/>
    </row>
    <row r="7" spans="1:9" ht="18" customHeight="1" x14ac:dyDescent="0.2">
      <c r="A7" s="122" t="s">
        <v>7</v>
      </c>
      <c r="B7" s="53">
        <v>34762.089999999997</v>
      </c>
      <c r="C7" s="53">
        <v>33299.08</v>
      </c>
      <c r="D7" s="53">
        <v>452327.6</v>
      </c>
      <c r="E7" s="53">
        <v>471579.35</v>
      </c>
      <c r="F7" s="53">
        <v>33457.019999999997</v>
      </c>
      <c r="G7" s="53">
        <v>25146.34</v>
      </c>
      <c r="H7" s="2"/>
      <c r="I7" s="3"/>
    </row>
    <row r="8" spans="1:9" ht="18" customHeight="1" x14ac:dyDescent="0.2">
      <c r="A8" s="122" t="s">
        <v>8</v>
      </c>
      <c r="B8" s="53">
        <v>102617.35</v>
      </c>
      <c r="C8" s="53">
        <v>112056.95</v>
      </c>
      <c r="D8" s="53">
        <v>1784049.47</v>
      </c>
      <c r="E8" s="53">
        <v>1918569.11</v>
      </c>
      <c r="F8" s="53">
        <v>35177.4</v>
      </c>
      <c r="G8" s="53">
        <v>48915.38</v>
      </c>
    </row>
    <row r="9" spans="1:9" ht="18" customHeight="1" x14ac:dyDescent="0.2">
      <c r="A9" s="122" t="s">
        <v>32</v>
      </c>
      <c r="B9" s="53">
        <v>14086.11</v>
      </c>
      <c r="C9" s="53">
        <v>14582.52</v>
      </c>
      <c r="D9" s="53">
        <v>310296.65000000002</v>
      </c>
      <c r="E9" s="59">
        <v>304354.75</v>
      </c>
      <c r="F9" s="53">
        <v>2684.31</v>
      </c>
      <c r="G9" s="53">
        <v>4261</v>
      </c>
    </row>
    <row r="10" spans="1:9" ht="18" customHeight="1" x14ac:dyDescent="0.2">
      <c r="A10" s="122" t="s">
        <v>9</v>
      </c>
      <c r="B10" s="53">
        <v>16988.2</v>
      </c>
      <c r="C10" s="53">
        <v>23633.03</v>
      </c>
      <c r="D10" s="53">
        <v>136876.34</v>
      </c>
      <c r="E10" s="53">
        <v>147352.37</v>
      </c>
      <c r="F10" s="53">
        <v>5912.86</v>
      </c>
      <c r="G10" s="53">
        <v>14213.73</v>
      </c>
    </row>
    <row r="11" spans="1:9" ht="18" customHeight="1" x14ac:dyDescent="0.2">
      <c r="A11" s="122" t="s">
        <v>10</v>
      </c>
      <c r="B11" s="53">
        <v>14950.17</v>
      </c>
      <c r="C11" s="53">
        <v>11192</v>
      </c>
      <c r="D11" s="53">
        <v>221869.65</v>
      </c>
      <c r="E11" s="53">
        <v>219442.49</v>
      </c>
      <c r="F11" s="53">
        <v>15338.3</v>
      </c>
      <c r="G11" s="53">
        <v>16922.7</v>
      </c>
    </row>
    <row r="12" spans="1:9" ht="18" customHeight="1" x14ac:dyDescent="0.2">
      <c r="A12" s="122" t="s">
        <v>29</v>
      </c>
      <c r="B12" s="53">
        <v>71499.22</v>
      </c>
      <c r="C12" s="53">
        <v>50594.84</v>
      </c>
      <c r="D12" s="53">
        <v>537458.16</v>
      </c>
      <c r="E12" s="53">
        <v>543462.56999999995</v>
      </c>
      <c r="F12" s="53">
        <v>52133.49</v>
      </c>
      <c r="G12" s="53">
        <v>56864.160000000003</v>
      </c>
    </row>
    <row r="13" spans="1:9" ht="18" customHeight="1" x14ac:dyDescent="0.2">
      <c r="A13" s="122" t="s">
        <v>11</v>
      </c>
      <c r="B13" s="53">
        <v>107196.73</v>
      </c>
      <c r="C13" s="53">
        <v>118752.73</v>
      </c>
      <c r="D13" s="53">
        <v>1555842.84</v>
      </c>
      <c r="E13" s="53">
        <v>1656085.59</v>
      </c>
      <c r="F13" s="53">
        <v>16332.58</v>
      </c>
      <c r="G13" s="53">
        <v>20708.849999999999</v>
      </c>
    </row>
    <row r="14" spans="1:9" ht="18" customHeight="1" x14ac:dyDescent="0.2">
      <c r="A14" s="122" t="s">
        <v>30</v>
      </c>
      <c r="B14" s="53">
        <v>67491.64</v>
      </c>
      <c r="C14" s="53">
        <v>72304.84</v>
      </c>
      <c r="D14" s="53">
        <v>394518.68</v>
      </c>
      <c r="E14" s="53">
        <v>416773.66</v>
      </c>
      <c r="F14" s="53">
        <v>18227.28</v>
      </c>
      <c r="G14" s="53">
        <v>9336.89</v>
      </c>
    </row>
    <row r="15" spans="1:9" ht="18" customHeight="1" x14ac:dyDescent="0.2">
      <c r="A15" s="122" t="s">
        <v>12</v>
      </c>
      <c r="B15" s="53">
        <v>38082.21</v>
      </c>
      <c r="C15" s="53">
        <v>39493.1</v>
      </c>
      <c r="D15" s="53">
        <v>536033.32999999996</v>
      </c>
      <c r="E15" s="53">
        <v>583139.81000000006</v>
      </c>
      <c r="F15" s="53">
        <v>10775.99</v>
      </c>
      <c r="G15" s="53">
        <v>9797.2000000000007</v>
      </c>
    </row>
    <row r="16" spans="1:9" ht="18" customHeight="1" x14ac:dyDescent="0.2">
      <c r="A16" s="122" t="s">
        <v>13</v>
      </c>
      <c r="B16" s="53">
        <v>1377.73</v>
      </c>
      <c r="C16" s="53">
        <v>1002.5</v>
      </c>
      <c r="D16" s="53">
        <v>141079.70000000001</v>
      </c>
      <c r="E16" s="53">
        <v>151847.87</v>
      </c>
      <c r="F16" s="53">
        <v>577.87</v>
      </c>
      <c r="G16" s="53">
        <v>808.94</v>
      </c>
    </row>
    <row r="17" spans="1:14" ht="18" customHeight="1" x14ac:dyDescent="0.2">
      <c r="A17" s="122" t="s">
        <v>31</v>
      </c>
      <c r="B17" s="60">
        <v>82694.929999999993</v>
      </c>
      <c r="C17" s="53">
        <v>82372.22</v>
      </c>
      <c r="D17" s="53">
        <v>193251.59</v>
      </c>
      <c r="E17" s="53">
        <v>222879.53</v>
      </c>
      <c r="F17" s="53">
        <v>21990.09</v>
      </c>
      <c r="G17" s="53">
        <v>24661.4</v>
      </c>
    </row>
    <row r="18" spans="1:14" ht="18" customHeight="1" x14ac:dyDescent="0.2">
      <c r="A18" s="122" t="s">
        <v>14</v>
      </c>
      <c r="B18" s="60">
        <v>21697.87</v>
      </c>
      <c r="C18" s="53">
        <v>25611.1</v>
      </c>
      <c r="D18" s="53">
        <v>196565.04</v>
      </c>
      <c r="E18" s="53">
        <v>226555.1</v>
      </c>
      <c r="F18" s="53">
        <v>5463.64</v>
      </c>
      <c r="G18" s="53">
        <v>11950.68</v>
      </c>
      <c r="I18" s="18"/>
    </row>
    <row r="19" spans="1:14" s="4" customFormat="1" ht="18" customHeight="1" x14ac:dyDescent="0.2">
      <c r="A19" s="123" t="s">
        <v>140</v>
      </c>
      <c r="B19" s="106">
        <v>573444.25</v>
      </c>
      <c r="C19" s="107">
        <v>584894.91</v>
      </c>
      <c r="D19" s="107">
        <v>6460169.0499999998</v>
      </c>
      <c r="E19" s="107">
        <v>6862042.2000000002</v>
      </c>
      <c r="F19" s="107">
        <v>218070.83</v>
      </c>
      <c r="G19" s="107">
        <v>243587.27</v>
      </c>
      <c r="H19" s="21"/>
      <c r="I19" s="51"/>
      <c r="J19" s="51"/>
      <c r="K19" s="51"/>
      <c r="L19" s="51"/>
      <c r="M19" s="51"/>
      <c r="N19" s="51"/>
    </row>
    <row r="20" spans="1:14" ht="18" customHeight="1" x14ac:dyDescent="0.2"/>
    <row r="21" spans="1:14" ht="18" customHeight="1" x14ac:dyDescent="0.2">
      <c r="B21" s="6"/>
    </row>
    <row r="22" spans="1:14" ht="18" customHeight="1" x14ac:dyDescent="0.2"/>
    <row r="23" spans="1:14" ht="22.5" customHeight="1" x14ac:dyDescent="0.2">
      <c r="A23" s="49" t="s">
        <v>153</v>
      </c>
      <c r="B23" s="5"/>
      <c r="C23" s="5"/>
      <c r="D23" s="5"/>
      <c r="E23" s="5"/>
      <c r="F23" s="5"/>
      <c r="G23" s="5"/>
    </row>
    <row r="24" spans="1:14" ht="22.5" customHeight="1" x14ac:dyDescent="0.2">
      <c r="A24" s="50" t="s">
        <v>21</v>
      </c>
      <c r="B24" s="5"/>
      <c r="C24" s="5"/>
      <c r="D24" s="5"/>
      <c r="E24" s="5"/>
      <c r="F24" s="5"/>
      <c r="G24" s="5"/>
    </row>
    <row r="25" spans="1:14" ht="20.100000000000001" customHeight="1" x14ac:dyDescent="0.2">
      <c r="A25" s="169" t="s">
        <v>20</v>
      </c>
      <c r="B25" s="9" t="s">
        <v>23</v>
      </c>
      <c r="C25" s="23"/>
      <c r="D25" s="23"/>
      <c r="E25" s="23"/>
      <c r="F25" s="23"/>
      <c r="G25" s="23"/>
    </row>
    <row r="26" spans="1:14" ht="20.100000000000001" customHeight="1" x14ac:dyDescent="0.2">
      <c r="A26" s="170"/>
      <c r="B26" s="24" t="s">
        <v>24</v>
      </c>
      <c r="C26" s="24"/>
      <c r="D26" s="24" t="s">
        <v>25</v>
      </c>
      <c r="E26" s="24"/>
      <c r="F26" s="24" t="s">
        <v>26</v>
      </c>
      <c r="G26" s="24"/>
    </row>
    <row r="27" spans="1:14" ht="20.100000000000001" customHeight="1" x14ac:dyDescent="0.2">
      <c r="A27" s="171"/>
      <c r="B27" s="26">
        <v>2019</v>
      </c>
      <c r="C27" s="26">
        <v>2018</v>
      </c>
      <c r="D27" s="26">
        <v>2019</v>
      </c>
      <c r="E27" s="26">
        <v>2018</v>
      </c>
      <c r="F27" s="26">
        <v>2019</v>
      </c>
      <c r="G27" s="27">
        <v>2018</v>
      </c>
      <c r="H27" s="31"/>
    </row>
    <row r="28" spans="1:14" ht="18" customHeight="1" x14ac:dyDescent="0.2">
      <c r="A28" s="17"/>
      <c r="B28" s="18"/>
      <c r="C28" s="18"/>
      <c r="D28" s="19"/>
      <c r="E28" s="18"/>
      <c r="F28" s="18"/>
      <c r="G28" s="18"/>
    </row>
    <row r="29" spans="1:14" ht="18" customHeight="1" x14ac:dyDescent="0.2">
      <c r="A29" s="122" t="s">
        <v>7</v>
      </c>
      <c r="B29" s="53">
        <v>476404.64</v>
      </c>
      <c r="C29" s="53">
        <v>454113.98</v>
      </c>
      <c r="D29" s="53">
        <v>4590350.9800000004</v>
      </c>
      <c r="E29" s="53">
        <v>4855977.22</v>
      </c>
      <c r="F29" s="53">
        <v>295444.28000000003</v>
      </c>
      <c r="G29" s="53">
        <v>278538.06</v>
      </c>
    </row>
    <row r="30" spans="1:14" ht="18" customHeight="1" x14ac:dyDescent="0.2">
      <c r="A30" s="122" t="s">
        <v>8</v>
      </c>
      <c r="B30" s="53">
        <v>1467140.6</v>
      </c>
      <c r="C30" s="53">
        <v>1584164.96</v>
      </c>
      <c r="D30" s="53">
        <v>18595164.850000001</v>
      </c>
      <c r="E30" s="53">
        <v>19222451.66</v>
      </c>
      <c r="F30" s="53">
        <v>292534.86</v>
      </c>
      <c r="G30" s="53">
        <v>396252.52</v>
      </c>
    </row>
    <row r="31" spans="1:14" ht="18" customHeight="1" x14ac:dyDescent="0.2">
      <c r="A31" s="122" t="s">
        <v>32</v>
      </c>
      <c r="B31" s="53">
        <v>245129.26</v>
      </c>
      <c r="C31" s="53">
        <v>269355.53999999998</v>
      </c>
      <c r="D31" s="53">
        <v>3128175.77</v>
      </c>
      <c r="E31" s="53">
        <v>3007588.78</v>
      </c>
      <c r="F31" s="53">
        <v>29188.34</v>
      </c>
      <c r="G31" s="53">
        <v>36729.339999999997</v>
      </c>
    </row>
    <row r="32" spans="1:14" ht="18" customHeight="1" x14ac:dyDescent="0.2">
      <c r="A32" s="122" t="s">
        <v>9</v>
      </c>
      <c r="B32" s="53">
        <v>370532.32</v>
      </c>
      <c r="C32" s="53">
        <v>385464.97</v>
      </c>
      <c r="D32" s="53">
        <v>1535316.99</v>
      </c>
      <c r="E32" s="53">
        <v>1544836.39</v>
      </c>
      <c r="F32" s="53">
        <v>61430.06</v>
      </c>
      <c r="G32" s="53">
        <v>45837.38</v>
      </c>
    </row>
    <row r="33" spans="1:14" ht="18" customHeight="1" x14ac:dyDescent="0.2">
      <c r="A33" s="122" t="s">
        <v>10</v>
      </c>
      <c r="B33" s="53">
        <v>241923.22</v>
      </c>
      <c r="C33" s="53">
        <v>178777.47</v>
      </c>
      <c r="D33" s="53">
        <v>2229499.23</v>
      </c>
      <c r="E33" s="53">
        <v>2277443.11</v>
      </c>
      <c r="F33" s="53">
        <v>132550.70000000001</v>
      </c>
      <c r="G33" s="53">
        <v>138348.44</v>
      </c>
    </row>
    <row r="34" spans="1:14" ht="18" customHeight="1" x14ac:dyDescent="0.2">
      <c r="A34" s="122" t="s">
        <v>29</v>
      </c>
      <c r="B34" s="53">
        <v>783994.11</v>
      </c>
      <c r="C34" s="53">
        <v>708872.34</v>
      </c>
      <c r="D34" s="53">
        <v>6082727.3799999999</v>
      </c>
      <c r="E34" s="53">
        <v>5888451.4100000001</v>
      </c>
      <c r="F34" s="53">
        <v>550778.13</v>
      </c>
      <c r="G34" s="53">
        <v>560051.99</v>
      </c>
    </row>
    <row r="35" spans="1:14" ht="18" customHeight="1" x14ac:dyDescent="0.2">
      <c r="A35" s="122" t="s">
        <v>11</v>
      </c>
      <c r="B35" s="53">
        <v>1547208.23</v>
      </c>
      <c r="C35" s="53">
        <v>1596453.75</v>
      </c>
      <c r="D35" s="53">
        <v>16931498.859999999</v>
      </c>
      <c r="E35" s="53">
        <v>17164714.18</v>
      </c>
      <c r="F35" s="53">
        <v>159333.51</v>
      </c>
      <c r="G35" s="53">
        <v>191351.39</v>
      </c>
    </row>
    <row r="36" spans="1:14" ht="18" customHeight="1" x14ac:dyDescent="0.2">
      <c r="A36" s="122" t="s">
        <v>30</v>
      </c>
      <c r="B36" s="53">
        <v>760140.33</v>
      </c>
      <c r="C36" s="53">
        <v>836905.87</v>
      </c>
      <c r="D36" s="53">
        <v>4110963.99</v>
      </c>
      <c r="E36" s="53">
        <v>4365814.79</v>
      </c>
      <c r="F36" s="53">
        <v>108330.98</v>
      </c>
      <c r="G36" s="53">
        <v>52805.55</v>
      </c>
    </row>
    <row r="37" spans="1:14" ht="18" customHeight="1" x14ac:dyDescent="0.2">
      <c r="A37" s="122" t="s">
        <v>12</v>
      </c>
      <c r="B37" s="53">
        <v>506410.23</v>
      </c>
      <c r="C37" s="53">
        <v>500589.02</v>
      </c>
      <c r="D37" s="53">
        <v>5965675.7400000002</v>
      </c>
      <c r="E37" s="53">
        <v>6087918.2300000004</v>
      </c>
      <c r="F37" s="53">
        <v>82386.22</v>
      </c>
      <c r="G37" s="53">
        <v>65437.51</v>
      </c>
    </row>
    <row r="38" spans="1:14" ht="18" customHeight="1" x14ac:dyDescent="0.2">
      <c r="A38" s="122" t="s">
        <v>13</v>
      </c>
      <c r="B38" s="53">
        <v>16989.63</v>
      </c>
      <c r="C38" s="53">
        <v>18350.810000000001</v>
      </c>
      <c r="D38" s="53">
        <v>1561820.19</v>
      </c>
      <c r="E38" s="53">
        <v>1520111.8</v>
      </c>
      <c r="F38" s="53">
        <v>7108.44</v>
      </c>
      <c r="G38" s="53">
        <v>7098.22</v>
      </c>
    </row>
    <row r="39" spans="1:14" ht="18" customHeight="1" x14ac:dyDescent="0.2">
      <c r="A39" s="122" t="s">
        <v>31</v>
      </c>
      <c r="B39" s="53">
        <v>917387.88</v>
      </c>
      <c r="C39" s="53">
        <v>924262.33</v>
      </c>
      <c r="D39" s="53">
        <v>2105222.33</v>
      </c>
      <c r="E39" s="53">
        <v>2256787.09</v>
      </c>
      <c r="F39" s="53">
        <v>144890.37</v>
      </c>
      <c r="G39" s="53">
        <v>197728.57</v>
      </c>
    </row>
    <row r="40" spans="1:14" ht="18" customHeight="1" x14ac:dyDescent="0.2">
      <c r="A40" s="122" t="s">
        <v>14</v>
      </c>
      <c r="B40" s="53">
        <v>320241.87</v>
      </c>
      <c r="C40" s="53">
        <v>332682.68</v>
      </c>
      <c r="D40" s="53">
        <v>2124518.79</v>
      </c>
      <c r="E40" s="53">
        <v>2339336.98</v>
      </c>
      <c r="F40" s="53">
        <v>54826.05</v>
      </c>
      <c r="G40" s="53">
        <v>86365.73</v>
      </c>
      <c r="I40" s="18"/>
    </row>
    <row r="41" spans="1:14" ht="18" customHeight="1" x14ac:dyDescent="0.2">
      <c r="A41" s="123" t="s">
        <v>139</v>
      </c>
      <c r="B41" s="106">
        <v>7653502.3200000003</v>
      </c>
      <c r="C41" s="107">
        <v>7789993.7199999997</v>
      </c>
      <c r="D41" s="107">
        <v>68960935.099999994</v>
      </c>
      <c r="E41" s="107">
        <v>70531431.640000001</v>
      </c>
      <c r="F41" s="107">
        <v>1918801.94</v>
      </c>
      <c r="G41" s="107">
        <v>2056544.7</v>
      </c>
      <c r="H41" s="22"/>
      <c r="I41" s="51"/>
      <c r="J41" s="51"/>
      <c r="K41" s="51"/>
      <c r="L41" s="51"/>
      <c r="M41" s="51"/>
      <c r="N41" s="51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7" orientation="portrait" horizontalDpi="1200" r:id="rId1"/>
  <headerFooter alignWithMargins="0">
    <oddFooter xml:space="preserve">&amp;C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zoomScaleNormal="100" workbookViewId="0"/>
  </sheetViews>
  <sheetFormatPr baseColWidth="10" defaultColWidth="11.42578125" defaultRowHeight="12" x14ac:dyDescent="0.2"/>
  <cols>
    <col min="1" max="1" width="26.7109375" style="1" customWidth="1"/>
    <col min="2" max="7" width="12.28515625" style="1" customWidth="1"/>
    <col min="8" max="8" width="11.42578125" style="1"/>
    <col min="9" max="14" width="9.7109375" style="1" customWidth="1"/>
    <col min="15" max="16384" width="11.42578125" style="1"/>
  </cols>
  <sheetData>
    <row r="1" spans="1:9" ht="22.5" customHeight="1" x14ac:dyDescent="0.2">
      <c r="A1" s="49" t="s">
        <v>155</v>
      </c>
      <c r="B1" s="7"/>
      <c r="C1" s="7"/>
      <c r="D1" s="7"/>
      <c r="E1" s="7"/>
      <c r="F1" s="7"/>
      <c r="G1" s="7"/>
    </row>
    <row r="2" spans="1:9" ht="22.5" customHeight="1" x14ac:dyDescent="0.2">
      <c r="A2" s="50" t="s">
        <v>21</v>
      </c>
      <c r="B2" s="28"/>
      <c r="C2" s="28"/>
      <c r="D2" s="28"/>
      <c r="E2" s="28"/>
      <c r="F2" s="28"/>
      <c r="G2" s="28"/>
    </row>
    <row r="3" spans="1:9" ht="20.100000000000001" customHeight="1" x14ac:dyDescent="0.2">
      <c r="A3" s="169" t="s">
        <v>20</v>
      </c>
      <c r="B3" s="9" t="s">
        <v>23</v>
      </c>
      <c r="C3" s="23"/>
      <c r="D3" s="23"/>
      <c r="E3" s="23"/>
      <c r="F3" s="23"/>
      <c r="G3" s="23"/>
    </row>
    <row r="4" spans="1:9" ht="20.100000000000001" customHeight="1" x14ac:dyDescent="0.2">
      <c r="A4" s="170"/>
      <c r="B4" s="24" t="s">
        <v>24</v>
      </c>
      <c r="C4" s="25"/>
      <c r="D4" s="24" t="s">
        <v>25</v>
      </c>
      <c r="E4" s="24"/>
      <c r="F4" s="24" t="s">
        <v>26</v>
      </c>
      <c r="G4" s="24"/>
    </row>
    <row r="5" spans="1:9" ht="20.100000000000001" customHeight="1" x14ac:dyDescent="0.2">
      <c r="A5" s="171"/>
      <c r="B5" s="26">
        <v>2019</v>
      </c>
      <c r="C5" s="26">
        <v>2018</v>
      </c>
      <c r="D5" s="26">
        <v>2019</v>
      </c>
      <c r="E5" s="26">
        <v>2018</v>
      </c>
      <c r="F5" s="26">
        <v>2019</v>
      </c>
      <c r="G5" s="27">
        <v>2018</v>
      </c>
      <c r="H5" s="31"/>
    </row>
    <row r="6" spans="1:9" ht="18" customHeight="1" x14ac:dyDescent="0.2">
      <c r="A6" s="17"/>
      <c r="B6" s="18"/>
      <c r="C6" s="18"/>
      <c r="D6" s="18"/>
      <c r="E6" s="18"/>
      <c r="F6" s="18"/>
      <c r="G6" s="18"/>
    </row>
    <row r="7" spans="1:9" ht="18" customHeight="1" x14ac:dyDescent="0.2">
      <c r="A7" s="122" t="s">
        <v>7</v>
      </c>
      <c r="B7" s="53">
        <v>22843.87</v>
      </c>
      <c r="C7" s="53">
        <v>18175.400000000001</v>
      </c>
      <c r="D7" s="53">
        <v>384685.05</v>
      </c>
      <c r="E7" s="53">
        <v>403675.73</v>
      </c>
      <c r="F7" s="53">
        <v>8706.7000000000007</v>
      </c>
      <c r="G7" s="53">
        <v>-490.46</v>
      </c>
      <c r="H7" s="2"/>
      <c r="I7" s="3"/>
    </row>
    <row r="8" spans="1:9" ht="18" customHeight="1" x14ac:dyDescent="0.2">
      <c r="A8" s="122" t="s">
        <v>8</v>
      </c>
      <c r="B8" s="53">
        <v>74942.2</v>
      </c>
      <c r="C8" s="53">
        <v>85042.22</v>
      </c>
      <c r="D8" s="53">
        <v>1393698.48</v>
      </c>
      <c r="E8" s="53">
        <v>1507810.72</v>
      </c>
      <c r="F8" s="53">
        <v>21724.58</v>
      </c>
      <c r="G8" s="53">
        <v>35827.32</v>
      </c>
    </row>
    <row r="9" spans="1:9" ht="18" customHeight="1" x14ac:dyDescent="0.2">
      <c r="A9" s="122" t="s">
        <v>32</v>
      </c>
      <c r="B9" s="53">
        <v>13111.24</v>
      </c>
      <c r="C9" s="53">
        <v>13814.4</v>
      </c>
      <c r="D9" s="53">
        <v>306680.64</v>
      </c>
      <c r="E9" s="59">
        <v>298114.89</v>
      </c>
      <c r="F9" s="53">
        <v>2186.83</v>
      </c>
      <c r="G9" s="53">
        <v>3294.2</v>
      </c>
    </row>
    <row r="10" spans="1:9" ht="18" customHeight="1" x14ac:dyDescent="0.2">
      <c r="A10" s="122" t="s">
        <v>9</v>
      </c>
      <c r="B10" s="53">
        <v>15184.66</v>
      </c>
      <c r="C10" s="53">
        <v>22106.19</v>
      </c>
      <c r="D10" s="53">
        <v>126908.73</v>
      </c>
      <c r="E10" s="53">
        <v>136415.53</v>
      </c>
      <c r="F10" s="53">
        <v>5813.13</v>
      </c>
      <c r="G10" s="53">
        <v>9943.36</v>
      </c>
    </row>
    <row r="11" spans="1:9" ht="18" customHeight="1" x14ac:dyDescent="0.2">
      <c r="A11" s="122" t="s">
        <v>10</v>
      </c>
      <c r="B11" s="53">
        <v>11020.44</v>
      </c>
      <c r="C11" s="53">
        <v>9540.82</v>
      </c>
      <c r="D11" s="53">
        <v>191366.76</v>
      </c>
      <c r="E11" s="53">
        <v>193467.53</v>
      </c>
      <c r="F11" s="53">
        <v>11203.31</v>
      </c>
      <c r="G11" s="53">
        <v>13752.43</v>
      </c>
    </row>
    <row r="12" spans="1:9" ht="18" customHeight="1" x14ac:dyDescent="0.2">
      <c r="A12" s="122" t="s">
        <v>29</v>
      </c>
      <c r="B12" s="53">
        <v>26573.54</v>
      </c>
      <c r="C12" s="53">
        <v>24730.26</v>
      </c>
      <c r="D12" s="53">
        <v>390405.6</v>
      </c>
      <c r="E12" s="53">
        <v>408732.32</v>
      </c>
      <c r="F12" s="53">
        <v>6691.18</v>
      </c>
      <c r="G12" s="53">
        <v>10596.27</v>
      </c>
    </row>
    <row r="13" spans="1:9" ht="18" customHeight="1" x14ac:dyDescent="0.2">
      <c r="A13" s="122" t="s">
        <v>11</v>
      </c>
      <c r="B13" s="53">
        <v>79405.52</v>
      </c>
      <c r="C13" s="53">
        <v>94751.84</v>
      </c>
      <c r="D13" s="53">
        <v>1367948.87</v>
      </c>
      <c r="E13" s="53">
        <v>1497146.8</v>
      </c>
      <c r="F13" s="53">
        <v>12536.72</v>
      </c>
      <c r="G13" s="53">
        <v>18599.71</v>
      </c>
    </row>
    <row r="14" spans="1:9" ht="18" customHeight="1" x14ac:dyDescent="0.2">
      <c r="A14" s="122" t="s">
        <v>30</v>
      </c>
      <c r="B14" s="53">
        <v>36278.33</v>
      </c>
      <c r="C14" s="53">
        <v>39910.61</v>
      </c>
      <c r="D14" s="53">
        <v>342852.35</v>
      </c>
      <c r="E14" s="53">
        <v>377521.94</v>
      </c>
      <c r="F14" s="53">
        <v>7187.1</v>
      </c>
      <c r="G14" s="53">
        <v>1964.71</v>
      </c>
    </row>
    <row r="15" spans="1:9" ht="18" customHeight="1" x14ac:dyDescent="0.2">
      <c r="A15" s="122" t="s">
        <v>12</v>
      </c>
      <c r="B15" s="53">
        <v>37122.22</v>
      </c>
      <c r="C15" s="53">
        <v>35121.660000000003</v>
      </c>
      <c r="D15" s="53">
        <v>494583.33</v>
      </c>
      <c r="E15" s="53">
        <v>547679.74</v>
      </c>
      <c r="F15" s="53">
        <v>8144.74</v>
      </c>
      <c r="G15" s="53">
        <v>7557.78</v>
      </c>
    </row>
    <row r="16" spans="1:9" ht="18" customHeight="1" x14ac:dyDescent="0.2">
      <c r="A16" s="122" t="s">
        <v>13</v>
      </c>
      <c r="B16" s="53">
        <v>1377.63</v>
      </c>
      <c r="C16" s="53">
        <v>999.8</v>
      </c>
      <c r="D16" s="53">
        <v>140018.95000000001</v>
      </c>
      <c r="E16" s="53">
        <v>149602.81</v>
      </c>
      <c r="F16" s="53">
        <v>575.65</v>
      </c>
      <c r="G16" s="53">
        <v>806.16</v>
      </c>
    </row>
    <row r="17" spans="1:14" ht="18" customHeight="1" x14ac:dyDescent="0.2">
      <c r="A17" s="122" t="s">
        <v>31</v>
      </c>
      <c r="B17" s="60">
        <v>81163.94</v>
      </c>
      <c r="C17" s="53">
        <v>77845.16</v>
      </c>
      <c r="D17" s="53">
        <v>188302.9</v>
      </c>
      <c r="E17" s="53">
        <v>204025.32</v>
      </c>
      <c r="F17" s="53">
        <v>11933.62</v>
      </c>
      <c r="G17" s="53">
        <v>15899.05</v>
      </c>
    </row>
    <row r="18" spans="1:14" ht="18" customHeight="1" x14ac:dyDescent="0.2">
      <c r="A18" s="122" t="s">
        <v>14</v>
      </c>
      <c r="B18" s="60">
        <v>12723.85</v>
      </c>
      <c r="C18" s="53">
        <v>15661.86</v>
      </c>
      <c r="D18" s="53">
        <v>157259.79</v>
      </c>
      <c r="E18" s="53">
        <v>202166.24</v>
      </c>
      <c r="F18" s="53">
        <v>4191.05</v>
      </c>
      <c r="G18" s="53">
        <v>9541.3799999999992</v>
      </c>
      <c r="I18" s="18"/>
    </row>
    <row r="19" spans="1:14" s="4" customFormat="1" ht="18" customHeight="1" x14ac:dyDescent="0.2">
      <c r="A19" s="123" t="s">
        <v>140</v>
      </c>
      <c r="B19" s="106">
        <v>411747.44</v>
      </c>
      <c r="C19" s="107">
        <v>437700.22</v>
      </c>
      <c r="D19" s="107">
        <v>5484711.4500000002</v>
      </c>
      <c r="E19" s="107">
        <v>5926359.5700000003</v>
      </c>
      <c r="F19" s="107">
        <v>100894.61</v>
      </c>
      <c r="G19" s="107">
        <v>127291.91</v>
      </c>
      <c r="H19" s="21"/>
      <c r="I19" s="51"/>
      <c r="J19" s="51"/>
      <c r="K19" s="51"/>
      <c r="L19" s="51"/>
      <c r="M19" s="51"/>
      <c r="N19" s="51"/>
    </row>
    <row r="20" spans="1:14" ht="18" customHeight="1" x14ac:dyDescent="0.2">
      <c r="B20" s="2"/>
      <c r="C20" s="2"/>
    </row>
    <row r="21" spans="1:14" ht="18" customHeight="1" x14ac:dyDescent="0.2">
      <c r="B21" s="6"/>
    </row>
    <row r="22" spans="1:14" ht="18" customHeight="1" x14ac:dyDescent="0.2"/>
    <row r="23" spans="1:14" ht="22.5" customHeight="1" x14ac:dyDescent="0.2">
      <c r="A23" s="49" t="s">
        <v>154</v>
      </c>
      <c r="B23" s="5"/>
      <c r="C23" s="5"/>
      <c r="D23" s="5"/>
      <c r="E23" s="5"/>
      <c r="F23" s="5"/>
      <c r="G23" s="5"/>
    </row>
    <row r="24" spans="1:14" ht="22.5" customHeight="1" x14ac:dyDescent="0.2">
      <c r="A24" s="50" t="s">
        <v>21</v>
      </c>
      <c r="B24" s="5"/>
      <c r="C24" s="5"/>
      <c r="D24" s="5"/>
      <c r="E24" s="5"/>
      <c r="F24" s="5"/>
      <c r="G24" s="5"/>
    </row>
    <row r="25" spans="1:14" ht="20.100000000000001" customHeight="1" x14ac:dyDescent="0.2">
      <c r="A25" s="169" t="s">
        <v>20</v>
      </c>
      <c r="B25" s="9" t="s">
        <v>23</v>
      </c>
      <c r="C25" s="23"/>
      <c r="D25" s="23"/>
      <c r="E25" s="23"/>
      <c r="F25" s="23"/>
      <c r="G25" s="23"/>
    </row>
    <row r="26" spans="1:14" ht="20.100000000000001" customHeight="1" x14ac:dyDescent="0.2">
      <c r="A26" s="170"/>
      <c r="B26" s="24" t="s">
        <v>24</v>
      </c>
      <c r="C26" s="24"/>
      <c r="D26" s="24" t="s">
        <v>25</v>
      </c>
      <c r="E26" s="24"/>
      <c r="F26" s="24" t="s">
        <v>26</v>
      </c>
      <c r="G26" s="24"/>
    </row>
    <row r="27" spans="1:14" ht="20.100000000000001" customHeight="1" x14ac:dyDescent="0.2">
      <c r="A27" s="171"/>
      <c r="B27" s="26">
        <v>2019</v>
      </c>
      <c r="C27" s="26">
        <v>2018</v>
      </c>
      <c r="D27" s="26">
        <v>2019</v>
      </c>
      <c r="E27" s="26">
        <v>2018</v>
      </c>
      <c r="F27" s="26">
        <v>2019</v>
      </c>
      <c r="G27" s="27">
        <v>2018</v>
      </c>
      <c r="H27" s="31"/>
    </row>
    <row r="28" spans="1:14" ht="18" customHeight="1" x14ac:dyDescent="0.2">
      <c r="A28" s="17"/>
      <c r="B28" s="18"/>
      <c r="C28" s="18"/>
      <c r="D28" s="19"/>
      <c r="E28" s="18"/>
      <c r="F28" s="18"/>
      <c r="G28" s="18"/>
    </row>
    <row r="29" spans="1:14" ht="18" customHeight="1" x14ac:dyDescent="0.2">
      <c r="A29" s="122" t="s">
        <v>7</v>
      </c>
      <c r="B29" s="53">
        <v>320333.92</v>
      </c>
      <c r="C29" s="53">
        <v>291586.14</v>
      </c>
      <c r="D29" s="53">
        <v>3719809.05</v>
      </c>
      <c r="E29" s="53">
        <v>3912524.95</v>
      </c>
      <c r="F29" s="53">
        <v>45932.14</v>
      </c>
      <c r="G29" s="53">
        <v>52207.360000000001</v>
      </c>
    </row>
    <row r="30" spans="1:14" ht="18" customHeight="1" x14ac:dyDescent="0.2">
      <c r="A30" s="122" t="s">
        <v>8</v>
      </c>
      <c r="B30" s="53">
        <v>1110080.54</v>
      </c>
      <c r="C30" s="53">
        <v>1182838.08</v>
      </c>
      <c r="D30" s="53">
        <v>14194670.17</v>
      </c>
      <c r="E30" s="53">
        <v>14643883.77</v>
      </c>
      <c r="F30" s="53">
        <v>158906.75</v>
      </c>
      <c r="G30" s="53">
        <v>251713.4</v>
      </c>
    </row>
    <row r="31" spans="1:14" ht="18" customHeight="1" x14ac:dyDescent="0.2">
      <c r="A31" s="122" t="s">
        <v>32</v>
      </c>
      <c r="B31" s="53">
        <v>238926.71</v>
      </c>
      <c r="C31" s="53">
        <v>264273.36</v>
      </c>
      <c r="D31" s="53">
        <v>3072620.67</v>
      </c>
      <c r="E31" s="53">
        <v>2976051.42</v>
      </c>
      <c r="F31" s="53">
        <v>23795.39</v>
      </c>
      <c r="G31" s="53">
        <v>29423.22</v>
      </c>
    </row>
    <row r="32" spans="1:14" ht="18" customHeight="1" x14ac:dyDescent="0.2">
      <c r="A32" s="122" t="s">
        <v>9</v>
      </c>
      <c r="B32" s="53">
        <v>355076.59</v>
      </c>
      <c r="C32" s="53">
        <v>369334.21</v>
      </c>
      <c r="D32" s="53">
        <v>1435414.31</v>
      </c>
      <c r="E32" s="53">
        <v>1404525.87</v>
      </c>
      <c r="F32" s="53">
        <v>55766.04</v>
      </c>
      <c r="G32" s="53">
        <v>33615.82</v>
      </c>
    </row>
    <row r="33" spans="1:14" ht="18" customHeight="1" x14ac:dyDescent="0.2">
      <c r="A33" s="122" t="s">
        <v>10</v>
      </c>
      <c r="B33" s="53">
        <v>207215.84</v>
      </c>
      <c r="C33" s="53">
        <v>158469.26</v>
      </c>
      <c r="D33" s="53">
        <v>1955311.42</v>
      </c>
      <c r="E33" s="53">
        <v>1986958.21</v>
      </c>
      <c r="F33" s="53">
        <v>105060.58</v>
      </c>
      <c r="G33" s="53">
        <v>110454.72</v>
      </c>
    </row>
    <row r="34" spans="1:14" ht="18" customHeight="1" x14ac:dyDescent="0.2">
      <c r="A34" s="122" t="s">
        <v>29</v>
      </c>
      <c r="B34" s="53">
        <v>462170.72</v>
      </c>
      <c r="C34" s="53">
        <v>448773.47</v>
      </c>
      <c r="D34" s="53">
        <v>4073475.6</v>
      </c>
      <c r="E34" s="53">
        <v>4072889.05</v>
      </c>
      <c r="F34" s="53">
        <v>51799.07</v>
      </c>
      <c r="G34" s="53">
        <v>67257</v>
      </c>
    </row>
    <row r="35" spans="1:14" ht="18" customHeight="1" x14ac:dyDescent="0.2">
      <c r="A35" s="122" t="s">
        <v>11</v>
      </c>
      <c r="B35" s="53">
        <v>1253704.8799999999</v>
      </c>
      <c r="C35" s="53">
        <v>1332805.76</v>
      </c>
      <c r="D35" s="53">
        <v>14872077.720000001</v>
      </c>
      <c r="E35" s="53">
        <v>15007866.49</v>
      </c>
      <c r="F35" s="53">
        <v>136792.03</v>
      </c>
      <c r="G35" s="53">
        <v>169217.55</v>
      </c>
    </row>
    <row r="36" spans="1:14" ht="18" customHeight="1" x14ac:dyDescent="0.2">
      <c r="A36" s="122" t="s">
        <v>30</v>
      </c>
      <c r="B36" s="53">
        <v>481624.36</v>
      </c>
      <c r="C36" s="53">
        <v>494850</v>
      </c>
      <c r="D36" s="53">
        <v>3614711.09</v>
      </c>
      <c r="E36" s="53">
        <v>3854573.14</v>
      </c>
      <c r="F36" s="53">
        <v>12633.86</v>
      </c>
      <c r="G36" s="53">
        <v>6688.46</v>
      </c>
    </row>
    <row r="37" spans="1:14" ht="18" customHeight="1" x14ac:dyDescent="0.2">
      <c r="A37" s="122" t="s">
        <v>12</v>
      </c>
      <c r="B37" s="53">
        <v>470013.23</v>
      </c>
      <c r="C37" s="53">
        <v>466791.37</v>
      </c>
      <c r="D37" s="53">
        <v>5324596.72</v>
      </c>
      <c r="E37" s="53">
        <v>5501670.7599999998</v>
      </c>
      <c r="F37" s="53">
        <v>57492.87</v>
      </c>
      <c r="G37" s="53">
        <v>53479.79</v>
      </c>
    </row>
    <row r="38" spans="1:14" ht="18" customHeight="1" x14ac:dyDescent="0.2">
      <c r="A38" s="122" t="s">
        <v>13</v>
      </c>
      <c r="B38" s="53">
        <v>16945.84</v>
      </c>
      <c r="C38" s="53">
        <v>18306.07</v>
      </c>
      <c r="D38" s="53">
        <v>1548863.37</v>
      </c>
      <c r="E38" s="53">
        <v>1505621.42</v>
      </c>
      <c r="F38" s="53">
        <v>7073.19</v>
      </c>
      <c r="G38" s="53">
        <v>7042.37</v>
      </c>
    </row>
    <row r="39" spans="1:14" ht="18" customHeight="1" x14ac:dyDescent="0.2">
      <c r="A39" s="122" t="s">
        <v>31</v>
      </c>
      <c r="B39" s="53">
        <v>905446.74</v>
      </c>
      <c r="C39" s="53">
        <v>893623.51</v>
      </c>
      <c r="D39" s="53">
        <v>2032881.92</v>
      </c>
      <c r="E39" s="53">
        <v>2109140.87</v>
      </c>
      <c r="F39" s="53">
        <v>82516.52</v>
      </c>
      <c r="G39" s="53">
        <v>121015.44</v>
      </c>
    </row>
    <row r="40" spans="1:14" ht="18" customHeight="1" x14ac:dyDescent="0.2">
      <c r="A40" s="122" t="s">
        <v>14</v>
      </c>
      <c r="B40" s="53">
        <v>211984.65</v>
      </c>
      <c r="C40" s="53">
        <v>225701.68</v>
      </c>
      <c r="D40" s="53">
        <v>1804804.98</v>
      </c>
      <c r="E40" s="53">
        <v>2014922.34</v>
      </c>
      <c r="F40" s="53">
        <v>33769.17</v>
      </c>
      <c r="G40" s="53">
        <v>61742.57</v>
      </c>
      <c r="I40" s="18"/>
    </row>
    <row r="41" spans="1:14" ht="18" customHeight="1" x14ac:dyDescent="0.2">
      <c r="A41" s="123" t="s">
        <v>139</v>
      </c>
      <c r="B41" s="106">
        <v>6033524.0199999996</v>
      </c>
      <c r="C41" s="107">
        <v>6147352.9100000001</v>
      </c>
      <c r="D41" s="107">
        <v>57649237.020000003</v>
      </c>
      <c r="E41" s="107">
        <v>58990628.289999999</v>
      </c>
      <c r="F41" s="107">
        <v>771537.61</v>
      </c>
      <c r="G41" s="107">
        <v>963857.7</v>
      </c>
      <c r="H41" s="22"/>
      <c r="I41" s="51"/>
      <c r="J41" s="51"/>
      <c r="K41" s="51"/>
      <c r="L41" s="51"/>
      <c r="M41" s="51"/>
      <c r="N41" s="51"/>
    </row>
    <row r="42" spans="1:14" x14ac:dyDescent="0.2">
      <c r="B42" s="2"/>
      <c r="C42" s="2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9" orientation="portrait" horizontalDpi="1200" r:id="rId1"/>
  <headerFooter alignWithMargins="0">
    <oddFooter xml:space="preserve">&amp;C
&amp;R&amp;"MetaNormalLF-Roman,Standard"&amp;8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zoomScaleNormal="100" workbookViewId="0"/>
  </sheetViews>
  <sheetFormatPr baseColWidth="10" defaultColWidth="11.42578125" defaultRowHeight="12" x14ac:dyDescent="0.2"/>
  <cols>
    <col min="1" max="1" width="26.7109375" style="89" customWidth="1"/>
    <col min="2" max="6" width="18.7109375" style="89" customWidth="1"/>
    <col min="7" max="12" width="9.7109375" style="89" customWidth="1"/>
    <col min="13" max="16384" width="11.42578125" style="89"/>
  </cols>
  <sheetData>
    <row r="1" spans="1:7" ht="22.5" customHeight="1" x14ac:dyDescent="0.2">
      <c r="A1" s="87" t="s">
        <v>117</v>
      </c>
      <c r="B1" s="88"/>
      <c r="C1" s="88"/>
      <c r="D1" s="88"/>
      <c r="E1" s="88"/>
    </row>
    <row r="2" spans="1:7" ht="22.5" customHeight="1" x14ac:dyDescent="0.2">
      <c r="A2" s="90" t="s">
        <v>21</v>
      </c>
      <c r="B2" s="91"/>
      <c r="C2" s="91"/>
      <c r="D2" s="91"/>
      <c r="E2" s="91"/>
      <c r="F2" s="92"/>
    </row>
    <row r="3" spans="1:7" ht="20.100000000000001" customHeight="1" x14ac:dyDescent="0.2">
      <c r="A3" s="172" t="s">
        <v>20</v>
      </c>
      <c r="B3" s="93" t="s">
        <v>38</v>
      </c>
      <c r="C3" s="93" t="s">
        <v>118</v>
      </c>
      <c r="D3" s="93" t="s">
        <v>119</v>
      </c>
      <c r="E3" s="93" t="s">
        <v>120</v>
      </c>
      <c r="F3" s="94" t="s">
        <v>38</v>
      </c>
      <c r="G3" s="95"/>
    </row>
    <row r="4" spans="1:7" ht="20.100000000000001" customHeight="1" x14ac:dyDescent="0.2">
      <c r="A4" s="173"/>
      <c r="B4" s="174" t="s">
        <v>57</v>
      </c>
      <c r="C4" s="175"/>
      <c r="D4" s="175"/>
      <c r="E4" s="176"/>
      <c r="F4" s="96" t="s">
        <v>149</v>
      </c>
    </row>
    <row r="5" spans="1:7" ht="20.100000000000001" customHeight="1" x14ac:dyDescent="0.2">
      <c r="A5" s="171"/>
      <c r="B5" s="108">
        <v>2019</v>
      </c>
      <c r="C5" s="109"/>
      <c r="D5" s="109"/>
      <c r="E5" s="109"/>
      <c r="F5" s="109"/>
    </row>
    <row r="6" spans="1:7" ht="18" customHeight="1" x14ac:dyDescent="0.2">
      <c r="A6" s="97"/>
      <c r="B6" s="98"/>
      <c r="C6" s="98"/>
      <c r="D6" s="98"/>
      <c r="E6" s="98"/>
    </row>
    <row r="7" spans="1:7" ht="18" customHeight="1" x14ac:dyDescent="0.2">
      <c r="A7" s="122" t="s">
        <v>7</v>
      </c>
      <c r="B7" s="99">
        <v>520546.71</v>
      </c>
      <c r="C7" s="99">
        <v>498250.36</v>
      </c>
      <c r="D7" s="99">
        <v>11480.72</v>
      </c>
      <c r="E7" s="99">
        <v>10815.63</v>
      </c>
      <c r="F7" s="99">
        <v>5362199.9000000004</v>
      </c>
      <c r="G7" s="100"/>
    </row>
    <row r="8" spans="1:7" ht="18" customHeight="1" x14ac:dyDescent="0.2">
      <c r="A8" s="122" t="s">
        <v>8</v>
      </c>
      <c r="B8" s="99">
        <v>1921844.22</v>
      </c>
      <c r="C8" s="99">
        <v>1723534.86</v>
      </c>
      <c r="D8" s="99">
        <v>187160.92</v>
      </c>
      <c r="E8" s="99">
        <v>11148.44</v>
      </c>
      <c r="F8" s="99">
        <v>20354840.309999999</v>
      </c>
    </row>
    <row r="9" spans="1:7" ht="18" customHeight="1" x14ac:dyDescent="0.2">
      <c r="A9" s="122" t="s">
        <v>32</v>
      </c>
      <c r="B9" s="99">
        <v>327067.07</v>
      </c>
      <c r="C9" s="99">
        <v>302470.76</v>
      </c>
      <c r="D9" s="99">
        <v>2436.5500000000002</v>
      </c>
      <c r="E9" s="99">
        <v>22159.759999999998</v>
      </c>
      <c r="F9" s="99">
        <v>3402493.37</v>
      </c>
    </row>
    <row r="10" spans="1:7" ht="18" customHeight="1" x14ac:dyDescent="0.2">
      <c r="A10" s="122" t="s">
        <v>9</v>
      </c>
      <c r="B10" s="99">
        <v>159777.4</v>
      </c>
      <c r="C10" s="99">
        <v>94634.559999999998</v>
      </c>
      <c r="D10" s="99">
        <v>64737.4</v>
      </c>
      <c r="E10" s="99">
        <v>405.44</v>
      </c>
      <c r="F10" s="99">
        <v>1967279.37</v>
      </c>
    </row>
    <row r="11" spans="1:7" ht="18" customHeight="1" x14ac:dyDescent="0.2">
      <c r="A11" s="122" t="s">
        <v>10</v>
      </c>
      <c r="B11" s="99">
        <v>252158.12</v>
      </c>
      <c r="C11" s="99">
        <v>243022.2</v>
      </c>
      <c r="D11" s="53" t="s">
        <v>167</v>
      </c>
      <c r="E11" s="53" t="s">
        <v>167</v>
      </c>
      <c r="F11" s="99">
        <v>2603973.15</v>
      </c>
    </row>
    <row r="12" spans="1:7" ht="18" customHeight="1" x14ac:dyDescent="0.2">
      <c r="A12" s="122" t="s">
        <v>29</v>
      </c>
      <c r="B12" s="99">
        <v>661090.87</v>
      </c>
      <c r="C12" s="99">
        <v>627145.43000000005</v>
      </c>
      <c r="D12" s="99">
        <v>31938.87</v>
      </c>
      <c r="E12" s="99">
        <v>2006.57</v>
      </c>
      <c r="F12" s="99">
        <v>7417499.6200000001</v>
      </c>
    </row>
    <row r="13" spans="1:7" ht="18" customHeight="1" x14ac:dyDescent="0.2">
      <c r="A13" s="122" t="s">
        <v>11</v>
      </c>
      <c r="B13" s="99">
        <v>1679372.15</v>
      </c>
      <c r="C13" s="99">
        <v>1514941.82</v>
      </c>
      <c r="D13" s="99">
        <v>24964.04</v>
      </c>
      <c r="E13" s="99">
        <v>139466.29</v>
      </c>
      <c r="F13" s="99">
        <v>18638040.600000001</v>
      </c>
    </row>
    <row r="14" spans="1:7" ht="18" customHeight="1" x14ac:dyDescent="0.2">
      <c r="A14" s="122" t="s">
        <v>30</v>
      </c>
      <c r="B14" s="99">
        <v>480237.6</v>
      </c>
      <c r="C14" s="99">
        <v>424281.18</v>
      </c>
      <c r="D14" s="53" t="s">
        <v>167</v>
      </c>
      <c r="E14" s="53" t="s">
        <v>167</v>
      </c>
      <c r="F14" s="99">
        <v>4979435.3</v>
      </c>
    </row>
    <row r="15" spans="1:7" ht="18" customHeight="1" x14ac:dyDescent="0.2">
      <c r="A15" s="122" t="s">
        <v>12</v>
      </c>
      <c r="B15" s="99">
        <v>584891.53</v>
      </c>
      <c r="C15" s="99">
        <v>554770.77</v>
      </c>
      <c r="D15" s="53" t="s">
        <v>167</v>
      </c>
      <c r="E15" s="53" t="s">
        <v>167</v>
      </c>
      <c r="F15" s="99">
        <v>6554472.1900000004</v>
      </c>
    </row>
    <row r="16" spans="1:7" ht="18" customHeight="1" x14ac:dyDescent="0.2">
      <c r="A16" s="122" t="s">
        <v>13</v>
      </c>
      <c r="B16" s="99">
        <v>143035.29999999999</v>
      </c>
      <c r="C16" s="99">
        <v>142915.29999999999</v>
      </c>
      <c r="D16" s="53" t="s">
        <v>167</v>
      </c>
      <c r="E16" s="53" t="s">
        <v>167</v>
      </c>
      <c r="F16" s="99">
        <v>1585918.26</v>
      </c>
    </row>
    <row r="17" spans="1:12" ht="18" customHeight="1" x14ac:dyDescent="0.2">
      <c r="A17" s="122" t="s">
        <v>31</v>
      </c>
      <c r="B17" s="99">
        <v>297936.61</v>
      </c>
      <c r="C17" s="99">
        <v>139060.82</v>
      </c>
      <c r="D17" s="99">
        <v>53873.99</v>
      </c>
      <c r="E17" s="99">
        <v>105001.8</v>
      </c>
      <c r="F17" s="99">
        <v>3167500.58</v>
      </c>
    </row>
    <row r="18" spans="1:12" ht="18" customHeight="1" x14ac:dyDescent="0.2">
      <c r="A18" s="122" t="s">
        <v>14</v>
      </c>
      <c r="B18" s="99">
        <v>223726.55</v>
      </c>
      <c r="C18" s="99">
        <v>183382.63</v>
      </c>
      <c r="D18" s="53" t="s">
        <v>167</v>
      </c>
      <c r="E18" s="53" t="s">
        <v>167</v>
      </c>
      <c r="F18" s="99">
        <v>2499586.71</v>
      </c>
      <c r="G18" s="98"/>
    </row>
    <row r="19" spans="1:12" s="103" customFormat="1" ht="18" customHeight="1" x14ac:dyDescent="0.2">
      <c r="A19" s="123" t="s">
        <v>140</v>
      </c>
      <c r="B19" s="101">
        <v>7251684.1299999999</v>
      </c>
      <c r="C19" s="101">
        <v>6448410.6900000004</v>
      </c>
      <c r="D19" s="101">
        <v>403998.08</v>
      </c>
      <c r="E19" s="101">
        <v>399275.36</v>
      </c>
      <c r="F19" s="101">
        <v>78533239.359999999</v>
      </c>
      <c r="G19" s="102"/>
      <c r="H19" s="102"/>
      <c r="I19" s="102"/>
      <c r="J19" s="102"/>
      <c r="K19" s="102"/>
      <c r="L19" s="102"/>
    </row>
    <row r="20" spans="1:12" ht="18" customHeight="1" x14ac:dyDescent="0.2">
      <c r="B20" s="104"/>
      <c r="C20" s="104"/>
      <c r="D20" s="104"/>
      <c r="E20" s="104"/>
    </row>
    <row r="21" spans="1:12" x14ac:dyDescent="0.2">
      <c r="A21" s="119"/>
      <c r="B21" s="104"/>
      <c r="C21" s="104"/>
    </row>
    <row r="22" spans="1:12" x14ac:dyDescent="0.2">
      <c r="A22" s="120"/>
    </row>
  </sheetData>
  <mergeCells count="2">
    <mergeCell ref="A3:A5"/>
    <mergeCell ref="B4:E4"/>
  </mergeCells>
  <pageMargins left="0.6692913385826772" right="0.6692913385826772" top="0.70866141732283472" bottom="0.78740157480314965" header="0.51181102362204722" footer="0.70866141732283472"/>
  <pageSetup paperSize="9" scale="74" orientation="portrait" horizontalDpi="1200" r:id="rId1"/>
  <headerFooter alignWithMargins="0">
    <oddFooter xml:space="preserve">&amp;C
&amp;R&amp;"MetaNormalLF-Roman,Standard"&amp;8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Titel</vt:lpstr>
      <vt:lpstr>Inhalt</vt:lpstr>
      <vt:lpstr>Tabelle 1+2</vt:lpstr>
      <vt:lpstr>Tabelle 3+4</vt:lpstr>
      <vt:lpstr>Tabelle 5</vt:lpstr>
      <vt:lpstr>Tabelle 6+7</vt:lpstr>
      <vt:lpstr>Tabelle 8+9</vt:lpstr>
      <vt:lpstr>Tabelle 10+11</vt:lpstr>
      <vt:lpstr>Tabelle 12</vt:lpstr>
      <vt:lpstr>Tabelle 13</vt:lpstr>
      <vt:lpstr>Qualitätsbericht</vt:lpstr>
      <vt:lpstr>Inhalt!Druckbereich</vt:lpstr>
      <vt:lpstr>Qualitätsbericht!Druckbereich</vt:lpstr>
      <vt:lpstr>'Tabelle 1+2'!Druckbereich</vt:lpstr>
      <vt:lpstr>'Tabelle 12'!Druckbereich</vt:lpstr>
      <vt:lpstr>'Tabelle 13'!Druckbereich</vt:lpstr>
      <vt:lpstr>'Tabelle 3+4'!Druckbereich</vt:lpstr>
      <vt:lpstr>'Tabelle 5'!Druckbereich</vt:lpstr>
      <vt:lpstr>'Tabelle 6+7'!Druckbereich</vt:lpstr>
      <vt:lpstr>'Tabelle 8+9'!Druckbereich</vt:lpstr>
      <vt:lpstr>Titel!Druckbereich</vt:lpstr>
      <vt:lpstr>Titel!Text20</vt:lpstr>
      <vt:lpstr>Titel!Text9</vt:lpstr>
    </vt:vector>
  </TitlesOfParts>
  <Company>StBA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Absatz von Bier - Fachserie 14 Reihe 9.2.1 - Oktober 2019</dc:title>
  <dc:creator>Statistisches Bundesamt (Destatis);Finanzen &amp; Steuern</dc:creator>
  <cp:keywords>Bierabsatz; Biermischungen; Steuerklasse</cp:keywords>
  <cp:lastModifiedBy>Haas-Helfrich, Daniela (B303)</cp:lastModifiedBy>
  <cp:lastPrinted>2018-11-26T08:25:00Z</cp:lastPrinted>
  <dcterms:created xsi:type="dcterms:W3CDTF">1999-10-27T11:23:53Z</dcterms:created>
  <dcterms:modified xsi:type="dcterms:W3CDTF">2019-11-26T07:19:02Z</dcterms:modified>
</cp:coreProperties>
</file>