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LIV4-j ArtNr_3944_DasEinkommen der Körperschftssteuerpflichtigen\"/>
    </mc:Choice>
  </mc:AlternateContent>
  <bookViews>
    <workbookView xWindow="0" yWindow="9810" windowWidth="10410" windowHeight="7095" tabRatio="738"/>
  </bookViews>
  <sheets>
    <sheet name="Tab_1" sheetId="1" r:id="rId1"/>
    <sheet name="Tab_2" sheetId="2" r:id="rId2"/>
    <sheet name="Tab_noch 2" sheetId="23" r:id="rId3"/>
    <sheet name="Tab_3" sheetId="3" r:id="rId4"/>
    <sheet name="Tab_noch_3 (1)" sheetId="32" r:id="rId5"/>
    <sheet name="Tab_noch_3 (2)" sheetId="25" r:id="rId6"/>
    <sheet name="Tab_noch_3 (3)" sheetId="26" r:id="rId7"/>
    <sheet name="Tab_4" sheetId="18" r:id="rId8"/>
    <sheet name="Tab_5" sheetId="8" r:id="rId9"/>
    <sheet name="Tab_6" sheetId="6" r:id="rId10"/>
    <sheet name="Tab_7" sheetId="27" r:id="rId11"/>
    <sheet name="Tab_noch 7" sheetId="28" r:id="rId12"/>
    <sheet name="Tab_8" sheetId="14" r:id="rId13"/>
    <sheet name="Tab_9" sheetId="29" r:id="rId14"/>
  </sheets>
  <definedNames>
    <definedName name="__bookmark_1">#REF!</definedName>
    <definedName name="_xlnm.Print_Area" localSheetId="0">Tab_1!$A$1:$E$12</definedName>
    <definedName name="_xlnm.Print_Area" localSheetId="1">Tab_2!$A$1:$T$35</definedName>
    <definedName name="_xlnm.Print_Area" localSheetId="3">Tab_3!$A$1:$I$57</definedName>
    <definedName name="_xlnm.Print_Area" localSheetId="7">Tab_4!$A$1:$I$45</definedName>
    <definedName name="_xlnm.Print_Area" localSheetId="8">Tab_5!$A$1:$G$39</definedName>
    <definedName name="_xlnm.Print_Area" localSheetId="9">Tab_6!$A$1:$J$47</definedName>
    <definedName name="_xlnm.Print_Area" localSheetId="10">Tab_7!$A$1:$I$50</definedName>
    <definedName name="_xlnm.Print_Area" localSheetId="12">Tab_8!$A$1:$J$26</definedName>
    <definedName name="_xlnm.Print_Area" localSheetId="13">Tab_9!$A$1:$I$60</definedName>
    <definedName name="_xlnm.Print_Area" localSheetId="2">'Tab_noch 2'!$A$1:$T$33</definedName>
    <definedName name="_xlnm.Print_Area" localSheetId="11">'Tab_noch 7'!$A$1:$I$43</definedName>
    <definedName name="_xlnm.Print_Area" localSheetId="4">'Tab_noch_3 (1)'!$A$1:$I$57</definedName>
    <definedName name="_xlnm.Print_Area" localSheetId="5">'Tab_noch_3 (2)'!$A$1:$I$58</definedName>
    <definedName name="_xlnm.Print_Area" localSheetId="6">'Tab_noch_3 (3)'!$A$1:$I$56</definedName>
  </definedNames>
  <calcPr calcId="162913"/>
</workbook>
</file>

<file path=xl/calcChain.xml><?xml version="1.0" encoding="utf-8"?>
<calcChain xmlns="http://schemas.openxmlformats.org/spreadsheetml/2006/main">
  <c r="B28" i="8" l="1"/>
  <c r="H27" i="27" l="1"/>
  <c r="G27" i="27"/>
  <c r="F27" i="27"/>
  <c r="E32" i="23" l="1"/>
  <c r="N32" i="23" l="1"/>
  <c r="F32" i="23" l="1"/>
  <c r="O32" i="23"/>
  <c r="H40" i="28" l="1"/>
  <c r="G40" i="28"/>
  <c r="F40" i="28"/>
  <c r="H35" i="28"/>
  <c r="G35" i="28"/>
  <c r="F35" i="28"/>
  <c r="H29" i="28"/>
  <c r="G29" i="28"/>
  <c r="F29" i="28"/>
  <c r="H23" i="28"/>
  <c r="G23" i="28"/>
  <c r="F23" i="28"/>
  <c r="H18" i="28"/>
  <c r="G18" i="28"/>
  <c r="F18" i="28"/>
  <c r="H13" i="28"/>
  <c r="G13" i="28"/>
  <c r="F13" i="28"/>
  <c r="H49" i="27"/>
  <c r="G49" i="27"/>
  <c r="F49" i="27"/>
  <c r="H42" i="27"/>
  <c r="G42" i="27"/>
  <c r="F42" i="27"/>
  <c r="H35" i="27"/>
  <c r="G35" i="27"/>
  <c r="F35" i="27"/>
  <c r="H23" i="27"/>
  <c r="G23" i="27"/>
  <c r="F23" i="27"/>
  <c r="H15" i="27"/>
  <c r="G15" i="27"/>
  <c r="F15" i="27"/>
  <c r="D40" i="28"/>
  <c r="C40" i="28"/>
  <c r="B40" i="28"/>
  <c r="D35" i="28"/>
  <c r="C35" i="28"/>
  <c r="B35" i="28"/>
  <c r="D29" i="28"/>
  <c r="C29" i="28"/>
  <c r="B29" i="28"/>
  <c r="D23" i="28"/>
  <c r="C23" i="28"/>
  <c r="B23" i="28"/>
  <c r="D18" i="28"/>
  <c r="C18" i="28"/>
  <c r="B18" i="28"/>
  <c r="D13" i="28"/>
  <c r="C13" i="28"/>
  <c r="B13" i="28"/>
  <c r="D49" i="27"/>
  <c r="C49" i="27"/>
  <c r="B49" i="27"/>
  <c r="D42" i="27"/>
  <c r="C42" i="27"/>
  <c r="B42" i="27"/>
  <c r="D35" i="27"/>
  <c r="C35" i="27"/>
  <c r="B35" i="27"/>
  <c r="D27" i="27"/>
  <c r="C27" i="27"/>
  <c r="D23" i="27"/>
  <c r="C23" i="27"/>
  <c r="B27" i="27"/>
  <c r="B23" i="27"/>
  <c r="D15" i="27"/>
  <c r="C15" i="27"/>
  <c r="B15" i="27"/>
</calcChain>
</file>

<file path=xl/sharedStrings.xml><?xml version="1.0" encoding="utf-8"?>
<sst xmlns="http://schemas.openxmlformats.org/spreadsheetml/2006/main" count="1265" uniqueCount="335">
  <si>
    <t>Steuerpflichtige</t>
  </si>
  <si>
    <t>Betrag</t>
  </si>
  <si>
    <t>Anzahl</t>
  </si>
  <si>
    <t>1 000 EUR</t>
  </si>
  <si>
    <t>%</t>
  </si>
  <si>
    <t>Summe der Einkünfte</t>
  </si>
  <si>
    <t>Einkommen</t>
  </si>
  <si>
    <t>Zu versteuerndes Einkommen</t>
  </si>
  <si>
    <t>Merkmal</t>
  </si>
  <si>
    <t>Lfd. Nr.</t>
  </si>
  <si>
    <t>positiv</t>
  </si>
  <si>
    <t>negativ</t>
  </si>
  <si>
    <t>–</t>
  </si>
  <si>
    <t>1 Mill.</t>
  </si>
  <si>
    <t>2,5 Mill.</t>
  </si>
  <si>
    <t>5 Mill.</t>
  </si>
  <si>
    <t>10 Mill.</t>
  </si>
  <si>
    <t>25 Mill.</t>
  </si>
  <si>
    <t>37,5 Mill.</t>
  </si>
  <si>
    <t>nach Rechtsformen</t>
  </si>
  <si>
    <t xml:space="preserve">B. Mit Einkommen veranlagte Organgesellschaften </t>
  </si>
  <si>
    <t>und mehr</t>
  </si>
  <si>
    <t>C. Mit Einkommen veranlagte steuerbefreite Körperschaften</t>
  </si>
  <si>
    <t>D. Mit Einkommen veranlagte beschränkt steuerpflichtige Körperschaften</t>
  </si>
  <si>
    <t>E. Verlustfälle</t>
  </si>
  <si>
    <t>Insgesamt</t>
  </si>
  <si>
    <t>Gesamtbetrag der Einkünfte 
von ... bis unter ... EUR</t>
  </si>
  <si>
    <t>Gesamtbetrag der Einkünfte</t>
  </si>
  <si>
    <t>Festgesetzte Körperschaftsteuer</t>
  </si>
  <si>
    <t>a) – d) Körperschaften, Personenvereinigungen und Vermögensmassen insgesamt</t>
  </si>
  <si>
    <t>6 000</t>
  </si>
  <si>
    <t>12 500</t>
  </si>
  <si>
    <t>50 000</t>
  </si>
  <si>
    <t>100 000</t>
  </si>
  <si>
    <t>250 000</t>
  </si>
  <si>
    <t>500 000</t>
  </si>
  <si>
    <t>darunter</t>
  </si>
  <si>
    <t>Nichtsteuerbelastete</t>
  </si>
  <si>
    <t>a) Kapitalgesellschaften</t>
  </si>
  <si>
    <t>b) Erwerbs- und Wirtschaftsgenossenschaften</t>
  </si>
  <si>
    <t>d) übrige Körperschaftsteuerpflichtige</t>
  </si>
  <si>
    <t>Besteuerungsgrundlage</t>
  </si>
  <si>
    <t>Körperschaften, Personenvereinigungen und Vermögensmassen insgesamt</t>
  </si>
  <si>
    <t>Kapitalgesellschaften</t>
  </si>
  <si>
    <t>Bilanzgewinn</t>
  </si>
  <si>
    <t>Bilanzverlust</t>
  </si>
  <si>
    <t>Gesamtbetrag der nicht abziehbaren Aufwendungen</t>
  </si>
  <si>
    <t>Verbleibende Körperschaftsteuer</t>
  </si>
  <si>
    <t>Körperschaftsteuer</t>
  </si>
  <si>
    <t>Solidaritätszuschlag</t>
  </si>
  <si>
    <t xml:space="preserve"> anzurechnende Kapitalertragsteuer</t>
  </si>
  <si>
    <t xml:space="preserve"> nicht anzurechnende Kapitalertragsteuer</t>
  </si>
  <si>
    <t xml:space="preserve">Nicht abziehbarer Teil der Umsatzsteuer und Vorsteuerbeträge nach § 10 Nr. 2 KStG  </t>
  </si>
  <si>
    <t>Sämtliche Spenden und nicht als Betriebsausgaben 
abziehbare Beträge</t>
  </si>
  <si>
    <t>Verarbeitendes Gewerbe</t>
  </si>
  <si>
    <t>Baugewerbe</t>
  </si>
  <si>
    <t>Gastgewerbe</t>
  </si>
  <si>
    <t>Öffentliche Verwaltung, Verteidigung, Sozialversicherung</t>
  </si>
  <si>
    <t>Erziehung und Unterricht</t>
  </si>
  <si>
    <t>Kreis
Region
Regierungsbezirk
Land</t>
  </si>
  <si>
    <t>Region Stuttgart</t>
  </si>
  <si>
    <t>Region Heilbronn-Franken</t>
  </si>
  <si>
    <t>Region Ostwürttemberg</t>
  </si>
  <si>
    <t>Regierungsbezirk Stuttgart</t>
  </si>
  <si>
    <t>Region Mittlerer Oberrhein</t>
  </si>
  <si>
    <r>
      <t>Region Rhein-Neckar</t>
    </r>
    <r>
      <rPr>
        <vertAlign val="superscript"/>
        <sz val="8"/>
        <rFont val="Arial"/>
        <family val="2"/>
      </rPr>
      <t>1)</t>
    </r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</si>
  <si>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</si>
  <si>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</si>
  <si>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</si>
  <si>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</si>
  <si>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</si>
  <si>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</si>
  <si>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</si>
  <si>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r>
      <t>Region Donau-Iller</t>
    </r>
    <r>
      <rPr>
        <vertAlign val="superscript"/>
        <sz val="8"/>
        <rFont val="Arial"/>
        <family val="2"/>
      </rPr>
      <t>1)</t>
    </r>
  </si>
  <si>
    <t>Region Bodensee-Oberschwaben</t>
  </si>
  <si>
    <t>Regierungsbezirk Tübingen</t>
  </si>
  <si>
    <t>Baden-Württemberg</t>
  </si>
  <si>
    <t>Steuer-pflichtige</t>
  </si>
  <si>
    <t>insgesamt</t>
  </si>
  <si>
    <t>dem Organträger zuzu-rechnendes Einkommen</t>
  </si>
  <si>
    <t>Gewinnfälle</t>
  </si>
  <si>
    <t xml:space="preserve">        Gesamtbetrag der Einkünfte                                                       von… bis unter… EUR</t>
  </si>
  <si>
    <t xml:space="preserve">     Insgesamt</t>
  </si>
  <si>
    <t>Verlustfälle</t>
  </si>
  <si>
    <t>übrige Steuerpflichtige</t>
  </si>
  <si>
    <t>Gesamtbetrag der nicht abziehbaren Aufwendungen ggf. abzüglich Erstattungen</t>
  </si>
  <si>
    <t>Verlustabzug</t>
  </si>
  <si>
    <t>Jahr</t>
  </si>
  <si>
    <t>79 033</t>
  </si>
  <si>
    <t>25 599 700</t>
  </si>
  <si>
    <t>22 642 007</t>
  </si>
  <si>
    <t>5 433 162</t>
  </si>
  <si>
    <r>
      <t>A. Mit Einkommen veranlagte unbeschränkt Steuerpflichtige insgesamt</t>
    </r>
    <r>
      <rPr>
        <b/>
        <vertAlign val="superscript"/>
        <sz val="9"/>
        <rFont val="Arial"/>
        <family val="2"/>
      </rPr>
      <t>4)</t>
    </r>
  </si>
  <si>
    <t>Festgesetzter Solidaritätszuschlag</t>
  </si>
  <si>
    <t>Verbleibender Solidaritätszuschlag</t>
  </si>
  <si>
    <t>Ausländische Personensteuern  i. S .v. § 10 Nr. 2 KStG</t>
  </si>
  <si>
    <t>festgesetzte
Körperschaftssteuer</t>
  </si>
  <si>
    <t>Wirtschaftliche Gliederung</t>
  </si>
  <si>
    <t>25 000</t>
  </si>
  <si>
    <r>
      <t>Festgesetzte Körperschaftsteuer</t>
    </r>
    <r>
      <rPr>
        <vertAlign val="superscript"/>
        <sz val="7"/>
        <rFont val="Arial"/>
        <family val="2"/>
      </rPr>
      <t>1)</t>
    </r>
  </si>
  <si>
    <r>
      <t>Gesamtbetrag der Einkünfte</t>
    </r>
    <r>
      <rPr>
        <vertAlign val="superscript"/>
        <sz val="7"/>
        <rFont val="Arial"/>
        <family val="2"/>
      </rPr>
      <t>1)</t>
    </r>
  </si>
  <si>
    <r>
      <t>Zu versteuerndes Einkommen</t>
    </r>
    <r>
      <rPr>
        <vertAlign val="superscript"/>
        <sz val="7"/>
        <rFont val="Arial"/>
        <family val="2"/>
      </rPr>
      <t>1)</t>
    </r>
  </si>
  <si>
    <r>
      <t>Festgesetzte Körperschaftsteuer</t>
    </r>
    <r>
      <rPr>
        <vertAlign val="superscript"/>
        <sz val="7"/>
        <rFont val="Arial"/>
        <family val="2"/>
      </rPr>
      <t>2)</t>
    </r>
  </si>
  <si>
    <t>mit einem Gesamtbetrag der Einkünfte
von… bis unter… EUR</t>
  </si>
  <si>
    <t>Erwerbs- und Wirtschaftsgenossen-schaften (§ 1 Abs. 1 Nr. 2 KStG)</t>
  </si>
  <si>
    <t>davon
Steuerbelastete</t>
  </si>
  <si>
    <t xml:space="preserve">18
 </t>
  </si>
  <si>
    <t xml:space="preserve">19
 </t>
  </si>
  <si>
    <t xml:space="preserve">21
 </t>
  </si>
  <si>
    <t xml:space="preserve">22
 </t>
  </si>
  <si>
    <t>Versicherungsvereine auf Gegenseitigkeit (§ 1 Abs. 1 Nr. 3 KStG)</t>
  </si>
  <si>
    <t>davon
öffentlich-rechtliche Kreditanstalten und öffentliche Sparkassen</t>
  </si>
  <si>
    <t xml:space="preserve">24
</t>
  </si>
  <si>
    <t xml:space="preserve">25
 </t>
  </si>
  <si>
    <t xml:space="preserve">27
 </t>
  </si>
  <si>
    <t>sonstige Körperschaftsteuerpflichtige 
(§ 1 Abs. 1 Nr. 4 und 5 KStG)</t>
  </si>
  <si>
    <t>davon
Kapitalgesellschaften
(§ 1 Abs. 1 Nr. 1 KStG)</t>
  </si>
  <si>
    <t xml:space="preserve">28
 </t>
  </si>
  <si>
    <t xml:space="preserve">41
 </t>
  </si>
  <si>
    <r>
      <t>davon
unbeschränkt Steuerpflichtige</t>
    </r>
    <r>
      <rPr>
        <vertAlign val="superscript"/>
        <sz val="9"/>
        <rFont val="Arial"/>
        <family val="2"/>
      </rPr>
      <t>4)</t>
    </r>
  </si>
  <si>
    <t>Organgesellschaften</t>
  </si>
  <si>
    <t>beschränkt steuerpflichtige Körperschaften</t>
  </si>
  <si>
    <t xml:space="preserve">Steuerbefreite Körperschaften </t>
  </si>
  <si>
    <t>darunter
Erwerbs- und Wirtschafts-genossenschaften</t>
  </si>
  <si>
    <t xml:space="preserve">42
 </t>
  </si>
  <si>
    <t>Sonstige Körperschaftsteuerpflichtige
(§ 1 Abs. 1 Nr. 4 und Nr. 5 KStG)</t>
  </si>
  <si>
    <t>darunter
Nichtsteuerbelastete</t>
  </si>
  <si>
    <t>–100 000</t>
  </si>
  <si>
    <t>– 6 000</t>
  </si>
  <si>
    <t>– 12 500</t>
  </si>
  <si>
    <t>– 25 000</t>
  </si>
  <si>
    <t>– 50 000</t>
  </si>
  <si>
    <t>– 1 Mill.</t>
  </si>
  <si>
    <t>– 100 000</t>
  </si>
  <si>
    <t>Steuer-pflichtige/ Fälle</t>
  </si>
  <si>
    <t>4. Entwicklung des zu versteuernden Einkommens aus dem Bilanzgewinn (-verlust) der unbeschränkt Steuerpflichtigen*)</t>
  </si>
  <si>
    <t>– positiv</t>
  </si>
  <si>
    <t>– negativ</t>
  </si>
  <si>
    <t>Körperschaften, Personenvereinigungen
und Vermögensmassen insgesamt</t>
  </si>
  <si>
    <t xml:space="preserve">*) Ohne steuerbefreite Körperschaften und ohne Organgesellschaften. </t>
  </si>
  <si>
    <t xml:space="preserve">Kapitalertragsteuer einschl. Zinsabschlag auf vereinnahmte Kapitalerträge (ohne Solidaritätszuschlag) </t>
  </si>
  <si>
    <t>nicht anzurechnende Kapitalertragsteuer</t>
  </si>
  <si>
    <t>anzurechnende Kapitalertragsteuer</t>
  </si>
  <si>
    <t>Steuer-pflichtige/
Fälle</t>
  </si>
  <si>
    <t>davon
Aufwendungen für satzungsgemäße Zwecke (§ 10 Nr. 1 KStG)</t>
  </si>
  <si>
    <t>Körperschaften, Personenvereinigungen
 und Vermögensmassen insgesamt</t>
  </si>
  <si>
    <t>B</t>
  </si>
  <si>
    <t>C</t>
  </si>
  <si>
    <t>D</t>
  </si>
  <si>
    <t>Herstellung von chemischen Erzeugnissen</t>
  </si>
  <si>
    <t>Herstellung von Gummi- und Kunststoffwaren</t>
  </si>
  <si>
    <t>Maschinenbau</t>
  </si>
  <si>
    <t>F</t>
  </si>
  <si>
    <t>H</t>
  </si>
  <si>
    <t>I</t>
  </si>
  <si>
    <t>J</t>
  </si>
  <si>
    <t>N</t>
  </si>
  <si>
    <t xml:space="preserve"> Steuer-pflichtige</t>
  </si>
  <si>
    <r>
      <t>Abschnitt 
Unterab-
schnitt 
Abteilung der 
Syste-matik</t>
    </r>
    <r>
      <rPr>
        <vertAlign val="superscript"/>
        <sz val="7"/>
        <rFont val="Arial"/>
        <family val="2"/>
      </rPr>
      <t>1)</t>
    </r>
  </si>
  <si>
    <t>zu ver-
steuerndes
Einkommen</t>
  </si>
  <si>
    <t>festgesetzte Körperschaftsteuer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</si>
  <si>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</si>
  <si>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</si>
  <si>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</si>
  <si>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</si>
  <si>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</si>
  <si>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</si>
  <si>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</si>
  <si>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</si>
  <si>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</si>
  <si>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</si>
  <si>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</si>
  <si>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</si>
  <si>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</si>
  <si>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</si>
  <si>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</si>
  <si>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</si>
  <si>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</si>
  <si>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</si>
  <si>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</si>
  <si>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</si>
  <si>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</si>
  <si>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</si>
  <si>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</si>
  <si>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</si>
  <si>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</si>
  <si>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</si>
  <si>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Gesamtbetrag
 der Einkünfte</t>
  </si>
  <si>
    <t>Gesamtbetrag
der Einkünfte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</si>
  <si>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</si>
  <si>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</si>
  <si>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</si>
  <si>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</si>
  <si>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</si>
  <si>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</si>
  <si>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</si>
  <si>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</si>
  <si>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</si>
  <si>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</si>
  <si>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</si>
  <si>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</si>
  <si>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</si>
  <si>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</si>
  <si>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</si>
  <si>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</si>
  <si>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</si>
  <si>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</si>
  <si>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</si>
  <si>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Gesamtbetrag der Einkünfte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
von ... bis unter ... EUR</t>
    </r>
  </si>
  <si>
    <r>
      <t>Gesamtbetrag    der          Einkünfte</t>
    </r>
    <r>
      <rPr>
        <vertAlign val="superscript"/>
        <sz val="7"/>
        <rFont val="Arial"/>
        <family val="2"/>
      </rPr>
      <t>1)</t>
    </r>
  </si>
  <si>
    <r>
      <t>Einkommen</t>
    </r>
    <r>
      <rPr>
        <vertAlign val="superscript"/>
        <sz val="7"/>
        <rFont val="Arial"/>
        <family val="2"/>
      </rPr>
      <t>1)</t>
    </r>
  </si>
  <si>
    <t>*) Ohne steuerbefreite Körperschaften und ohne Organgesellschaften. – 1) Saldo aus festgesetzter positiver und negativer Körperschaftsteuer.</t>
  </si>
  <si>
    <t xml:space="preserve">1
</t>
  </si>
  <si>
    <t xml:space="preserve">23
</t>
  </si>
  <si>
    <t xml:space="preserve">26
</t>
  </si>
  <si>
    <t xml:space="preserve">44
</t>
  </si>
  <si>
    <t xml:space="preserve">43
</t>
  </si>
  <si>
    <t xml:space="preserve">47
</t>
  </si>
  <si>
    <t xml:space="preserve">48
</t>
  </si>
  <si>
    <t xml:space="preserve">20
</t>
  </si>
  <si>
    <t>weniger als – 1 Mill.</t>
  </si>
  <si>
    <t>5 Mill. und mehr</t>
  </si>
  <si>
    <t>1 Mill. und mehr</t>
  </si>
  <si>
    <t>10 Mill. und mehr</t>
  </si>
  <si>
    <t>2,5 Mill. und mehr</t>
  </si>
  <si>
    <t xml:space="preserve">festgesetzte 
Körperschaftsteuer </t>
  </si>
  <si>
    <t>Ausländische Personensteuern  i. S. v.  § 10 Nr. 2 KStG</t>
  </si>
  <si>
    <t>Steuer-
pflichtige</t>
  </si>
  <si>
    <t>3 188 082</t>
  </si>
  <si>
    <t xml:space="preserve">                     X </t>
  </si>
  <si>
    <t>A</t>
  </si>
  <si>
    <t>L</t>
  </si>
  <si>
    <t>O</t>
  </si>
  <si>
    <t>P</t>
  </si>
  <si>
    <t>Q</t>
  </si>
  <si>
    <t>R</t>
  </si>
  <si>
    <t>S</t>
  </si>
  <si>
    <t>T</t>
  </si>
  <si>
    <t xml:space="preserve">        A - T           </t>
  </si>
  <si>
    <t>Land- und Forstwirtschaft, Fischerei</t>
  </si>
  <si>
    <t>Bergbau, Gewinnung von Steinen und Erden</t>
  </si>
  <si>
    <t>darunter
Herstellung von Nahrungs- und Futtermitteln</t>
  </si>
  <si>
    <t>Herstellung von pharmazeutischen Erzeugnissen</t>
  </si>
  <si>
    <t>Herstellung von Glas,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</si>
  <si>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</si>
  <si>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</si>
  <si>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</si>
  <si>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</si>
  <si>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sonstigen Waren</t>
  </si>
  <si>
    <t>Energieversorgung</t>
  </si>
  <si>
    <t>Wasserversorgung; Abwasser- und Abfallentsorgung und Beseitigung von Umweltverschmutzungen</t>
  </si>
  <si>
    <t>Handel; Instandhaltung und Reparaturen von Kraftfahrzeugen</t>
  </si>
  <si>
    <t>davon
Handel, Instandhaltung und Reparatur von Kraftfahrzeugen</t>
  </si>
  <si>
    <t>Großhandel (ohne Handel mit Kraftfahrzeugen)</t>
  </si>
  <si>
    <t>Einzelhandel (ohne Handel mit Kraftfahrzeugen)</t>
  </si>
  <si>
    <t>Verkehr und Lagerei</t>
  </si>
  <si>
    <t>Information und Kommunikation</t>
  </si>
  <si>
    <t>Erbringung von Finanz- und Versicherungsdienstleistungen</t>
  </si>
  <si>
    <t>davon
Erbringung von Finanzdienstleistungen</t>
  </si>
  <si>
    <t>Grundstücks- und Wohnungswesen</t>
  </si>
  <si>
    <t>Erbringung von freiberuflichen, wissenschaftlichen und technischen Dienstleistungen</t>
  </si>
  <si>
    <t>darunter
Verwaltung u. Führung v. Unternehmen; Unternehmensberatung</t>
  </si>
  <si>
    <t>Architektur-, Ing.büros; techn.,phys., chem. Untersuchung</t>
  </si>
  <si>
    <t>Gesundheits- und Sozialwesen</t>
  </si>
  <si>
    <t>Kunst, Unterhaltung und Erholung</t>
  </si>
  <si>
    <t>Erbringung von sonstigen Dienstleistungen</t>
  </si>
  <si>
    <t xml:space="preserve">23
</t>
  </si>
  <si>
    <t xml:space="preserve">26
</t>
  </si>
  <si>
    <t xml:space="preserve">G
</t>
  </si>
  <si>
    <t xml:space="preserve">45
</t>
  </si>
  <si>
    <t xml:space="preserve">K
</t>
  </si>
  <si>
    <t xml:space="preserve">Versicherungen, Rückvers., Pensionskassen (ohne Sozialvers.) </t>
  </si>
  <si>
    <t xml:space="preserve">65
</t>
  </si>
  <si>
    <t>Mit Finanz-, Vers.dienstleistungen verbundene Tätigenkeiten</t>
  </si>
  <si>
    <t xml:space="preserve">66
</t>
  </si>
  <si>
    <t xml:space="preserve">E
</t>
  </si>
  <si>
    <t xml:space="preserve">70
</t>
  </si>
  <si>
    <t xml:space="preserve">M
</t>
  </si>
  <si>
    <t>Private Haushalte mit Hauspersonal; Herst. v. Waren u. Erbringung v. Dienstl. durch private Haushalte für den Eigenbedarf ohne ausgeprägten Schwerpunkt</t>
  </si>
  <si>
    <t>Erbringung von sonstigen wirtschaftl. Dienstleistungen</t>
  </si>
  <si>
    <t xml:space="preserve">Gewerbesteuer                                                                                </t>
  </si>
  <si>
    <t xml:space="preserve">Sonstige Personensteuern                                                                     </t>
  </si>
  <si>
    <t>zu versteuerndes Einkommen</t>
  </si>
  <si>
    <t>Verbleibender Verlustvortrag</t>
  </si>
  <si>
    <r>
      <t>*) Ohne</t>
    </r>
    <r>
      <rPr>
        <sz val="7"/>
        <color rgb="FFFF0000"/>
        <rFont val="Arial"/>
        <family val="2"/>
      </rPr>
      <t xml:space="preserve"> </t>
    </r>
    <r>
      <rPr>
        <sz val="7"/>
        <rFont val="Arial"/>
        <family val="2"/>
      </rPr>
      <t xml:space="preserve">Organgesellschaften. – 1) Soweit Land Baden-Württemberg. </t>
    </r>
  </si>
  <si>
    <t>*) Ohne Organgesellschaften. – 1) Klassifikation der Wirtschaftszweige, Ausgabe 2008, Fassung für die Steuerstatistiken.</t>
  </si>
  <si>
    <t>2. Gesamtübersicht der Körperschaftsteuerpflichtigen in Baden-Württemberg 2015 und 2016</t>
  </si>
  <si>
    <t>9. Beschränkt Steuerpflichtige in Baden-Württemberg 2016 nach der Höhe des Gesamtbetrags der Einkünfte</t>
  </si>
  <si>
    <t>Veränderung
2016
gegenüber
2015</t>
  </si>
  <si>
    <t>Veränderung 2016 gegenüber 2015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</si>
  <si>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Gesamtübersicht der Körperschaftsteuerpflichtigen in Baden-Württemberg 2015 und 2016</t>
    </r>
  </si>
  <si>
    <r>
      <t>8. Organgesellschaften</t>
    </r>
    <r>
      <rPr>
        <b/>
        <sz val="9"/>
        <rFont val="Arial"/>
        <family val="2"/>
      </rPr>
      <t>*)</t>
    </r>
    <r>
      <rPr>
        <b/>
        <sz val="8"/>
        <rFont val="Arial"/>
        <family val="2"/>
      </rPr>
      <t xml:space="preserve"> in Baden-Württemberg 2016 nach der Höhe des Gesamtbetrags der Einkünfte und Rechtsformen </t>
    </r>
  </si>
  <si>
    <t>7. Unbeschränkt Steuerpflichtige*)  in den Stadt- und Landkreisen Baden-Württembergs 2016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</si>
  <si>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Unbeschränkt Steuerpflichtige*)  in den Stadt- und Landkreisen Baden-Württembergs 2016</t>
    </r>
  </si>
  <si>
    <r>
      <t>3. Unbeschränkt Steuerpflichtige</t>
    </r>
    <r>
      <rPr>
        <b/>
        <sz val="9"/>
        <rFont val="Arial"/>
        <family val="2"/>
      </rPr>
      <t>*)</t>
    </r>
    <r>
      <rPr>
        <b/>
        <sz val="8"/>
        <rFont val="Arial"/>
        <family val="2"/>
      </rPr>
      <t xml:space="preserve"> in Baden-Württemberg 2016 nach Rechtsformen und Größenklassen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</si>
  <si>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 Unbeschränkt Steuerpflichtige</t>
    </r>
    <r>
      <rPr>
        <b/>
        <sz val="9"/>
        <rFont val="Arial"/>
        <family val="2"/>
      </rPr>
      <t>*)</t>
    </r>
    <r>
      <rPr>
        <b/>
        <sz val="8"/>
        <rFont val="Arial"/>
        <family val="2"/>
      </rPr>
      <t xml:space="preserve"> in Baden-Württemberg 2016 nach Rechtsformen und Größenklassen</t>
    </r>
  </si>
  <si>
    <t>in Baden-Württemberg 2016 nach Rechtsformen</t>
  </si>
  <si>
    <t>– aus dem Verlustrücktrag aus 2017</t>
  </si>
  <si>
    <t>Verbleibender Verlustvortrag zum 31.12.2016</t>
  </si>
  <si>
    <t>5. Nicht abziehbare Aufwendungen der unbeschränkt Steuerpflichtigen*) in Baden-Württemberg 2016</t>
  </si>
  <si>
    <r>
      <t>6. Unbeschränkt Steuerpflichtige</t>
    </r>
    <r>
      <rPr>
        <b/>
        <sz val="9"/>
        <rFont val="Arial"/>
        <family val="2"/>
      </rPr>
      <t>*)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mit positivem Gesamtbetrag der Einkünfte in Baden-Württemberg 2016 nach Wirtschaftszweigen    </t>
    </r>
  </si>
  <si>
    <r>
      <t>Aktiengesellschaften</t>
    </r>
    <r>
      <rPr>
        <vertAlign val="superscript"/>
        <sz val="8"/>
        <rFont val="Arial"/>
        <family val="2"/>
      </rPr>
      <t>1)</t>
    </r>
  </si>
  <si>
    <r>
      <t>Gesellschaften mit beschränkter Haftung</t>
    </r>
    <r>
      <rPr>
        <vertAlign val="superscript"/>
        <sz val="8"/>
        <rFont val="Arial"/>
        <family val="2"/>
      </rPr>
      <t>1)</t>
    </r>
  </si>
  <si>
    <r>
      <t>– aus dem Verlustvortrag</t>
    </r>
    <r>
      <rPr>
        <vertAlign val="superscript"/>
        <sz val="8"/>
        <rFont val="Arial"/>
        <family val="2"/>
      </rPr>
      <t>2)</t>
    </r>
  </si>
  <si>
    <t>Betriebe gewerblicher Art von Körperschaften des öffentlichen Rechts (§ 1 Abs. 1 Nr. 6 KStG)</t>
  </si>
  <si>
    <t>öffentlich-rechtliche Versorgungs- 
und Verkehrsbetriebe</t>
  </si>
  <si>
    <t>sonstige Betriebe gewerblicher Art von Körperschaften des öffentlichen Rechts</t>
  </si>
  <si>
    <r>
      <t>darunter
Aktiengesellschaft</t>
    </r>
    <r>
      <rPr>
        <vertAlign val="superscript"/>
        <sz val="9"/>
        <rFont val="Arial"/>
        <family val="2"/>
      </rPr>
      <t>5)</t>
    </r>
  </si>
  <si>
    <r>
      <t>Gesellschaft mit beschränkter Haftung</t>
    </r>
    <r>
      <rPr>
        <vertAlign val="superscript"/>
        <sz val="9"/>
        <rFont val="Arial"/>
        <family val="2"/>
      </rPr>
      <t>5)</t>
    </r>
  </si>
  <si>
    <t>Insgesamt, 
einschl. Organgesellschaften</t>
  </si>
  <si>
    <r>
      <t>davon
Aktiengesellschaft</t>
    </r>
    <r>
      <rPr>
        <vertAlign val="superscript"/>
        <sz val="9"/>
        <rFont val="Arial"/>
        <family val="2"/>
      </rPr>
      <t>5)</t>
    </r>
  </si>
  <si>
    <r>
      <rPr>
        <sz val="8"/>
        <rFont val="Arial"/>
        <family val="2"/>
      </rPr>
      <t>davon:</t>
    </r>
    <r>
      <rPr>
        <b/>
        <sz val="8"/>
        <rFont val="Arial"/>
        <family val="2"/>
      </rPr>
      <t xml:space="preserve"> Aktiengesellschaften</t>
    </r>
    <r>
      <rPr>
        <b/>
        <vertAlign val="superscript"/>
        <sz val="9"/>
        <rFont val="Arial"/>
        <family val="2"/>
      </rPr>
      <t>1)</t>
    </r>
  </si>
  <si>
    <r>
      <t>Gesellschaften mit beschränkter Haftung</t>
    </r>
    <r>
      <rPr>
        <b/>
        <vertAlign val="superscript"/>
        <sz val="9"/>
        <rFont val="Arial"/>
        <family val="2"/>
      </rPr>
      <t>1)</t>
    </r>
  </si>
  <si>
    <r>
      <t>c) Betriebe gewerblicher Art von Körperschaften des öffentlichen Rechts</t>
    </r>
    <r>
      <rPr>
        <b/>
        <vertAlign val="superscript"/>
        <sz val="9"/>
        <rFont val="Arial"/>
        <family val="2"/>
      </rPr>
      <t>2)</t>
    </r>
  </si>
  <si>
    <r>
      <rPr>
        <sz val="8"/>
        <rFont val="Arial"/>
        <family val="2"/>
      </rPr>
      <t>darunter:</t>
    </r>
    <r>
      <rPr>
        <b/>
        <sz val="8"/>
        <rFont val="Arial"/>
        <family val="2"/>
      </rPr>
      <t xml:space="preserve"> öffentlich-rechtliche Versorgungs- und Verkehrsbetriebe</t>
    </r>
  </si>
  <si>
    <t>*) Ohne steuerbefreite Körperschaften und ohne Organgesellschaften. – 1) Und ähnliche inländische Rechtsformen. – 2) Dazu gehören u.a. öffentlich-rechtliche Kreditanstalten und öffentliche Sparkassen sowie öffentliche Versorgungs- und Verkehrsbetriebe.</t>
  </si>
  <si>
    <t>Nebenleistungen zu den Steuern außer Zinsen nach den §§ 233a, 234 bis 237 AO, §162 Abs. 4 AO, §§ 89 und 178a AO</t>
  </si>
  <si>
    <t>Die Hälfte der Aufsichtsratsvergütungen einschließl. des von der Körperschaft getragenen Steuerabzugs nach § 50a Abs. 1 Nr. 4 EStG und des Solidaritätszuschlags  (§ 10 Nr. 4 KStG)</t>
  </si>
  <si>
    <t xml:space="preserve">Sonstige nicht abziehbare Aufwendungen insbesondere nach § 4 Abs. 5 Satz 1 Nr. 1 - 4, 7, 8, 8a, 10 und Abs. 6 bis 8 EStG sowie §§ 4c und 4d EStG, § 160 Abs. 1 AO, § 10 Nr. 3 KStG </t>
  </si>
  <si>
    <t>Nebenleistungen zu den Steuern außer Zinsen nach den §§ 233a, 234 bis 237 AO, § 162 Abs. 4 AO, §§ 89 und 178a AO</t>
  </si>
  <si>
    <t>Die Hälfte der Aufsichtsratsvergütungen einschließl. des von der Körperschaft getragenen Steuerabzugs nach   § 50a Abs. 1  Nr. 4 EStG und des Solidaritätszuschlags  (§ 10 Nr. 4 KStG)</t>
  </si>
  <si>
    <r>
      <t>Ausgleichs-zahlungen des Organträgers</t>
    </r>
    <r>
      <rPr>
        <vertAlign val="superscript"/>
        <sz val="7"/>
        <rFont val="Arial"/>
        <family val="2"/>
      </rPr>
      <t xml:space="preserve"> 2)</t>
    </r>
  </si>
  <si>
    <t>*) Einschließlich Organträger, die auch Organgesellschaft sind. – 1) Nach Hinzurechnung des dem Organträger zuzurechnenden Einkommens. – 2) Ausgleichs-zahlungen des Organträgers an außenstehende Anteilseigner der Organgesellschaft. – 3) Und ähnliche inländische Rechtsformen.</t>
  </si>
  <si>
    <r>
      <t>davon
Aktiengesellschaften</t>
    </r>
    <r>
      <rPr>
        <vertAlign val="superscript"/>
        <sz val="9"/>
        <rFont val="Arial"/>
        <family val="2"/>
      </rPr>
      <t>3)</t>
    </r>
  </si>
  <si>
    <r>
      <t>Gesellschaften mit beschränkter Haftung</t>
    </r>
    <r>
      <rPr>
        <vertAlign val="superscript"/>
        <sz val="9"/>
        <rFont val="Arial"/>
        <family val="2"/>
      </rPr>
      <t>3)</t>
    </r>
  </si>
  <si>
    <t>.</t>
  </si>
  <si>
    <r>
      <t>Veränderung
2016
gegenüber
2015</t>
    </r>
    <r>
      <rPr>
        <vertAlign val="superscript"/>
        <sz val="7"/>
        <rFont val="Arial"/>
        <family val="2"/>
      </rPr>
      <t>3)</t>
    </r>
  </si>
  <si>
    <r>
      <t>Veränderung 2016 gegenüber 2015</t>
    </r>
    <r>
      <rPr>
        <vertAlign val="superscript"/>
        <sz val="7"/>
        <rFont val="Arial"/>
        <family val="2"/>
      </rPr>
      <t>3)</t>
    </r>
  </si>
  <si>
    <t>3 982 767</t>
  </si>
  <si>
    <t>1. Unbeschränkt Steuerpflichtige*) mit positivem Gesamtbetrag der Einkünfte in Baden-Württemberg von 2004 bis 2016</t>
  </si>
  <si>
    <t>1) Saldo aus positivem und negativem Einkommen. Bei Organgesellschaften nach Hinzurechnung des dem Organträger zuzurechnenden Einkommens; bei  Einkommen. – 3) Bei Verlustfällen: Veränderung des Verlustes bzw. der Steuerrückzahlung.  – 4) Ohne steuerbefreite Körperschaften und ohne</t>
  </si>
  <si>
    <t>beschränkt Steuerpflichtigen: inländische Einkünfte/Einkommen. –  2) Bei Organgesellschaften: Nur auf das von der Organgesellschaft zu versteuernde
Organgesellschaften.  – 5) Und ähnliche inländische Rechtsformen.</t>
  </si>
  <si>
    <t>Davon</t>
  </si>
  <si>
    <t>*) Ohne steuerbefreite Körperschaften und ohne Organgesellschaften. – 1) Und ähnliche inländische Rechtsformen. – 2) Ohne Fälle gemäß § 8 Abs. 9 KStG.</t>
  </si>
  <si>
    <t>Darunter Kapitalgesellschaften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</si>
</sst>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6" formatCode="#,##0\ &quot;€&quot;;[Red]\-#,##0\ &quot;€&quot;"/>
    <numFmt numFmtId="164" formatCode="* \+\ ??0.0\ \ ;* \–\ ??0.0\ \ ;* \–\ \ ;* @\ \ "/>
    <numFmt numFmtId="165" formatCode="#\ ###\ ##0\ \ ;\–\ #\ ###\ ##0\ \ ;\ \–\ \ ;* @\ \ "/>
    <numFmt numFmtId="166" formatCode="##\ \ \ "/>
    <numFmt numFmtId="167" formatCode="\+\ \ ??###\ ###\ \ \ ;\–\ \ ??###\ ###\ \ \ ;\–\ \ \ "/>
    <numFmt numFmtId="168" formatCode="\+\ \ ???\ ??#\ \ \ ;\–\ \ ???\ ??#\ \ \ ;\–\ \ \ "/>
    <numFmt numFmtId="169" formatCode="##\ ###\ ##0"/>
    <numFmt numFmtId="170" formatCode="\+??##\ ###\ ###;\–??##\ ###\ ###;\–\ \ \ "/>
    <numFmt numFmtId="171" formatCode="\+??##\ ###\ ###\ \ \ ;\–??##\ ###\ ###\ \ \ ;\–\ \ \ "/>
    <numFmt numFmtId="172" formatCode="#,##0\ &quot;DM&quot;;[Red]\-#,##0\ &quot;DM&quot;"/>
    <numFmt numFmtId="173" formatCode="\–\ ??\ ??0&quot;  &quot;"/>
    <numFmt numFmtId="174" formatCode="#\ ###\ ##0&quot;  &quot;"/>
    <numFmt numFmtId="175" formatCode="#\ ###\ ##0"/>
    <numFmt numFmtId="176" formatCode="&quot;–&quot;\ #\ ###\ ##0&quot;   &quot;"/>
    <numFmt numFmtId="177" formatCode="* \+\ \ ??\ ??0\ \ ;* \–\ ??\ ??0\ \ ;* \–\ \ \ ;* @\ \ "/>
    <numFmt numFmtId="178" formatCode="\+\ \ \ ??0\ \ ;\–\ \ \ ??0\ \ ;\–\ \ \ "/>
  </numFmts>
  <fonts count="25" x14ac:knownFonts="1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vertAlign val="superscript"/>
      <sz val="9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b/>
      <vertAlign val="superscript"/>
      <sz val="9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7"/>
      <color theme="1"/>
      <name val="Arial"/>
      <family val="2"/>
    </font>
    <font>
      <sz val="10"/>
      <color rgb="FF0000FF"/>
      <name val="Arial"/>
      <family val="2"/>
    </font>
    <font>
      <sz val="10"/>
      <color rgb="FFFF0000"/>
      <name val="Arial"/>
      <family val="2"/>
    </font>
    <font>
      <sz val="7"/>
      <color rgb="FFFF0000"/>
      <name val="Arial"/>
      <family val="2"/>
    </font>
    <font>
      <sz val="11"/>
      <color indexed="8"/>
      <name val="Calibri"/>
      <family val="2"/>
      <scheme val="minor"/>
    </font>
    <font>
      <sz val="10"/>
      <color rgb="FF7030A0"/>
      <name val="Arial"/>
      <family val="2"/>
    </font>
    <font>
      <sz val="9"/>
      <name val="Arial"/>
      <family val="2"/>
    </font>
    <font>
      <sz val="8"/>
      <color theme="9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/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8"/>
      </right>
      <top style="thin">
        <color indexed="64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thin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64"/>
      </top>
      <bottom/>
      <diagonal/>
    </border>
    <border>
      <left/>
      <right style="hair">
        <color indexed="8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1" fillId="0" borderId="0"/>
  </cellStyleXfs>
  <cellXfs count="383">
    <xf numFmtId="0" fontId="0" fillId="0" borderId="0" xfId="0"/>
    <xf numFmtId="0" fontId="13" fillId="0" borderId="0" xfId="0" applyFont="1" applyFill="1" applyBorder="1" applyAlignment="1"/>
    <xf numFmtId="0" fontId="4" fillId="0" borderId="0" xfId="0" applyFont="1" applyFill="1"/>
    <xf numFmtId="0" fontId="3" fillId="0" borderId="0" xfId="0" applyFont="1" applyFill="1"/>
    <xf numFmtId="0" fontId="7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wrapText="1" indent="1"/>
    </xf>
    <xf numFmtId="0" fontId="13" fillId="0" borderId="2" xfId="0" applyFont="1" applyFill="1" applyBorder="1" applyAlignment="1"/>
    <xf numFmtId="0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2" xfId="0" applyNumberFormat="1" applyFont="1" applyFill="1" applyBorder="1" applyAlignment="1">
      <alignment horizontal="right" indent="8"/>
    </xf>
    <xf numFmtId="0" fontId="3" fillId="0" borderId="2" xfId="0" applyFont="1" applyFill="1" applyBorder="1" applyAlignment="1">
      <alignment horizontal="right" indent="8"/>
    </xf>
    <xf numFmtId="0" fontId="3" fillId="0" borderId="2" xfId="0" applyNumberFormat="1" applyFont="1" applyFill="1" applyBorder="1" applyAlignment="1">
      <alignment horizontal="right" indent="4"/>
    </xf>
    <xf numFmtId="0" fontId="3" fillId="0" borderId="2" xfId="0" applyFont="1" applyFill="1" applyBorder="1" applyAlignment="1">
      <alignment horizontal="right" indent="4"/>
    </xf>
    <xf numFmtId="167" fontId="3" fillId="0" borderId="0" xfId="1" applyNumberFormat="1" applyFont="1" applyFill="1" applyBorder="1" applyAlignment="1">
      <alignment horizontal="right"/>
    </xf>
    <xf numFmtId="164" fontId="6" fillId="0" borderId="0" xfId="1" applyNumberFormat="1" applyFont="1" applyFill="1" applyAlignment="1">
      <alignment horizontal="right"/>
    </xf>
    <xf numFmtId="165" fontId="5" fillId="0" borderId="0" xfId="1" applyNumberFormat="1" applyFont="1" applyFill="1" applyAlignment="1">
      <alignment horizontal="right"/>
    </xf>
    <xf numFmtId="164" fontId="11" fillId="0" borderId="0" xfId="1" applyNumberFormat="1" applyFont="1" applyFill="1" applyAlignment="1">
      <alignment horizontal="right"/>
    </xf>
    <xf numFmtId="168" fontId="5" fillId="0" borderId="0" xfId="1" quotePrefix="1" applyNumberFormat="1" applyFont="1" applyFill="1" applyBorder="1" applyAlignment="1">
      <alignment horizontal="right"/>
    </xf>
    <xf numFmtId="165" fontId="3" fillId="0" borderId="0" xfId="1" applyNumberFormat="1" applyFont="1" applyFill="1" applyAlignment="1">
      <alignment horizontal="right"/>
    </xf>
    <xf numFmtId="168" fontId="3" fillId="0" borderId="0" xfId="1" quotePrefix="1" applyNumberFormat="1" applyFont="1" applyFill="1" applyBorder="1" applyAlignment="1">
      <alignment horizontal="right"/>
    </xf>
    <xf numFmtId="168" fontId="3" fillId="0" borderId="0" xfId="1" quotePrefix="1" applyNumberFormat="1" applyFont="1" applyFill="1" applyAlignment="1">
      <alignment horizontal="right"/>
    </xf>
    <xf numFmtId="164" fontId="11" fillId="0" borderId="0" xfId="1" applyNumberFormat="1" applyFont="1" applyFill="1" applyAlignment="1"/>
    <xf numFmtId="165" fontId="5" fillId="0" borderId="0" xfId="1" applyNumberFormat="1" applyFont="1" applyFill="1" applyAlignment="1"/>
    <xf numFmtId="170" fontId="5" fillId="0" borderId="0" xfId="1" applyNumberFormat="1" applyFont="1" applyFill="1" applyBorder="1" applyAlignment="1">
      <alignment horizontal="right"/>
    </xf>
    <xf numFmtId="164" fontId="6" fillId="0" borderId="0" xfId="1" applyNumberFormat="1" applyFont="1" applyFill="1" applyAlignment="1"/>
    <xf numFmtId="170" fontId="3" fillId="0" borderId="0" xfId="1" applyNumberFormat="1" applyFont="1" applyFill="1" applyBorder="1" applyAlignment="1">
      <alignment horizontal="right"/>
    </xf>
    <xf numFmtId="170" fontId="3" fillId="0" borderId="0" xfId="1" applyNumberFormat="1" applyFont="1" applyFill="1" applyAlignment="1">
      <alignment horizontal="right"/>
    </xf>
    <xf numFmtId="171" fontId="5" fillId="0" borderId="0" xfId="1" applyNumberFormat="1" applyFont="1" applyFill="1" applyBorder="1" applyAlignment="1">
      <alignment horizontal="right"/>
    </xf>
    <xf numFmtId="165" fontId="7" fillId="0" borderId="0" xfId="1" applyNumberFormat="1" applyFont="1" applyFill="1" applyAlignment="1">
      <alignment horizontal="right"/>
    </xf>
    <xf numFmtId="0" fontId="0" fillId="0" borderId="0" xfId="0" applyFill="1"/>
    <xf numFmtId="0" fontId="19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vertical="top"/>
    </xf>
    <xf numFmtId="0" fontId="5" fillId="0" borderId="3" xfId="1" applyFont="1" applyFill="1" applyBorder="1" applyAlignment="1">
      <alignment vertical="top" wrapText="1"/>
    </xf>
    <xf numFmtId="0" fontId="7" fillId="0" borderId="7" xfId="1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/>
    </xf>
    <xf numFmtId="165" fontId="3" fillId="0" borderId="0" xfId="0" applyNumberFormat="1" applyFont="1" applyFill="1" applyAlignment="1">
      <alignment horizontal="right"/>
    </xf>
    <xf numFmtId="0" fontId="18" fillId="0" borderId="0" xfId="0" applyFont="1" applyFill="1"/>
    <xf numFmtId="0" fontId="5" fillId="0" borderId="0" xfId="0" applyFont="1" applyFill="1" applyAlignment="1">
      <alignment vertical="top"/>
    </xf>
    <xf numFmtId="0" fontId="7" fillId="0" borderId="10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/>
    </xf>
    <xf numFmtId="0" fontId="4" fillId="0" borderId="1" xfId="0" applyFont="1" applyFill="1" applyBorder="1"/>
    <xf numFmtId="0" fontId="4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vertical="center" indent="1"/>
    </xf>
    <xf numFmtId="0" fontId="4" fillId="0" borderId="2" xfId="0" applyFont="1" applyFill="1" applyBorder="1" applyAlignment="1">
      <alignment horizontal="left" vertical="center" indent="1"/>
    </xf>
    <xf numFmtId="164" fontId="6" fillId="0" borderId="0" xfId="0" applyNumberFormat="1" applyFont="1" applyFill="1" applyAlignment="1">
      <alignment horizontal="right"/>
    </xf>
    <xf numFmtId="169" fontId="4" fillId="0" borderId="0" xfId="0" applyNumberFormat="1" applyFont="1" applyFill="1" applyBorder="1"/>
    <xf numFmtId="169" fontId="4" fillId="0" borderId="0" xfId="0" applyNumberFormat="1" applyFont="1" applyFill="1" applyBorder="1" applyAlignment="1">
      <alignment horizontal="center" vertical="center"/>
    </xf>
    <xf numFmtId="169" fontId="4" fillId="0" borderId="2" xfId="0" applyNumberFormat="1" applyFont="1" applyFill="1" applyBorder="1" applyAlignment="1">
      <alignment horizontal="right" vertical="center" indent="8"/>
    </xf>
    <xf numFmtId="169" fontId="4" fillId="0" borderId="0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left" vertical="center"/>
    </xf>
    <xf numFmtId="169" fontId="4" fillId="0" borderId="2" xfId="0" applyNumberFormat="1" applyFont="1" applyFill="1" applyBorder="1" applyAlignment="1">
      <alignment vertical="center"/>
    </xf>
    <xf numFmtId="177" fontId="3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9" fontId="4" fillId="0" borderId="1" xfId="0" applyNumberFormat="1" applyFont="1" applyFill="1" applyBorder="1" applyAlignment="1">
      <alignment horizontal="right"/>
    </xf>
    <xf numFmtId="169" fontId="4" fillId="0" borderId="1" xfId="0" applyNumberFormat="1" applyFont="1" applyFill="1" applyBorder="1"/>
    <xf numFmtId="169" fontId="4" fillId="0" borderId="0" xfId="0" quotePrefix="1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center"/>
    </xf>
    <xf numFmtId="169" fontId="4" fillId="0" borderId="2" xfId="0" applyNumberFormat="1" applyFont="1" applyFill="1" applyBorder="1" applyAlignment="1">
      <alignment horizontal="right" indent="8"/>
    </xf>
    <xf numFmtId="169" fontId="4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165" fontId="16" fillId="0" borderId="0" xfId="1" applyNumberFormat="1" applyFont="1" applyFill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left" vertical="top" indent="1"/>
      <protection locked="0"/>
    </xf>
    <xf numFmtId="0" fontId="7" fillId="0" borderId="0" xfId="0" applyFont="1" applyFill="1" applyBorder="1" applyAlignment="1">
      <alignment horizontal="center" vertical="center" wrapText="1"/>
    </xf>
    <xf numFmtId="172" fontId="7" fillId="0" borderId="0" xfId="0" applyNumberFormat="1" applyFont="1" applyFill="1" applyBorder="1" applyAlignment="1">
      <alignment horizontal="center" vertical="center" wrapText="1"/>
    </xf>
    <xf numFmtId="6" fontId="7" fillId="0" borderId="0" xfId="0" applyNumberFormat="1" applyFont="1" applyFill="1" applyBorder="1" applyAlignment="1">
      <alignment horizontal="center" vertical="center"/>
    </xf>
    <xf numFmtId="165" fontId="7" fillId="0" borderId="0" xfId="1" applyNumberFormat="1" applyFont="1" applyFill="1"/>
    <xf numFmtId="167" fontId="6" fillId="0" borderId="0" xfId="1" applyNumberFormat="1" applyFont="1" applyFill="1" applyBorder="1" applyAlignment="1">
      <alignment horizontal="right"/>
    </xf>
    <xf numFmtId="167" fontId="11" fillId="0" borderId="0" xfId="1" applyNumberFormat="1" applyFont="1" applyFill="1" applyBorder="1" applyAlignment="1">
      <alignment horizontal="right"/>
    </xf>
    <xf numFmtId="178" fontId="3" fillId="0" borderId="0" xfId="1" quotePrefix="1" applyNumberFormat="1" applyFont="1" applyFill="1" applyBorder="1" applyAlignment="1">
      <alignment horizontal="right"/>
    </xf>
    <xf numFmtId="0" fontId="0" fillId="0" borderId="0" xfId="0" applyFill="1" applyAlignment="1"/>
    <xf numFmtId="0" fontId="3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169" fontId="4" fillId="0" borderId="0" xfId="0" applyNumberFormat="1" applyFont="1" applyFill="1" applyBorder="1" applyAlignment="1"/>
    <xf numFmtId="0" fontId="5" fillId="0" borderId="0" xfId="0" applyFont="1" applyFill="1" applyAlignment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/>
    </xf>
    <xf numFmtId="176" fontId="3" fillId="0" borderId="0" xfId="0" applyNumberFormat="1" applyFont="1" applyFill="1"/>
    <xf numFmtId="0" fontId="5" fillId="0" borderId="3" xfId="0" applyFont="1" applyFill="1" applyBorder="1" applyAlignment="1">
      <alignment vertical="top"/>
    </xf>
    <xf numFmtId="0" fontId="13" fillId="0" borderId="3" xfId="0" applyFont="1" applyFill="1" applyBorder="1" applyAlignment="1"/>
    <xf numFmtId="0" fontId="7" fillId="0" borderId="14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vertical="top"/>
    </xf>
    <xf numFmtId="165" fontId="3" fillId="0" borderId="0" xfId="1" quotePrefix="1" applyNumberFormat="1" applyFont="1" applyFill="1" applyAlignment="1">
      <alignment horizontal="right"/>
    </xf>
    <xf numFmtId="0" fontId="13" fillId="0" borderId="0" xfId="0" applyFont="1" applyFill="1" applyBorder="1"/>
    <xf numFmtId="0" fontId="13" fillId="0" borderId="2" xfId="0" applyFont="1" applyFill="1" applyBorder="1"/>
    <xf numFmtId="165" fontId="5" fillId="0" borderId="1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right"/>
    </xf>
    <xf numFmtId="175" fontId="5" fillId="0" borderId="0" xfId="0" applyNumberFormat="1" applyFont="1" applyFill="1"/>
    <xf numFmtId="175" fontId="4" fillId="0" borderId="0" xfId="0" applyNumberFormat="1" applyFont="1" applyFill="1"/>
    <xf numFmtId="0" fontId="7" fillId="0" borderId="22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left"/>
    </xf>
    <xf numFmtId="165" fontId="3" fillId="0" borderId="21" xfId="0" applyNumberFormat="1" applyFont="1" applyFill="1" applyBorder="1" applyAlignment="1">
      <alignment horizontal="center"/>
    </xf>
    <xf numFmtId="165" fontId="3" fillId="0" borderId="6" xfId="0" applyNumberFormat="1" applyFont="1" applyFill="1" applyBorder="1" applyAlignment="1">
      <alignment horizontal="center"/>
    </xf>
    <xf numFmtId="0" fontId="18" fillId="0" borderId="0" xfId="0" applyFont="1" applyFill="1" applyAlignment="1"/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horizontal="left"/>
    </xf>
    <xf numFmtId="0" fontId="5" fillId="0" borderId="2" xfId="0" applyFont="1" applyFill="1" applyBorder="1" applyAlignment="1">
      <alignment wrapText="1"/>
    </xf>
    <xf numFmtId="0" fontId="3" fillId="0" borderId="2" xfId="0" applyFont="1" applyFill="1" applyBorder="1" applyAlignment="1"/>
    <xf numFmtId="0" fontId="5" fillId="0" borderId="2" xfId="0" applyFont="1" applyFill="1" applyBorder="1" applyAlignment="1"/>
    <xf numFmtId="0" fontId="7" fillId="0" borderId="0" xfId="0" applyFont="1" applyFill="1" applyBorder="1" applyAlignment="1"/>
    <xf numFmtId="0" fontId="3" fillId="0" borderId="20" xfId="0" applyFont="1" applyFill="1" applyBorder="1" applyAlignment="1"/>
    <xf numFmtId="0" fontId="3" fillId="0" borderId="0" xfId="0" applyFont="1" applyFill="1" applyAlignment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175" fontId="7" fillId="0" borderId="10" xfId="0" quotePrefix="1" applyNumberFormat="1" applyFont="1" applyFill="1" applyBorder="1" applyAlignment="1">
      <alignment horizontal="center" vertical="center"/>
    </xf>
    <xf numFmtId="175" fontId="7" fillId="0" borderId="15" xfId="0" quotePrefix="1" applyNumberFormat="1" applyFont="1" applyFill="1" applyBorder="1" applyAlignment="1">
      <alignment horizontal="center" vertical="center"/>
    </xf>
    <xf numFmtId="175" fontId="7" fillId="0" borderId="23" xfId="1" quotePrefix="1" applyNumberFormat="1" applyFont="1" applyFill="1" applyBorder="1" applyAlignment="1">
      <alignment horizontal="center"/>
    </xf>
    <xf numFmtId="175" fontId="7" fillId="0" borderId="25" xfId="1" applyNumberFormat="1" applyFont="1" applyFill="1" applyBorder="1" applyAlignment="1">
      <alignment wrapText="1"/>
    </xf>
    <xf numFmtId="175" fontId="7" fillId="0" borderId="24" xfId="1" applyNumberFormat="1" applyFont="1" applyFill="1" applyBorder="1" applyAlignment="1">
      <alignment horizontal="center"/>
    </xf>
    <xf numFmtId="175" fontId="7" fillId="0" borderId="26" xfId="1" applyNumberFormat="1" applyFont="1" applyFill="1" applyBorder="1" applyAlignment="1">
      <alignment wrapText="1"/>
    </xf>
    <xf numFmtId="175" fontId="7" fillId="0" borderId="24" xfId="1" quotePrefix="1" applyNumberFormat="1" applyFont="1" applyFill="1" applyBorder="1" applyAlignment="1">
      <alignment horizontal="center"/>
    </xf>
    <xf numFmtId="175" fontId="7" fillId="0" borderId="26" xfId="1" quotePrefix="1" applyNumberFormat="1" applyFont="1" applyFill="1" applyBorder="1" applyAlignment="1">
      <alignment wrapText="1"/>
    </xf>
    <xf numFmtId="1" fontId="7" fillId="0" borderId="24" xfId="1" quotePrefix="1" applyNumberFormat="1" applyFont="1" applyFill="1" applyBorder="1" applyAlignment="1">
      <alignment horizontal="center"/>
    </xf>
    <xf numFmtId="175" fontId="7" fillId="0" borderId="26" xfId="1" applyNumberFormat="1" applyFont="1" applyFill="1" applyBorder="1" applyAlignment="1">
      <alignment horizontal="left" wrapText="1" indent="1"/>
    </xf>
    <xf numFmtId="1" fontId="7" fillId="0" borderId="24" xfId="1" quotePrefix="1" applyNumberFormat="1" applyFont="1" applyFill="1" applyBorder="1" applyAlignment="1">
      <alignment horizontal="center" wrapText="1"/>
    </xf>
    <xf numFmtId="1" fontId="7" fillId="0" borderId="24" xfId="1" applyNumberFormat="1" applyFont="1" applyFill="1" applyBorder="1" applyAlignment="1">
      <alignment horizontal="center"/>
    </xf>
    <xf numFmtId="1" fontId="7" fillId="0" borderId="24" xfId="1" applyNumberFormat="1" applyFont="1" applyFill="1" applyBorder="1" applyAlignment="1">
      <alignment horizontal="center" wrapText="1"/>
    </xf>
    <xf numFmtId="175" fontId="7" fillId="0" borderId="24" xfId="1" quotePrefix="1" applyNumberFormat="1" applyFont="1" applyFill="1" applyBorder="1" applyAlignment="1">
      <alignment horizontal="center" wrapText="1"/>
    </xf>
    <xf numFmtId="175" fontId="7" fillId="0" borderId="24" xfId="1" applyNumberFormat="1" applyFont="1" applyFill="1" applyBorder="1" applyAlignment="1">
      <alignment horizontal="center" wrapText="1"/>
    </xf>
    <xf numFmtId="0" fontId="7" fillId="0" borderId="26" xfId="1" applyFont="1" applyFill="1" applyBorder="1" applyAlignment="1">
      <alignment wrapText="1"/>
    </xf>
    <xf numFmtId="175" fontId="16" fillId="0" borderId="24" xfId="1" applyNumberFormat="1" applyFont="1" applyFill="1" applyBorder="1" applyAlignment="1">
      <alignment horizontal="center"/>
    </xf>
    <xf numFmtId="175" fontId="16" fillId="0" borderId="26" xfId="1" applyNumberFormat="1" applyFont="1" applyFill="1" applyBorder="1" applyAlignment="1">
      <alignment wrapText="1"/>
    </xf>
    <xf numFmtId="0" fontId="7" fillId="0" borderId="0" xfId="0" applyFont="1" applyFill="1"/>
    <xf numFmtId="0" fontId="7" fillId="0" borderId="0" xfId="0" applyFont="1" applyFill="1" applyAlignment="1"/>
    <xf numFmtId="0" fontId="0" fillId="0" borderId="0" xfId="0" applyFill="1" applyAlignment="1">
      <alignment vertical="top"/>
    </xf>
    <xf numFmtId="0" fontId="7" fillId="0" borderId="19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172" fontId="7" fillId="0" borderId="12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172" fontId="7" fillId="0" borderId="14" xfId="0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right"/>
    </xf>
    <xf numFmtId="0" fontId="7" fillId="0" borderId="2" xfId="0" applyFont="1" applyFill="1" applyBorder="1" applyAlignment="1">
      <alignment horizontal="left" wrapText="1" indent="2"/>
    </xf>
    <xf numFmtId="0" fontId="7" fillId="0" borderId="2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indent="1"/>
    </xf>
    <xf numFmtId="174" fontId="7" fillId="0" borderId="0" xfId="1" applyNumberFormat="1" applyFont="1" applyFill="1"/>
    <xf numFmtId="174" fontId="7" fillId="0" borderId="1" xfId="1" applyNumberFormat="1" applyFont="1" applyFill="1" applyBorder="1"/>
    <xf numFmtId="0" fontId="7" fillId="0" borderId="2" xfId="0" applyFont="1" applyFill="1" applyBorder="1" applyAlignment="1">
      <alignment horizontal="left" indent="2"/>
    </xf>
    <xf numFmtId="174" fontId="7" fillId="0" borderId="0" xfId="1" applyNumberFormat="1" applyFont="1" applyFill="1" applyAlignment="1">
      <alignment horizontal="right"/>
    </xf>
    <xf numFmtId="0" fontId="0" fillId="0" borderId="0" xfId="0" applyFill="1" applyBorder="1"/>
    <xf numFmtId="0" fontId="7" fillId="0" borderId="16" xfId="0" applyFont="1" applyFill="1" applyBorder="1" applyAlignment="1">
      <alignment horizontal="center" vertical="center" wrapText="1"/>
    </xf>
    <xf numFmtId="172" fontId="7" fillId="0" borderId="10" xfId="0" applyNumberFormat="1" applyFont="1" applyFill="1" applyBorder="1" applyAlignment="1">
      <alignment horizontal="center" vertical="center" wrapText="1"/>
    </xf>
    <xf numFmtId="172" fontId="7" fillId="0" borderId="15" xfId="0" applyNumberFormat="1" applyFont="1" applyFill="1" applyBorder="1" applyAlignment="1">
      <alignment horizontal="center" vertical="center" wrapText="1"/>
    </xf>
    <xf numFmtId="6" fontId="7" fillId="0" borderId="12" xfId="0" applyNumberFormat="1" applyFont="1" applyFill="1" applyBorder="1" applyAlignment="1">
      <alignment horizontal="center" vertical="center"/>
    </xf>
    <xf numFmtId="6" fontId="7" fillId="0" borderId="14" xfId="0" applyNumberFormat="1" applyFont="1" applyFill="1" applyBorder="1" applyAlignment="1">
      <alignment horizontal="center" vertical="center"/>
    </xf>
    <xf numFmtId="165" fontId="7" fillId="0" borderId="1" xfId="1" applyNumberFormat="1" applyFont="1" applyFill="1" applyBorder="1"/>
    <xf numFmtId="165" fontId="7" fillId="0" borderId="0" xfId="1" applyNumberFormat="1" applyFont="1" applyFill="1" applyBorder="1"/>
    <xf numFmtId="0" fontId="16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7" fillId="0" borderId="0" xfId="0" applyFont="1" applyFill="1" applyAlignment="1">
      <alignment horizontal="right"/>
    </xf>
    <xf numFmtId="1" fontId="7" fillId="0" borderId="2" xfId="0" applyNumberFormat="1" applyFont="1" applyFill="1" applyBorder="1" applyAlignment="1">
      <alignment horizontal="left"/>
    </xf>
    <xf numFmtId="0" fontId="7" fillId="0" borderId="2" xfId="0" applyFont="1" applyFill="1" applyBorder="1" applyAlignment="1">
      <alignment horizontal="right" indent="3"/>
    </xf>
    <xf numFmtId="165" fontId="7" fillId="0" borderId="0" xfId="1" quotePrefix="1" applyNumberFormat="1" applyFont="1" applyFill="1" applyAlignment="1">
      <alignment horizontal="right"/>
    </xf>
    <xf numFmtId="1" fontId="7" fillId="0" borderId="0" xfId="0" quotePrefix="1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1" fontId="7" fillId="0" borderId="2" xfId="0" quotePrefix="1" applyNumberFormat="1" applyFont="1" applyFill="1" applyBorder="1" applyAlignment="1">
      <alignment horizontal="right" indent="3"/>
    </xf>
    <xf numFmtId="0" fontId="16" fillId="0" borderId="0" xfId="0" applyFont="1" applyFill="1" applyAlignment="1">
      <alignment horizontal="left"/>
    </xf>
    <xf numFmtId="0" fontId="7" fillId="0" borderId="2" xfId="0" applyFont="1" applyFill="1" applyBorder="1" applyAlignment="1"/>
    <xf numFmtId="1" fontId="7" fillId="0" borderId="2" xfId="0" applyNumberFormat="1" applyFont="1" applyFill="1" applyBorder="1" applyAlignment="1">
      <alignment horizontal="right"/>
    </xf>
    <xf numFmtId="174" fontId="7" fillId="0" borderId="0" xfId="0" applyNumberFormat="1" applyFont="1" applyFill="1" applyAlignment="1"/>
    <xf numFmtId="173" fontId="7" fillId="0" borderId="0" xfId="0" applyNumberFormat="1" applyFont="1" applyFill="1" applyAlignment="1"/>
    <xf numFmtId="0" fontId="16" fillId="0" borderId="0" xfId="0" applyFont="1" applyFill="1" applyAlignment="1"/>
    <xf numFmtId="0" fontId="7" fillId="0" borderId="2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Alignment="1"/>
    <xf numFmtId="174" fontId="4" fillId="0" borderId="0" xfId="0" applyNumberFormat="1" applyFont="1" applyFill="1" applyBorder="1" applyAlignment="1"/>
    <xf numFmtId="174" fontId="4" fillId="0" borderId="0" xfId="0" applyNumberFormat="1" applyFont="1" applyFill="1" applyAlignment="1"/>
    <xf numFmtId="165" fontId="7" fillId="0" borderId="0" xfId="1" applyNumberFormat="1" applyFont="1" applyFill="1" applyBorder="1" applyAlignment="1">
      <alignment horizontal="right"/>
    </xf>
    <xf numFmtId="165" fontId="16" fillId="0" borderId="0" xfId="1" applyNumberFormat="1" applyFont="1" applyFill="1" applyBorder="1" applyAlignment="1">
      <alignment horizontal="right"/>
    </xf>
    <xf numFmtId="174" fontId="7" fillId="0" borderId="0" xfId="1" applyNumberFormat="1" applyFont="1" applyFill="1" applyBorder="1"/>
    <xf numFmtId="174" fontId="16" fillId="0" borderId="0" xfId="1" applyNumberFormat="1" applyFont="1" applyFill="1" applyBorder="1"/>
    <xf numFmtId="1" fontId="7" fillId="0" borderId="0" xfId="0" applyNumberFormat="1" applyFont="1" applyFill="1" applyBorder="1" applyAlignment="1">
      <alignment horizontal="left"/>
    </xf>
    <xf numFmtId="174" fontId="7" fillId="0" borderId="0" xfId="0" applyNumberFormat="1" applyFont="1" applyFill="1" applyBorder="1" applyAlignment="1"/>
    <xf numFmtId="165" fontId="7" fillId="0" borderId="0" xfId="0" applyNumberFormat="1" applyFont="1" applyFill="1" applyAlignment="1">
      <alignment horizontal="right"/>
    </xf>
    <xf numFmtId="0" fontId="0" fillId="0" borderId="0" xfId="0" applyFill="1" applyAlignment="1"/>
    <xf numFmtId="0" fontId="18" fillId="0" borderId="0" xfId="0" applyFont="1" applyAlignment="1">
      <alignment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165" fontId="23" fillId="0" borderId="0" xfId="0" applyNumberFormat="1" applyFont="1"/>
    <xf numFmtId="0" fontId="23" fillId="0" borderId="0" xfId="0" applyFont="1"/>
    <xf numFmtId="165" fontId="0" fillId="0" borderId="0" xfId="0" applyNumberFormat="1"/>
    <xf numFmtId="0" fontId="23" fillId="0" borderId="0" xfId="0" applyFont="1" applyAlignment="1">
      <alignment horizontal="center"/>
    </xf>
    <xf numFmtId="0" fontId="2" fillId="0" borderId="0" xfId="0" applyFont="1"/>
    <xf numFmtId="0" fontId="24" fillId="0" borderId="0" xfId="0" applyFont="1" applyFill="1"/>
    <xf numFmtId="0" fontId="0" fillId="0" borderId="0" xfId="0" applyFill="1" applyAlignment="1">
      <alignment horizontal="right"/>
    </xf>
    <xf numFmtId="165" fontId="2" fillId="0" borderId="0" xfId="0" applyNumberFormat="1" applyFont="1"/>
    <xf numFmtId="165" fontId="23" fillId="0" borderId="0" xfId="0" applyNumberFormat="1" applyFont="1" applyFill="1"/>
    <xf numFmtId="0" fontId="4" fillId="0" borderId="0" xfId="0" applyFont="1" applyFill="1" applyAlignment="1">
      <alignment horizontal="center"/>
    </xf>
    <xf numFmtId="0" fontId="0" fillId="0" borderId="0" xfId="0" applyFill="1" applyAlignment="1"/>
    <xf numFmtId="165" fontId="3" fillId="0" borderId="0" xfId="0" applyNumberFormat="1" applyFont="1" applyFill="1"/>
    <xf numFmtId="165" fontId="3" fillId="0" borderId="1" xfId="1" applyNumberFormat="1" applyFont="1" applyFill="1" applyBorder="1" applyAlignment="1">
      <alignment horizontal="right"/>
    </xf>
    <xf numFmtId="0" fontId="7" fillId="0" borderId="2" xfId="0" applyFont="1" applyFill="1" applyBorder="1" applyAlignment="1">
      <alignment horizontal="left" wrapText="1" indent="1"/>
    </xf>
    <xf numFmtId="0" fontId="7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7" fillId="0" borderId="2" xfId="0" applyFont="1" applyFill="1" applyBorder="1" applyAlignment="1">
      <alignment horizontal="left" wrapText="1" indent="1"/>
    </xf>
    <xf numFmtId="0" fontId="2" fillId="0" borderId="0" xfId="0" applyFont="1" applyFill="1"/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165" fontId="17" fillId="0" borderId="0" xfId="1" applyNumberFormat="1" applyFont="1" applyFill="1"/>
    <xf numFmtId="0" fontId="7" fillId="0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22" fillId="0" borderId="0" xfId="0" applyFont="1" applyAlignment="1"/>
    <xf numFmtId="0" fontId="7" fillId="0" borderId="14" xfId="0" applyFont="1" applyFill="1" applyBorder="1" applyAlignment="1">
      <alignment horizontal="center" vertical="center"/>
    </xf>
    <xf numFmtId="0" fontId="0" fillId="3" borderId="0" xfId="0" applyFill="1"/>
    <xf numFmtId="0" fontId="2" fillId="0" borderId="0" xfId="0" applyFont="1" applyFill="1" applyAlignment="1">
      <alignment horizontal="right"/>
    </xf>
    <xf numFmtId="175" fontId="5" fillId="0" borderId="0" xfId="0" applyNumberFormat="1" applyFont="1" applyFill="1" applyBorder="1" applyAlignment="1">
      <alignment horizontal="left" vertical="top"/>
    </xf>
    <xf numFmtId="1" fontId="4" fillId="0" borderId="24" xfId="0" applyNumberFormat="1" applyFont="1" applyFill="1" applyBorder="1" applyAlignment="1">
      <alignment horizontal="right"/>
    </xf>
    <xf numFmtId="1" fontId="3" fillId="0" borderId="23" xfId="0" applyNumberFormat="1" applyFont="1" applyFill="1" applyBorder="1" applyAlignment="1">
      <alignment horizontal="right" wrapText="1"/>
    </xf>
    <xf numFmtId="1" fontId="3" fillId="0" borderId="24" xfId="0" applyNumberFormat="1" applyFont="1" applyFill="1" applyBorder="1" applyAlignment="1">
      <alignment horizontal="right" wrapText="1"/>
    </xf>
    <xf numFmtId="1" fontId="4" fillId="0" borderId="0" xfId="0" applyNumberFormat="1" applyFont="1" applyFill="1"/>
    <xf numFmtId="0" fontId="7" fillId="0" borderId="14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7" fillId="0" borderId="27" xfId="1" applyFont="1" applyFill="1" applyBorder="1" applyAlignment="1">
      <alignment horizontal="center" vertical="center"/>
    </xf>
    <xf numFmtId="0" fontId="7" fillId="0" borderId="0" xfId="1" applyFont="1" applyFill="1" applyAlignment="1">
      <alignment wrapText="1"/>
    </xf>
    <xf numFmtId="0" fontId="7" fillId="0" borderId="0" xfId="1" applyFont="1" applyFill="1"/>
    <xf numFmtId="0" fontId="3" fillId="0" borderId="0" xfId="1" applyFont="1" applyFill="1" applyAlignment="1"/>
    <xf numFmtId="0" fontId="0" fillId="0" borderId="0" xfId="0" applyFill="1" applyAlignment="1"/>
    <xf numFmtId="166" fontId="7" fillId="0" borderId="20" xfId="0" applyNumberFormat="1" applyFont="1" applyFill="1" applyBorder="1" applyAlignment="1">
      <alignment horizontal="center" vertical="center" wrapText="1"/>
    </xf>
    <xf numFmtId="166" fontId="7" fillId="0" borderId="2" xfId="0" applyNumberFormat="1" applyFont="1" applyFill="1" applyBorder="1" applyAlignment="1">
      <alignment horizontal="center" vertical="center" wrapText="1"/>
    </xf>
    <xf numFmtId="166" fontId="7" fillId="0" borderId="27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wrapText="1"/>
    </xf>
    <xf numFmtId="0" fontId="5" fillId="0" borderId="2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 indent="2"/>
    </xf>
    <xf numFmtId="0" fontId="3" fillId="0" borderId="2" xfId="0" applyFont="1" applyFill="1" applyBorder="1" applyAlignment="1">
      <alignment horizontal="left" wrapText="1" indent="2"/>
    </xf>
    <xf numFmtId="0" fontId="3" fillId="0" borderId="0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169" fontId="7" fillId="0" borderId="0" xfId="0" applyNumberFormat="1" applyFont="1" applyFill="1" applyAlignment="1">
      <alignment horizontal="left" wrapText="1"/>
    </xf>
    <xf numFmtId="169" fontId="4" fillId="0" borderId="0" xfId="0" applyNumberFormat="1" applyFont="1" applyFill="1" applyBorder="1" applyAlignment="1"/>
    <xf numFmtId="0" fontId="4" fillId="0" borderId="2" xfId="0" applyFont="1" applyFill="1" applyBorder="1" applyAlignment="1"/>
    <xf numFmtId="0" fontId="5" fillId="0" borderId="0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3" fillId="0" borderId="0" xfId="0" quotePrefix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3" fillId="0" borderId="0" xfId="0" applyFont="1" applyFill="1" applyBorder="1" applyAlignment="1"/>
    <xf numFmtId="0" fontId="3" fillId="0" borderId="2" xfId="0" applyFont="1" applyFill="1" applyBorder="1" applyAlignment="1"/>
    <xf numFmtId="0" fontId="7" fillId="0" borderId="0" xfId="0" applyFont="1" applyFill="1" applyAlignment="1">
      <alignment horizontal="left" wrapText="1" indent="1"/>
    </xf>
    <xf numFmtId="0" fontId="7" fillId="0" borderId="2" xfId="0" applyFont="1" applyFill="1" applyBorder="1" applyAlignment="1">
      <alignment horizontal="left" wrapText="1" indent="1"/>
    </xf>
    <xf numFmtId="0" fontId="5" fillId="0" borderId="3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2" fontId="7" fillId="0" borderId="12" xfId="0" applyNumberFormat="1" applyFont="1" applyFill="1" applyBorder="1" applyAlignment="1">
      <alignment horizontal="center" vertical="center"/>
    </xf>
    <xf numFmtId="172" fontId="7" fillId="0" borderId="14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left" vertical="top" indent="1"/>
      <protection locked="0"/>
    </xf>
    <xf numFmtId="0" fontId="5" fillId="0" borderId="0" xfId="0" applyFont="1" applyFill="1" applyBorder="1" applyAlignment="1">
      <alignment horizontal="center"/>
    </xf>
    <xf numFmtId="0" fontId="7" fillId="0" borderId="42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7" fillId="0" borderId="0" xfId="0" applyFont="1" applyFill="1" applyAlignment="1"/>
    <xf numFmtId="0" fontId="7" fillId="0" borderId="44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7" fillId="0" borderId="46" xfId="0" applyFont="1" applyFill="1" applyBorder="1" applyAlignment="1">
      <alignment horizontal="center" vertical="center" wrapText="1"/>
    </xf>
    <xf numFmtId="0" fontId="7" fillId="0" borderId="47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 wrapText="1"/>
    </xf>
    <xf numFmtId="0" fontId="7" fillId="0" borderId="49" xfId="0" applyFont="1" applyFill="1" applyBorder="1" applyAlignment="1">
      <alignment horizontal="center" vertical="center" wrapText="1"/>
    </xf>
    <xf numFmtId="0" fontId="7" fillId="0" borderId="50" xfId="0" applyFont="1" applyFill="1" applyBorder="1" applyAlignment="1">
      <alignment horizontal="center" vertical="center" wrapText="1"/>
    </xf>
    <xf numFmtId="175" fontId="7" fillId="0" borderId="0" xfId="0" applyNumberFormat="1" applyFont="1" applyAlignment="1">
      <alignment horizontal="left" wrapText="1"/>
    </xf>
    <xf numFmtId="175" fontId="7" fillId="0" borderId="33" xfId="0" applyNumberFormat="1" applyFont="1" applyFill="1" applyBorder="1" applyAlignment="1">
      <alignment horizontal="center" vertical="center" wrapText="1"/>
    </xf>
    <xf numFmtId="175" fontId="7" fillId="0" borderId="34" xfId="0" applyNumberFormat="1" applyFont="1" applyFill="1" applyBorder="1" applyAlignment="1">
      <alignment horizontal="center" vertical="center" wrapText="1"/>
    </xf>
    <xf numFmtId="175" fontId="7" fillId="0" borderId="15" xfId="0" quotePrefix="1" applyNumberFormat="1" applyFont="1" applyFill="1" applyBorder="1" applyAlignment="1">
      <alignment horizontal="center" vertical="center" wrapText="1"/>
    </xf>
    <xf numFmtId="175" fontId="7" fillId="0" borderId="16" xfId="0" quotePrefix="1" applyNumberFormat="1" applyFont="1" applyFill="1" applyBorder="1" applyAlignment="1">
      <alignment horizontal="center" vertical="center" wrapText="1"/>
    </xf>
    <xf numFmtId="175" fontId="7" fillId="0" borderId="14" xfId="0" quotePrefix="1" applyNumberFormat="1" applyFont="1" applyFill="1" applyBorder="1" applyAlignment="1">
      <alignment horizontal="center" vertical="center"/>
    </xf>
    <xf numFmtId="175" fontId="7" fillId="0" borderId="5" xfId="0" quotePrefix="1" applyNumberFormat="1" applyFont="1" applyFill="1" applyBorder="1" applyAlignment="1">
      <alignment horizontal="center" vertical="center"/>
    </xf>
    <xf numFmtId="175" fontId="7" fillId="0" borderId="9" xfId="0" quotePrefix="1" applyNumberFormat="1" applyFont="1" applyFill="1" applyBorder="1" applyAlignment="1">
      <alignment horizontal="center" vertical="center"/>
    </xf>
    <xf numFmtId="175" fontId="5" fillId="0" borderId="0" xfId="0" applyNumberFormat="1" applyFont="1" applyFill="1" applyBorder="1" applyAlignment="1">
      <alignment horizontal="left" vertical="top"/>
    </xf>
    <xf numFmtId="175" fontId="7" fillId="0" borderId="8" xfId="0" applyNumberFormat="1" applyFont="1" applyFill="1" applyBorder="1" applyAlignment="1">
      <alignment horizontal="center" vertical="center"/>
    </xf>
    <xf numFmtId="175" fontId="7" fillId="0" borderId="4" xfId="0" applyNumberFormat="1" applyFont="1" applyFill="1" applyBorder="1" applyAlignment="1">
      <alignment horizontal="center" vertical="center"/>
    </xf>
    <xf numFmtId="175" fontId="7" fillId="0" borderId="33" xfId="0" quotePrefix="1" applyNumberFormat="1" applyFont="1" applyFill="1" applyBorder="1" applyAlignment="1">
      <alignment horizontal="center" vertical="center" wrapText="1"/>
    </xf>
    <xf numFmtId="175" fontId="7" fillId="0" borderId="51" xfId="0" quotePrefix="1" applyNumberFormat="1" applyFont="1" applyFill="1" applyBorder="1" applyAlignment="1">
      <alignment horizontal="center" vertical="center" wrapText="1"/>
    </xf>
    <xf numFmtId="175" fontId="7" fillId="0" borderId="52" xfId="0" quotePrefix="1" applyNumberFormat="1" applyFont="1" applyFill="1" applyBorder="1" applyAlignment="1">
      <alignment horizontal="center" vertical="center" wrapText="1"/>
    </xf>
    <xf numFmtId="175" fontId="7" fillId="0" borderId="28" xfId="0" quotePrefix="1" applyNumberFormat="1" applyFont="1" applyFill="1" applyBorder="1" applyAlignment="1">
      <alignment horizontal="center" vertical="center" wrapText="1"/>
    </xf>
    <xf numFmtId="175" fontId="7" fillId="0" borderId="53" xfId="0" quotePrefix="1" applyNumberFormat="1" applyFont="1" applyFill="1" applyBorder="1" applyAlignment="1">
      <alignment horizontal="center" vertical="center"/>
    </xf>
    <xf numFmtId="175" fontId="7" fillId="0" borderId="54" xfId="0" quotePrefix="1" applyNumberFormat="1" applyFont="1" applyFill="1" applyBorder="1" applyAlignment="1">
      <alignment horizontal="center" vertical="center"/>
    </xf>
    <xf numFmtId="175" fontId="7" fillId="0" borderId="55" xfId="0" quotePrefix="1" applyNumberFormat="1" applyFont="1" applyFill="1" applyBorder="1" applyAlignment="1">
      <alignment horizontal="center" vertical="center"/>
    </xf>
    <xf numFmtId="175" fontId="7" fillId="0" borderId="23" xfId="0" quotePrefix="1" applyNumberFormat="1" applyFont="1" applyFill="1" applyBorder="1" applyAlignment="1">
      <alignment horizontal="center" vertical="center" wrapText="1"/>
    </xf>
    <xf numFmtId="175" fontId="7" fillId="0" borderId="24" xfId="0" quotePrefix="1" applyNumberFormat="1" applyFont="1" applyFill="1" applyBorder="1" applyAlignment="1">
      <alignment horizontal="center" vertical="center" wrapText="1"/>
    </xf>
    <xf numFmtId="175" fontId="7" fillId="0" borderId="56" xfId="0" quotePrefix="1" applyNumberFormat="1" applyFont="1" applyFill="1" applyBorder="1" applyAlignment="1">
      <alignment horizontal="center" vertical="center" wrapText="1"/>
    </xf>
    <xf numFmtId="175" fontId="7" fillId="0" borderId="38" xfId="0" applyNumberFormat="1" applyFont="1" applyFill="1" applyBorder="1" applyAlignment="1">
      <alignment horizontal="center" vertical="center" wrapText="1"/>
    </xf>
    <xf numFmtId="175" fontId="7" fillId="0" borderId="4" xfId="0" applyNumberFormat="1" applyFont="1" applyFill="1" applyBorder="1" applyAlignment="1">
      <alignment horizontal="center" vertical="center" wrapText="1"/>
    </xf>
    <xf numFmtId="175" fontId="7" fillId="0" borderId="7" xfId="0" applyNumberFormat="1" applyFont="1" applyFill="1" applyBorder="1" applyAlignment="1">
      <alignment horizontal="center" vertical="center" wrapText="1"/>
    </xf>
    <xf numFmtId="175" fontId="7" fillId="0" borderId="31" xfId="0" quotePrefix="1" applyNumberFormat="1" applyFont="1" applyFill="1" applyBorder="1" applyAlignment="1">
      <alignment horizontal="center" vertical="center" wrapText="1"/>
    </xf>
    <xf numFmtId="175" fontId="7" fillId="0" borderId="57" xfId="0" quotePrefix="1" applyNumberFormat="1" applyFont="1" applyFill="1" applyBorder="1" applyAlignment="1">
      <alignment horizontal="center" vertical="center" wrapText="1"/>
    </xf>
    <xf numFmtId="175" fontId="7" fillId="0" borderId="58" xfId="0" quotePrefix="1" applyNumberFormat="1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6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7" fillId="0" borderId="51" xfId="0" applyFont="1" applyFill="1" applyBorder="1" applyAlignment="1">
      <alignment horizontal="center" vertical="center" wrapText="1"/>
    </xf>
    <xf numFmtId="172" fontId="7" fillId="0" borderId="5" xfId="0" applyNumberFormat="1" applyFont="1" applyFill="1" applyBorder="1" applyAlignment="1">
      <alignment horizontal="center" vertical="center"/>
    </xf>
    <xf numFmtId="0" fontId="7" fillId="0" borderId="53" xfId="0" applyFont="1" applyFill="1" applyBorder="1" applyAlignment="1">
      <alignment horizontal="center" vertical="center" wrapText="1"/>
    </xf>
    <xf numFmtId="0" fontId="7" fillId="0" borderId="59" xfId="0" applyFont="1" applyFill="1" applyBorder="1" applyAlignment="1">
      <alignment horizontal="center" vertical="center" wrapText="1"/>
    </xf>
    <xf numFmtId="0" fontId="7" fillId="0" borderId="6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7" fillId="0" borderId="12" xfId="0" applyFont="1" applyFill="1" applyBorder="1" applyAlignment="1">
      <alignment horizontal="center" vertical="center"/>
    </xf>
    <xf numFmtId="0" fontId="7" fillId="0" borderId="53" xfId="0" applyFont="1" applyFill="1" applyBorder="1" applyAlignment="1">
      <alignment horizontal="center" vertical="center"/>
    </xf>
    <xf numFmtId="0" fontId="7" fillId="0" borderId="59" xfId="0" applyFont="1" applyFill="1" applyBorder="1" applyAlignment="1">
      <alignment horizontal="center" vertical="center"/>
    </xf>
    <xf numFmtId="0" fontId="7" fillId="0" borderId="60" xfId="0" applyFont="1" applyFill="1" applyBorder="1" applyAlignment="1">
      <alignment horizontal="center" vertical="center"/>
    </xf>
  </cellXfs>
  <cellStyles count="4">
    <cellStyle name="Standard" xfId="0" builtinId="0"/>
    <cellStyle name="Standard 2" xfId="1"/>
    <cellStyle name="Standard 3" xfId="2"/>
    <cellStyle name="Standard 4" xfId="3"/>
  </cellStyles>
  <dxfs count="3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CC66"/>
      <color rgb="FFFFFFCC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144780</xdr:colOff>
      <xdr:row>1</xdr:row>
      <xdr:rowOff>175260</xdr:rowOff>
    </xdr:from>
    <xdr:to>
      <xdr:col>9</xdr:col>
      <xdr:colOff>289560</xdr:colOff>
      <xdr:row>2</xdr:row>
      <xdr:rowOff>0</xdr:rowOff>
    </xdr:to>
    <xdr:sp macro="" textlink="">
      <xdr:nvSpPr>
        <xdr:cNvPr id="45661" name="Text 8"/>
        <xdr:cNvSpPr txBox="1">
          <a:spLocks noChangeArrowheads="1"/>
        </xdr:cNvSpPr>
      </xdr:nvSpPr>
      <xdr:spPr bwMode="auto">
        <a:xfrm>
          <a:off x="5821680" y="381000"/>
          <a:ext cx="14478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16</xdr:col>
      <xdr:colOff>685800</xdr:colOff>
      <xdr:row>2</xdr:row>
      <xdr:rowOff>0</xdr:rowOff>
    </xdr:from>
    <xdr:to>
      <xdr:col>17</xdr:col>
      <xdr:colOff>76200</xdr:colOff>
      <xdr:row>2</xdr:row>
      <xdr:rowOff>0</xdr:rowOff>
    </xdr:to>
    <xdr:sp macro="" textlink="">
      <xdr:nvSpPr>
        <xdr:cNvPr id="45662" name="Text 10"/>
        <xdr:cNvSpPr txBox="1">
          <a:spLocks noChangeArrowheads="1"/>
        </xdr:cNvSpPr>
      </xdr:nvSpPr>
      <xdr:spPr bwMode="auto">
        <a:xfrm>
          <a:off x="11003280" y="388620"/>
          <a:ext cx="838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60960</xdr:colOff>
      <xdr:row>2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1031" name="Text 11"/>
        <xdr:cNvSpPr txBox="1">
          <a:spLocks noChangeArrowheads="1"/>
        </xdr:cNvSpPr>
      </xdr:nvSpPr>
      <xdr:spPr bwMode="auto">
        <a:xfrm>
          <a:off x="982980" y="388620"/>
          <a:ext cx="952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Merkmal</a:t>
          </a:r>
        </a:p>
      </xdr:txBody>
    </xdr:sp>
    <xdr:clientData/>
  </xdr:twoCellAnchor>
  <xdr:twoCellAnchor>
    <xdr:from>
      <xdr:col>19</xdr:col>
      <xdr:colOff>22860</xdr:colOff>
      <xdr:row>2</xdr:row>
      <xdr:rowOff>0</xdr:rowOff>
    </xdr:from>
    <xdr:to>
      <xdr:col>20</xdr:col>
      <xdr:colOff>0</xdr:colOff>
      <xdr:row>2</xdr:row>
      <xdr:rowOff>0</xdr:rowOff>
    </xdr:to>
    <xdr:sp macro="" textlink="">
      <xdr:nvSpPr>
        <xdr:cNvPr id="1041" name="Text 26"/>
        <xdr:cNvSpPr txBox="1">
          <a:spLocks noChangeArrowheads="1"/>
        </xdr:cNvSpPr>
      </xdr:nvSpPr>
      <xdr:spPr bwMode="auto">
        <a:xfrm>
          <a:off x="13914120" y="388620"/>
          <a:ext cx="266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Lfd.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235124</xdr:colOff>
      <xdr:row>2</xdr:row>
      <xdr:rowOff>0</xdr:rowOff>
    </xdr:to>
    <xdr:sp macro="" textlink="">
      <xdr:nvSpPr>
        <xdr:cNvPr id="1042" name="Text 27"/>
        <xdr:cNvSpPr txBox="1">
          <a:spLocks noChangeArrowheads="1"/>
        </xdr:cNvSpPr>
      </xdr:nvSpPr>
      <xdr:spPr bwMode="auto">
        <a:xfrm>
          <a:off x="0" y="388620"/>
          <a:ext cx="2438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Lfd.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6</xdr:col>
      <xdr:colOff>7620</xdr:colOff>
      <xdr:row>2</xdr:row>
      <xdr:rowOff>0</xdr:rowOff>
    </xdr:from>
    <xdr:to>
      <xdr:col>7</xdr:col>
      <xdr:colOff>7620</xdr:colOff>
      <xdr:row>2</xdr:row>
      <xdr:rowOff>0</xdr:rowOff>
    </xdr:to>
    <xdr:sp macro="" textlink="">
      <xdr:nvSpPr>
        <xdr:cNvPr id="1043" name="Text 32"/>
        <xdr:cNvSpPr txBox="1">
          <a:spLocks noChangeArrowheads="1"/>
        </xdr:cNvSpPr>
      </xdr:nvSpPr>
      <xdr:spPr bwMode="auto">
        <a:xfrm>
          <a:off x="4229100" y="388620"/>
          <a:ext cx="6781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gegenüber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2001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10</xdr:col>
      <xdr:colOff>0</xdr:colOff>
      <xdr:row>2</xdr:row>
      <xdr:rowOff>0</xdr:rowOff>
    </xdr:to>
    <xdr:sp macro="" textlink="">
      <xdr:nvSpPr>
        <xdr:cNvPr id="1044" name="Text 33"/>
        <xdr:cNvSpPr txBox="1">
          <a:spLocks noChangeArrowheads="1"/>
        </xdr:cNvSpPr>
      </xdr:nvSpPr>
      <xdr:spPr bwMode="auto">
        <a:xfrm>
          <a:off x="6469380" y="388620"/>
          <a:ext cx="6781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gegenüber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2001</a:t>
          </a:r>
        </a:p>
      </xdr:txBody>
    </xdr:sp>
    <xdr:clientData/>
  </xdr:twoCellAnchor>
  <xdr:twoCellAnchor>
    <xdr:from>
      <xdr:col>12</xdr:col>
      <xdr:colOff>22860</xdr:colOff>
      <xdr:row>2</xdr:row>
      <xdr:rowOff>0</xdr:rowOff>
    </xdr:from>
    <xdr:to>
      <xdr:col>13</xdr:col>
      <xdr:colOff>22860</xdr:colOff>
      <xdr:row>2</xdr:row>
      <xdr:rowOff>0</xdr:rowOff>
    </xdr:to>
    <xdr:sp macro="" textlink="">
      <xdr:nvSpPr>
        <xdr:cNvPr id="1045" name="Text 34"/>
        <xdr:cNvSpPr txBox="1">
          <a:spLocks noChangeArrowheads="1"/>
        </xdr:cNvSpPr>
      </xdr:nvSpPr>
      <xdr:spPr bwMode="auto">
        <a:xfrm>
          <a:off x="8740140" y="388620"/>
          <a:ext cx="6781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gegenüber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2001</a:t>
          </a:r>
        </a:p>
      </xdr:txBody>
    </xdr:sp>
    <xdr:clientData/>
  </xdr:twoCellAnchor>
  <xdr:twoCellAnchor>
    <xdr:from>
      <xdr:col>15</xdr:col>
      <xdr:colOff>0</xdr:colOff>
      <xdr:row>2</xdr:row>
      <xdr:rowOff>0</xdr:rowOff>
    </xdr:from>
    <xdr:to>
      <xdr:col>16</xdr:col>
      <xdr:colOff>0</xdr:colOff>
      <xdr:row>2</xdr:row>
      <xdr:rowOff>0</xdr:rowOff>
    </xdr:to>
    <xdr:sp macro="" textlink="">
      <xdr:nvSpPr>
        <xdr:cNvPr id="1046" name="Text 35"/>
        <xdr:cNvSpPr txBox="1">
          <a:spLocks noChangeArrowheads="1"/>
        </xdr:cNvSpPr>
      </xdr:nvSpPr>
      <xdr:spPr bwMode="auto">
        <a:xfrm>
          <a:off x="10965180" y="388620"/>
          <a:ext cx="6781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Veränerung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gegenüber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2001</a:t>
          </a:r>
        </a:p>
      </xdr:txBody>
    </xdr:sp>
    <xdr:clientData/>
  </xdr:twoCellAnchor>
  <xdr:twoCellAnchor>
    <xdr:from>
      <xdr:col>17</xdr:col>
      <xdr:colOff>689610</xdr:colOff>
      <xdr:row>2</xdr:row>
      <xdr:rowOff>0</xdr:rowOff>
    </xdr:from>
    <xdr:to>
      <xdr:col>18</xdr:col>
      <xdr:colOff>598463</xdr:colOff>
      <xdr:row>2</xdr:row>
      <xdr:rowOff>0</xdr:rowOff>
    </xdr:to>
    <xdr:sp macro="" textlink="">
      <xdr:nvSpPr>
        <xdr:cNvPr id="1047" name="Text 36"/>
        <xdr:cNvSpPr txBox="1">
          <a:spLocks noChangeArrowheads="1"/>
        </xdr:cNvSpPr>
      </xdr:nvSpPr>
      <xdr:spPr bwMode="auto">
        <a:xfrm>
          <a:off x="13190220" y="388620"/>
          <a:ext cx="6400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gegenüber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2001</a:t>
          </a:r>
        </a:p>
      </xdr:txBody>
    </xdr:sp>
    <xdr:clientData/>
  </xdr:twoCellAnchor>
  <xdr:twoCellAnchor>
    <xdr:from>
      <xdr:col>19</xdr:col>
      <xdr:colOff>0</xdr:colOff>
      <xdr:row>2</xdr:row>
      <xdr:rowOff>0</xdr:rowOff>
    </xdr:from>
    <xdr:to>
      <xdr:col>19</xdr:col>
      <xdr:colOff>235124</xdr:colOff>
      <xdr:row>2</xdr:row>
      <xdr:rowOff>0</xdr:rowOff>
    </xdr:to>
    <xdr:sp macro="" textlink="">
      <xdr:nvSpPr>
        <xdr:cNvPr id="1048" name="Text 37"/>
        <xdr:cNvSpPr txBox="1">
          <a:spLocks noChangeArrowheads="1"/>
        </xdr:cNvSpPr>
      </xdr:nvSpPr>
      <xdr:spPr bwMode="auto">
        <a:xfrm>
          <a:off x="13891260" y="388620"/>
          <a:ext cx="2438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Lfd.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4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1049" name="Text 38"/>
        <xdr:cNvSpPr txBox="1">
          <a:spLocks noChangeArrowheads="1"/>
        </xdr:cNvSpPr>
      </xdr:nvSpPr>
      <xdr:spPr bwMode="auto">
        <a:xfrm>
          <a:off x="2865120" y="388620"/>
          <a:ext cx="6781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6</xdr:col>
      <xdr:colOff>0</xdr:colOff>
      <xdr:row>2</xdr:row>
      <xdr:rowOff>0</xdr:rowOff>
    </xdr:to>
    <xdr:sp macro="" textlink="">
      <xdr:nvSpPr>
        <xdr:cNvPr id="1050" name="Text 39"/>
        <xdr:cNvSpPr txBox="1">
          <a:spLocks noChangeArrowheads="1"/>
        </xdr:cNvSpPr>
      </xdr:nvSpPr>
      <xdr:spPr bwMode="auto">
        <a:xfrm>
          <a:off x="3543300" y="388620"/>
          <a:ext cx="6781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1051" name="Text 40"/>
        <xdr:cNvSpPr txBox="1">
          <a:spLocks noChangeArrowheads="1"/>
        </xdr:cNvSpPr>
      </xdr:nvSpPr>
      <xdr:spPr bwMode="auto">
        <a:xfrm>
          <a:off x="4899660" y="388620"/>
          <a:ext cx="7848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2001</a:t>
          </a:r>
        </a:p>
      </xdr:txBody>
    </xdr:sp>
    <xdr:clientData/>
  </xdr:twoCellAnchor>
  <xdr:twoCellAnchor>
    <xdr:from>
      <xdr:col>8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1052" name="Text 41"/>
        <xdr:cNvSpPr txBox="1">
          <a:spLocks noChangeArrowheads="1"/>
        </xdr:cNvSpPr>
      </xdr:nvSpPr>
      <xdr:spPr bwMode="auto">
        <a:xfrm>
          <a:off x="5684520" y="388620"/>
          <a:ext cx="7848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xdr:txBody>
    </xdr:sp>
    <xdr:clientData/>
  </xdr:twoCellAnchor>
  <xdr:twoCellAnchor>
    <xdr:from>
      <xdr:col>10</xdr:col>
      <xdr:colOff>0</xdr:colOff>
      <xdr:row>2</xdr:row>
      <xdr:rowOff>0</xdr:rowOff>
    </xdr:from>
    <xdr:to>
      <xdr:col>11</xdr:col>
      <xdr:colOff>0</xdr:colOff>
      <xdr:row>2</xdr:row>
      <xdr:rowOff>0</xdr:rowOff>
    </xdr:to>
    <xdr:sp macro="" textlink="">
      <xdr:nvSpPr>
        <xdr:cNvPr id="1053" name="Text 42"/>
        <xdr:cNvSpPr txBox="1">
          <a:spLocks noChangeArrowheads="1"/>
        </xdr:cNvSpPr>
      </xdr:nvSpPr>
      <xdr:spPr bwMode="auto">
        <a:xfrm>
          <a:off x="7147560" y="388620"/>
          <a:ext cx="7848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2001</a:t>
          </a:r>
        </a:p>
      </xdr:txBody>
    </xdr:sp>
    <xdr:clientData/>
  </xdr:twoCellAnchor>
  <xdr:twoCellAnchor>
    <xdr:from>
      <xdr:col>11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4" name="Text 43"/>
        <xdr:cNvSpPr txBox="1">
          <a:spLocks noChangeArrowheads="1"/>
        </xdr:cNvSpPr>
      </xdr:nvSpPr>
      <xdr:spPr bwMode="auto">
        <a:xfrm>
          <a:off x="7932420" y="388620"/>
          <a:ext cx="7848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1055" name="Text 44"/>
        <xdr:cNvSpPr txBox="1">
          <a:spLocks noChangeArrowheads="1"/>
        </xdr:cNvSpPr>
      </xdr:nvSpPr>
      <xdr:spPr bwMode="auto">
        <a:xfrm>
          <a:off x="281940" y="388620"/>
          <a:ext cx="25831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1056" name="Text 45"/>
        <xdr:cNvSpPr txBox="1">
          <a:spLocks noChangeArrowheads="1"/>
        </xdr:cNvSpPr>
      </xdr:nvSpPr>
      <xdr:spPr bwMode="auto">
        <a:xfrm>
          <a:off x="0" y="388620"/>
          <a:ext cx="2819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18</xdr:col>
      <xdr:colOff>409575</xdr:colOff>
      <xdr:row>2</xdr:row>
      <xdr:rowOff>0</xdr:rowOff>
    </xdr:from>
    <xdr:to>
      <xdr:col>18</xdr:col>
      <xdr:colOff>519122</xdr:colOff>
      <xdr:row>2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13632180" y="388620"/>
          <a:ext cx="1295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</a:p>
      </xdr:txBody>
    </xdr:sp>
    <xdr:clientData/>
  </xdr:twoCellAnchor>
  <xdr:twoCellAnchor>
    <xdr:from>
      <xdr:col>9</xdr:col>
      <xdr:colOff>409575</xdr:colOff>
      <xdr:row>2</xdr:row>
      <xdr:rowOff>0</xdr:rowOff>
    </xdr:from>
    <xdr:to>
      <xdr:col>9</xdr:col>
      <xdr:colOff>494564</xdr:colOff>
      <xdr:row>2</xdr:row>
      <xdr:rowOff>0</xdr:rowOff>
    </xdr:to>
    <xdr:sp macro="" textlink="">
      <xdr:nvSpPr>
        <xdr:cNvPr id="1061" name="Text Box 37"/>
        <xdr:cNvSpPr txBox="1">
          <a:spLocks noChangeArrowheads="1"/>
        </xdr:cNvSpPr>
      </xdr:nvSpPr>
      <xdr:spPr bwMode="auto">
        <a:xfrm>
          <a:off x="6873240" y="388620"/>
          <a:ext cx="1066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144780</xdr:colOff>
      <xdr:row>1</xdr:row>
      <xdr:rowOff>175260</xdr:rowOff>
    </xdr:from>
    <xdr:to>
      <xdr:col>9</xdr:col>
      <xdr:colOff>289560</xdr:colOff>
      <xdr:row>2</xdr:row>
      <xdr:rowOff>0</xdr:rowOff>
    </xdr:to>
    <xdr:sp macro="" textlink="">
      <xdr:nvSpPr>
        <xdr:cNvPr id="46612" name="Text 8"/>
        <xdr:cNvSpPr txBox="1">
          <a:spLocks noChangeArrowheads="1"/>
        </xdr:cNvSpPr>
      </xdr:nvSpPr>
      <xdr:spPr bwMode="auto">
        <a:xfrm>
          <a:off x="5821680" y="381000"/>
          <a:ext cx="14478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16</xdr:col>
      <xdr:colOff>685800</xdr:colOff>
      <xdr:row>2</xdr:row>
      <xdr:rowOff>0</xdr:rowOff>
    </xdr:from>
    <xdr:to>
      <xdr:col>17</xdr:col>
      <xdr:colOff>76200</xdr:colOff>
      <xdr:row>2</xdr:row>
      <xdr:rowOff>0</xdr:rowOff>
    </xdr:to>
    <xdr:sp macro="" textlink="">
      <xdr:nvSpPr>
        <xdr:cNvPr id="46613" name="Text 10"/>
        <xdr:cNvSpPr txBox="1">
          <a:spLocks noChangeArrowheads="1"/>
        </xdr:cNvSpPr>
      </xdr:nvSpPr>
      <xdr:spPr bwMode="auto">
        <a:xfrm>
          <a:off x="11003280" y="388620"/>
          <a:ext cx="838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60960</xdr:colOff>
      <xdr:row>2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794385" y="390525"/>
          <a:ext cx="14249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Merkmal</a:t>
          </a:r>
        </a:p>
      </xdr:txBody>
    </xdr:sp>
    <xdr:clientData/>
  </xdr:twoCellAnchor>
  <xdr:twoCellAnchor>
    <xdr:from>
      <xdr:col>19</xdr:col>
      <xdr:colOff>22860</xdr:colOff>
      <xdr:row>2</xdr:row>
      <xdr:rowOff>0</xdr:rowOff>
    </xdr:from>
    <xdr:to>
      <xdr:col>20</xdr:col>
      <xdr:colOff>0</xdr:colOff>
      <xdr:row>2</xdr:row>
      <xdr:rowOff>0</xdr:rowOff>
    </xdr:to>
    <xdr:sp macro="" textlink="">
      <xdr:nvSpPr>
        <xdr:cNvPr id="15" name="Text 26"/>
        <xdr:cNvSpPr txBox="1">
          <a:spLocks noChangeArrowheads="1"/>
        </xdr:cNvSpPr>
      </xdr:nvSpPr>
      <xdr:spPr bwMode="auto">
        <a:xfrm>
          <a:off x="12033885" y="390525"/>
          <a:ext cx="25336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Lfd.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235124</xdr:colOff>
      <xdr:row>2</xdr:row>
      <xdr:rowOff>0</xdr:rowOff>
    </xdr:to>
    <xdr:sp macro="" textlink="">
      <xdr:nvSpPr>
        <xdr:cNvPr id="16" name="Text 27"/>
        <xdr:cNvSpPr txBox="1">
          <a:spLocks noChangeArrowheads="1"/>
        </xdr:cNvSpPr>
      </xdr:nvSpPr>
      <xdr:spPr bwMode="auto">
        <a:xfrm>
          <a:off x="0" y="390525"/>
          <a:ext cx="22753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Lfd.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6</xdr:col>
      <xdr:colOff>7620</xdr:colOff>
      <xdr:row>2</xdr:row>
      <xdr:rowOff>0</xdr:rowOff>
    </xdr:from>
    <xdr:to>
      <xdr:col>7</xdr:col>
      <xdr:colOff>7620</xdr:colOff>
      <xdr:row>2</xdr:row>
      <xdr:rowOff>0</xdr:rowOff>
    </xdr:to>
    <xdr:sp macro="" textlink="">
      <xdr:nvSpPr>
        <xdr:cNvPr id="17" name="Text 32"/>
        <xdr:cNvSpPr txBox="1">
          <a:spLocks noChangeArrowheads="1"/>
        </xdr:cNvSpPr>
      </xdr:nvSpPr>
      <xdr:spPr bwMode="auto">
        <a:xfrm>
          <a:off x="3579495" y="390525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gegenüber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2001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10</xdr:col>
      <xdr:colOff>0</xdr:colOff>
      <xdr:row>2</xdr:row>
      <xdr:rowOff>0</xdr:rowOff>
    </xdr:to>
    <xdr:sp macro="" textlink="">
      <xdr:nvSpPr>
        <xdr:cNvPr id="18" name="Text 33"/>
        <xdr:cNvSpPr txBox="1">
          <a:spLocks noChangeArrowheads="1"/>
        </xdr:cNvSpPr>
      </xdr:nvSpPr>
      <xdr:spPr bwMode="auto">
        <a:xfrm>
          <a:off x="5534025" y="390525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gegenüber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2001</a:t>
          </a:r>
        </a:p>
      </xdr:txBody>
    </xdr:sp>
    <xdr:clientData/>
  </xdr:twoCellAnchor>
  <xdr:twoCellAnchor>
    <xdr:from>
      <xdr:col>12</xdr:col>
      <xdr:colOff>22860</xdr:colOff>
      <xdr:row>2</xdr:row>
      <xdr:rowOff>0</xdr:rowOff>
    </xdr:from>
    <xdr:to>
      <xdr:col>13</xdr:col>
      <xdr:colOff>22860</xdr:colOff>
      <xdr:row>2</xdr:row>
      <xdr:rowOff>0</xdr:rowOff>
    </xdr:to>
    <xdr:sp macro="" textlink="">
      <xdr:nvSpPr>
        <xdr:cNvPr id="19" name="Text 34"/>
        <xdr:cNvSpPr txBox="1">
          <a:spLocks noChangeArrowheads="1"/>
        </xdr:cNvSpPr>
      </xdr:nvSpPr>
      <xdr:spPr bwMode="auto">
        <a:xfrm>
          <a:off x="7519035" y="390525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gegenüber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2001</a:t>
          </a:r>
        </a:p>
      </xdr:txBody>
    </xdr:sp>
    <xdr:clientData/>
  </xdr:twoCellAnchor>
  <xdr:twoCellAnchor>
    <xdr:from>
      <xdr:col>15</xdr:col>
      <xdr:colOff>0</xdr:colOff>
      <xdr:row>2</xdr:row>
      <xdr:rowOff>0</xdr:rowOff>
    </xdr:from>
    <xdr:to>
      <xdr:col>16</xdr:col>
      <xdr:colOff>0</xdr:colOff>
      <xdr:row>2</xdr:row>
      <xdr:rowOff>0</xdr:rowOff>
    </xdr:to>
    <xdr:sp macro="" textlink="">
      <xdr:nvSpPr>
        <xdr:cNvPr id="20" name="Text 35"/>
        <xdr:cNvSpPr txBox="1">
          <a:spLocks noChangeArrowheads="1"/>
        </xdr:cNvSpPr>
      </xdr:nvSpPr>
      <xdr:spPr bwMode="auto">
        <a:xfrm>
          <a:off x="9458325" y="3905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Veränerung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gegenüber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2001</a:t>
          </a:r>
        </a:p>
      </xdr:txBody>
    </xdr:sp>
    <xdr:clientData/>
  </xdr:twoCellAnchor>
  <xdr:twoCellAnchor>
    <xdr:from>
      <xdr:col>17</xdr:col>
      <xdr:colOff>689610</xdr:colOff>
      <xdr:row>2</xdr:row>
      <xdr:rowOff>0</xdr:rowOff>
    </xdr:from>
    <xdr:to>
      <xdr:col>18</xdr:col>
      <xdr:colOff>598463</xdr:colOff>
      <xdr:row>2</xdr:row>
      <xdr:rowOff>0</xdr:rowOff>
    </xdr:to>
    <xdr:sp macro="" textlink="">
      <xdr:nvSpPr>
        <xdr:cNvPr id="21" name="Text 36"/>
        <xdr:cNvSpPr txBox="1">
          <a:spLocks noChangeArrowheads="1"/>
        </xdr:cNvSpPr>
      </xdr:nvSpPr>
      <xdr:spPr bwMode="auto">
        <a:xfrm>
          <a:off x="11412855" y="390525"/>
          <a:ext cx="5811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gegenüber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2001</a:t>
          </a:r>
        </a:p>
      </xdr:txBody>
    </xdr:sp>
    <xdr:clientData/>
  </xdr:twoCellAnchor>
  <xdr:twoCellAnchor>
    <xdr:from>
      <xdr:col>19</xdr:col>
      <xdr:colOff>0</xdr:colOff>
      <xdr:row>2</xdr:row>
      <xdr:rowOff>0</xdr:rowOff>
    </xdr:from>
    <xdr:to>
      <xdr:col>19</xdr:col>
      <xdr:colOff>235124</xdr:colOff>
      <xdr:row>2</xdr:row>
      <xdr:rowOff>0</xdr:rowOff>
    </xdr:to>
    <xdr:sp macro="" textlink="">
      <xdr:nvSpPr>
        <xdr:cNvPr id="22" name="Text 37"/>
        <xdr:cNvSpPr txBox="1">
          <a:spLocks noChangeArrowheads="1"/>
        </xdr:cNvSpPr>
      </xdr:nvSpPr>
      <xdr:spPr bwMode="auto">
        <a:xfrm>
          <a:off x="12011025" y="390525"/>
          <a:ext cx="22753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Lfd.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4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3" name="Text 38"/>
        <xdr:cNvSpPr txBox="1">
          <a:spLocks noChangeArrowheads="1"/>
        </xdr:cNvSpPr>
      </xdr:nvSpPr>
      <xdr:spPr bwMode="auto">
        <a:xfrm>
          <a:off x="2219325" y="390525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6</xdr:col>
      <xdr:colOff>0</xdr:colOff>
      <xdr:row>2</xdr:row>
      <xdr:rowOff>0</xdr:rowOff>
    </xdr:to>
    <xdr:sp macro="" textlink="">
      <xdr:nvSpPr>
        <xdr:cNvPr id="24" name="Text 39"/>
        <xdr:cNvSpPr txBox="1">
          <a:spLocks noChangeArrowheads="1"/>
        </xdr:cNvSpPr>
      </xdr:nvSpPr>
      <xdr:spPr bwMode="auto">
        <a:xfrm>
          <a:off x="2895600" y="390525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25" name="Text 40"/>
        <xdr:cNvSpPr txBox="1">
          <a:spLocks noChangeArrowheads="1"/>
        </xdr:cNvSpPr>
      </xdr:nvSpPr>
      <xdr:spPr bwMode="auto">
        <a:xfrm>
          <a:off x="4181475" y="390525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2001</a:t>
          </a:r>
        </a:p>
      </xdr:txBody>
    </xdr:sp>
    <xdr:clientData/>
  </xdr:twoCellAnchor>
  <xdr:twoCellAnchor>
    <xdr:from>
      <xdr:col>8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6" name="Text 41"/>
        <xdr:cNvSpPr txBox="1">
          <a:spLocks noChangeArrowheads="1"/>
        </xdr:cNvSpPr>
      </xdr:nvSpPr>
      <xdr:spPr bwMode="auto">
        <a:xfrm>
          <a:off x="4857750" y="390525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xdr:txBody>
    </xdr:sp>
    <xdr:clientData/>
  </xdr:twoCellAnchor>
  <xdr:twoCellAnchor>
    <xdr:from>
      <xdr:col>10</xdr:col>
      <xdr:colOff>0</xdr:colOff>
      <xdr:row>2</xdr:row>
      <xdr:rowOff>0</xdr:rowOff>
    </xdr:from>
    <xdr:to>
      <xdr:col>11</xdr:col>
      <xdr:colOff>0</xdr:colOff>
      <xdr:row>2</xdr:row>
      <xdr:rowOff>0</xdr:rowOff>
    </xdr:to>
    <xdr:sp macro="" textlink="">
      <xdr:nvSpPr>
        <xdr:cNvPr id="27" name="Text 42"/>
        <xdr:cNvSpPr txBox="1">
          <a:spLocks noChangeArrowheads="1"/>
        </xdr:cNvSpPr>
      </xdr:nvSpPr>
      <xdr:spPr bwMode="auto">
        <a:xfrm>
          <a:off x="6143625" y="390525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2001</a:t>
          </a:r>
        </a:p>
      </xdr:txBody>
    </xdr:sp>
    <xdr:clientData/>
  </xdr:twoCellAnchor>
  <xdr:twoCellAnchor>
    <xdr:from>
      <xdr:col>11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Text 43"/>
        <xdr:cNvSpPr txBox="1">
          <a:spLocks noChangeArrowheads="1"/>
        </xdr:cNvSpPr>
      </xdr:nvSpPr>
      <xdr:spPr bwMode="auto">
        <a:xfrm>
          <a:off x="6819900" y="390525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29" name="Text 44"/>
        <xdr:cNvSpPr txBox="1">
          <a:spLocks noChangeArrowheads="1"/>
        </xdr:cNvSpPr>
      </xdr:nvSpPr>
      <xdr:spPr bwMode="auto">
        <a:xfrm>
          <a:off x="276225" y="390525"/>
          <a:ext cx="1943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30" name="Text 45"/>
        <xdr:cNvSpPr txBox="1">
          <a:spLocks noChangeArrowheads="1"/>
        </xdr:cNvSpPr>
      </xdr:nvSpPr>
      <xdr:spPr bwMode="auto">
        <a:xfrm>
          <a:off x="0" y="390525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18</xdr:col>
      <xdr:colOff>409575</xdr:colOff>
      <xdr:row>2</xdr:row>
      <xdr:rowOff>0</xdr:rowOff>
    </xdr:from>
    <xdr:to>
      <xdr:col>18</xdr:col>
      <xdr:colOff>519122</xdr:colOff>
      <xdr:row>2</xdr:row>
      <xdr:rowOff>0</xdr:rowOff>
    </xdr:to>
    <xdr:sp macro="" textlink="">
      <xdr:nvSpPr>
        <xdr:cNvPr id="34" name="Text Box 36"/>
        <xdr:cNvSpPr txBox="1">
          <a:spLocks noChangeArrowheads="1"/>
        </xdr:cNvSpPr>
      </xdr:nvSpPr>
      <xdr:spPr bwMode="auto">
        <a:xfrm>
          <a:off x="11812905" y="390525"/>
          <a:ext cx="10954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</a:p>
      </xdr:txBody>
    </xdr:sp>
    <xdr:clientData/>
  </xdr:twoCellAnchor>
  <xdr:twoCellAnchor>
    <xdr:from>
      <xdr:col>9</xdr:col>
      <xdr:colOff>409575</xdr:colOff>
      <xdr:row>2</xdr:row>
      <xdr:rowOff>0</xdr:rowOff>
    </xdr:from>
    <xdr:to>
      <xdr:col>9</xdr:col>
      <xdr:colOff>494564</xdr:colOff>
      <xdr:row>2</xdr:row>
      <xdr:rowOff>0</xdr:rowOff>
    </xdr:to>
    <xdr:sp macro="" textlink="">
      <xdr:nvSpPr>
        <xdr:cNvPr id="35" name="Text Box 37"/>
        <xdr:cNvSpPr txBox="1">
          <a:spLocks noChangeArrowheads="1"/>
        </xdr:cNvSpPr>
      </xdr:nvSpPr>
      <xdr:spPr bwMode="auto">
        <a:xfrm>
          <a:off x="5928360" y="390525"/>
          <a:ext cx="8498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365760</xdr:colOff>
      <xdr:row>25</xdr:row>
      <xdr:rowOff>0</xdr:rowOff>
    </xdr:from>
    <xdr:to>
      <xdr:col>9</xdr:col>
      <xdr:colOff>441960</xdr:colOff>
      <xdr:row>26</xdr:row>
      <xdr:rowOff>60960</xdr:rowOff>
    </xdr:to>
    <xdr:sp macro="" textlink="">
      <xdr:nvSpPr>
        <xdr:cNvPr id="44225" name="Text Box 1"/>
        <xdr:cNvSpPr txBox="1">
          <a:spLocks noChangeArrowheads="1"/>
        </xdr:cNvSpPr>
      </xdr:nvSpPr>
      <xdr:spPr bwMode="auto">
        <a:xfrm>
          <a:off x="6141720" y="525018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365760</xdr:colOff>
      <xdr:row>25</xdr:row>
      <xdr:rowOff>0</xdr:rowOff>
    </xdr:from>
    <xdr:to>
      <xdr:col>8</xdr:col>
      <xdr:colOff>441960</xdr:colOff>
      <xdr:row>26</xdr:row>
      <xdr:rowOff>60960</xdr:rowOff>
    </xdr:to>
    <xdr:sp macro="" textlink="">
      <xdr:nvSpPr>
        <xdr:cNvPr id="44226" name="Text Box 2"/>
        <xdr:cNvSpPr txBox="1">
          <a:spLocks noChangeArrowheads="1"/>
        </xdr:cNvSpPr>
      </xdr:nvSpPr>
      <xdr:spPr bwMode="auto">
        <a:xfrm>
          <a:off x="5600700" y="525018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25</xdr:row>
      <xdr:rowOff>0</xdr:rowOff>
    </xdr:from>
    <xdr:to>
      <xdr:col>10</xdr:col>
      <xdr:colOff>76200</xdr:colOff>
      <xdr:row>26</xdr:row>
      <xdr:rowOff>60960</xdr:rowOff>
    </xdr:to>
    <xdr:sp macro="" textlink="">
      <xdr:nvSpPr>
        <xdr:cNvPr id="44227" name="Text Box 3"/>
        <xdr:cNvSpPr txBox="1">
          <a:spLocks noChangeArrowheads="1"/>
        </xdr:cNvSpPr>
      </xdr:nvSpPr>
      <xdr:spPr bwMode="auto">
        <a:xfrm>
          <a:off x="6324600" y="525018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25</xdr:row>
      <xdr:rowOff>0</xdr:rowOff>
    </xdr:from>
    <xdr:to>
      <xdr:col>10</xdr:col>
      <xdr:colOff>76200</xdr:colOff>
      <xdr:row>26</xdr:row>
      <xdr:rowOff>60960</xdr:rowOff>
    </xdr:to>
    <xdr:sp macro="" textlink="">
      <xdr:nvSpPr>
        <xdr:cNvPr id="44228" name="Text Box 4"/>
        <xdr:cNvSpPr txBox="1">
          <a:spLocks noChangeArrowheads="1"/>
        </xdr:cNvSpPr>
      </xdr:nvSpPr>
      <xdr:spPr bwMode="auto">
        <a:xfrm>
          <a:off x="6324600" y="525018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9</xdr:col>
      <xdr:colOff>365760</xdr:colOff>
      <xdr:row>26</xdr:row>
      <xdr:rowOff>0</xdr:rowOff>
    </xdr:from>
    <xdr:ext cx="76200" cy="203835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5975985" y="5305425"/>
          <a:ext cx="76200" cy="203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365760</xdr:colOff>
      <xdr:row>26</xdr:row>
      <xdr:rowOff>0</xdr:rowOff>
    </xdr:from>
    <xdr:ext cx="76200" cy="203835"/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5452110" y="5305425"/>
          <a:ext cx="76200" cy="203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365760</xdr:colOff>
      <xdr:row>27</xdr:row>
      <xdr:rowOff>0</xdr:rowOff>
    </xdr:from>
    <xdr:ext cx="76200" cy="203835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5975985" y="5305425"/>
          <a:ext cx="76200" cy="203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365760</xdr:colOff>
      <xdr:row>27</xdr:row>
      <xdr:rowOff>0</xdr:rowOff>
    </xdr:from>
    <xdr:ext cx="76200" cy="203835"/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5452110" y="5305425"/>
          <a:ext cx="76200" cy="203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365760</xdr:colOff>
      <xdr:row>28</xdr:row>
      <xdr:rowOff>0</xdr:rowOff>
    </xdr:from>
    <xdr:ext cx="76200" cy="203835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5975985" y="5448300"/>
          <a:ext cx="76200" cy="203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365760</xdr:colOff>
      <xdr:row>28</xdr:row>
      <xdr:rowOff>0</xdr:rowOff>
    </xdr:from>
    <xdr:ext cx="76200" cy="203835"/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5452110" y="5448300"/>
          <a:ext cx="76200" cy="203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365760</xdr:colOff>
      <xdr:row>28</xdr:row>
      <xdr:rowOff>0</xdr:rowOff>
    </xdr:from>
    <xdr:ext cx="76200" cy="203835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5975985" y="5305425"/>
          <a:ext cx="76200" cy="203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365760</xdr:colOff>
      <xdr:row>28</xdr:row>
      <xdr:rowOff>0</xdr:rowOff>
    </xdr:from>
    <xdr:ext cx="76200" cy="203835"/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5452110" y="5305425"/>
          <a:ext cx="76200" cy="203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365760</xdr:colOff>
      <xdr:row>29</xdr:row>
      <xdr:rowOff>0</xdr:rowOff>
    </xdr:from>
    <xdr:ext cx="76200" cy="203835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5975985" y="5448300"/>
          <a:ext cx="76200" cy="203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365760</xdr:colOff>
      <xdr:row>29</xdr:row>
      <xdr:rowOff>0</xdr:rowOff>
    </xdr:from>
    <xdr:ext cx="76200" cy="203835"/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5452110" y="5448300"/>
          <a:ext cx="76200" cy="203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365760</xdr:colOff>
      <xdr:row>29</xdr:row>
      <xdr:rowOff>0</xdr:rowOff>
    </xdr:from>
    <xdr:ext cx="76200" cy="203835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5975985" y="5305425"/>
          <a:ext cx="76200" cy="203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365760</xdr:colOff>
      <xdr:row>29</xdr:row>
      <xdr:rowOff>0</xdr:rowOff>
    </xdr:from>
    <xdr:ext cx="76200" cy="203835"/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5452110" y="5305425"/>
          <a:ext cx="76200" cy="203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365760</xdr:colOff>
      <xdr:row>30</xdr:row>
      <xdr:rowOff>0</xdr:rowOff>
    </xdr:from>
    <xdr:ext cx="76200" cy="203835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5975985" y="5448300"/>
          <a:ext cx="76200" cy="203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365760</xdr:colOff>
      <xdr:row>30</xdr:row>
      <xdr:rowOff>0</xdr:rowOff>
    </xdr:from>
    <xdr:ext cx="76200" cy="203835"/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5452110" y="5448300"/>
          <a:ext cx="76200" cy="203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365760</xdr:colOff>
      <xdr:row>30</xdr:row>
      <xdr:rowOff>0</xdr:rowOff>
    </xdr:from>
    <xdr:ext cx="76200" cy="203835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5975985" y="5305425"/>
          <a:ext cx="76200" cy="203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365760</xdr:colOff>
      <xdr:row>30</xdr:row>
      <xdr:rowOff>0</xdr:rowOff>
    </xdr:from>
    <xdr:ext cx="76200" cy="203835"/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5452110" y="5305425"/>
          <a:ext cx="76200" cy="203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365760</xdr:colOff>
      <xdr:row>31</xdr:row>
      <xdr:rowOff>0</xdr:rowOff>
    </xdr:from>
    <xdr:ext cx="76200" cy="203835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5975985" y="5448300"/>
          <a:ext cx="76200" cy="203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365760</xdr:colOff>
      <xdr:row>31</xdr:row>
      <xdr:rowOff>0</xdr:rowOff>
    </xdr:from>
    <xdr:ext cx="76200" cy="203835"/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5452110" y="5448300"/>
          <a:ext cx="76200" cy="203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365760</xdr:colOff>
      <xdr:row>11</xdr:row>
      <xdr:rowOff>144780</xdr:rowOff>
    </xdr:from>
    <xdr:to>
      <xdr:col>7</xdr:col>
      <xdr:colOff>441960</xdr:colOff>
      <xdr:row>13</xdr:row>
      <xdr:rowOff>30480</xdr:rowOff>
    </xdr:to>
    <xdr:sp macro="" textlink="">
      <xdr:nvSpPr>
        <xdr:cNvPr id="43273" name="Text Box 1"/>
        <xdr:cNvSpPr txBox="1">
          <a:spLocks noChangeArrowheads="1"/>
        </xdr:cNvSpPr>
      </xdr:nvSpPr>
      <xdr:spPr bwMode="auto">
        <a:xfrm>
          <a:off x="5585460" y="2270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11</xdr:row>
      <xdr:rowOff>144780</xdr:rowOff>
    </xdr:from>
    <xdr:to>
      <xdr:col>7</xdr:col>
      <xdr:colOff>76200</xdr:colOff>
      <xdr:row>13</xdr:row>
      <xdr:rowOff>30480</xdr:rowOff>
    </xdr:to>
    <xdr:sp macro="" textlink="">
      <xdr:nvSpPr>
        <xdr:cNvPr id="43274" name="Text Box 2"/>
        <xdr:cNvSpPr txBox="1">
          <a:spLocks noChangeArrowheads="1"/>
        </xdr:cNvSpPr>
      </xdr:nvSpPr>
      <xdr:spPr bwMode="auto">
        <a:xfrm>
          <a:off x="5036820" y="2270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365760</xdr:colOff>
      <xdr:row>11</xdr:row>
      <xdr:rowOff>144780</xdr:rowOff>
    </xdr:from>
    <xdr:to>
      <xdr:col>8</xdr:col>
      <xdr:colOff>441960</xdr:colOff>
      <xdr:row>13</xdr:row>
      <xdr:rowOff>30480</xdr:rowOff>
    </xdr:to>
    <xdr:sp macro="" textlink="">
      <xdr:nvSpPr>
        <xdr:cNvPr id="43275" name="Text Box 3"/>
        <xdr:cNvSpPr txBox="1">
          <a:spLocks noChangeArrowheads="1"/>
        </xdr:cNvSpPr>
      </xdr:nvSpPr>
      <xdr:spPr bwMode="auto">
        <a:xfrm>
          <a:off x="6134100" y="2270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11</xdr:row>
      <xdr:rowOff>144780</xdr:rowOff>
    </xdr:from>
    <xdr:to>
      <xdr:col>10</xdr:col>
      <xdr:colOff>76200</xdr:colOff>
      <xdr:row>13</xdr:row>
      <xdr:rowOff>30480</xdr:rowOff>
    </xdr:to>
    <xdr:sp macro="" textlink="">
      <xdr:nvSpPr>
        <xdr:cNvPr id="43276" name="Text Box 4"/>
        <xdr:cNvSpPr txBox="1">
          <a:spLocks noChangeArrowheads="1"/>
        </xdr:cNvSpPr>
      </xdr:nvSpPr>
      <xdr:spPr bwMode="auto">
        <a:xfrm>
          <a:off x="6316980" y="227076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zoomScaleNormal="100" workbookViewId="0"/>
  </sheetViews>
  <sheetFormatPr baseColWidth="10" defaultRowHeight="12.75" x14ac:dyDescent="0.2"/>
  <cols>
    <col min="1" max="1" width="12.140625" style="29" customWidth="1"/>
    <col min="2" max="5" width="20" style="29" customWidth="1"/>
    <col min="6" max="6" width="4.28515625" style="29" customWidth="1"/>
    <col min="7" max="16384" width="11.42578125" style="29"/>
  </cols>
  <sheetData>
    <row r="1" spans="1:11" ht="16.5" customHeight="1" x14ac:dyDescent="0.2">
      <c r="B1" s="31"/>
      <c r="C1" s="31"/>
      <c r="D1" s="31"/>
      <c r="E1" s="31"/>
      <c r="I1" s="221"/>
      <c r="J1" s="221"/>
      <c r="K1" s="221"/>
    </row>
    <row r="2" spans="1:11" ht="14.85" customHeight="1" x14ac:dyDescent="0.2">
      <c r="A2" s="32" t="s">
        <v>329</v>
      </c>
      <c r="B2" s="33"/>
      <c r="C2" s="33"/>
      <c r="D2" s="33"/>
      <c r="E2" s="33"/>
    </row>
    <row r="3" spans="1:11" ht="24.75" customHeight="1" x14ac:dyDescent="0.2">
      <c r="A3" s="230" t="s">
        <v>87</v>
      </c>
      <c r="B3" s="34" t="s">
        <v>0</v>
      </c>
      <c r="C3" s="35" t="s">
        <v>27</v>
      </c>
      <c r="D3" s="36" t="s">
        <v>7</v>
      </c>
      <c r="E3" s="36" t="s">
        <v>99</v>
      </c>
    </row>
    <row r="4" spans="1:11" ht="15" customHeight="1" x14ac:dyDescent="0.2">
      <c r="A4" s="231"/>
      <c r="B4" s="37" t="s">
        <v>2</v>
      </c>
      <c r="C4" s="228" t="s">
        <v>3</v>
      </c>
      <c r="D4" s="229"/>
      <c r="E4" s="229"/>
      <c r="H4" s="40"/>
    </row>
    <row r="5" spans="1:11" ht="15" customHeight="1" x14ac:dyDescent="0.2">
      <c r="A5" s="38">
        <v>2004</v>
      </c>
      <c r="B5" s="39">
        <v>73504</v>
      </c>
      <c r="C5" s="39">
        <v>18648424</v>
      </c>
      <c r="D5" s="39">
        <v>16466474</v>
      </c>
      <c r="E5" s="39" t="s">
        <v>328</v>
      </c>
      <c r="G5" s="40"/>
    </row>
    <row r="6" spans="1:11" ht="16.5" customHeight="1" x14ac:dyDescent="0.2">
      <c r="A6" s="38">
        <v>2007</v>
      </c>
      <c r="B6" s="39" t="s">
        <v>88</v>
      </c>
      <c r="C6" s="39" t="s">
        <v>89</v>
      </c>
      <c r="D6" s="39" t="s">
        <v>90</v>
      </c>
      <c r="E6" s="39" t="s">
        <v>91</v>
      </c>
    </row>
    <row r="7" spans="1:11" ht="16.5" customHeight="1" x14ac:dyDescent="0.2">
      <c r="A7" s="38">
        <v>2010</v>
      </c>
      <c r="B7" s="39">
        <v>85466</v>
      </c>
      <c r="C7" s="39">
        <v>25168841</v>
      </c>
      <c r="D7" s="39">
        <v>22343000</v>
      </c>
      <c r="E7" s="39" t="s">
        <v>228</v>
      </c>
    </row>
    <row r="8" spans="1:11" ht="16.5" customHeight="1" x14ac:dyDescent="0.2">
      <c r="A8" s="38">
        <v>2013</v>
      </c>
      <c r="B8" s="39">
        <v>93990</v>
      </c>
      <c r="C8" s="39">
        <v>31143238</v>
      </c>
      <c r="D8" s="39">
        <v>28755298</v>
      </c>
      <c r="E8" s="39">
        <v>4007567</v>
      </c>
    </row>
    <row r="9" spans="1:11" ht="16.5" customHeight="1" x14ac:dyDescent="0.2">
      <c r="A9" s="38">
        <v>2014</v>
      </c>
      <c r="B9" s="39">
        <v>96467</v>
      </c>
      <c r="C9" s="39">
        <v>36181797</v>
      </c>
      <c r="D9" s="39">
        <v>33418505</v>
      </c>
      <c r="E9" s="39">
        <v>4683311</v>
      </c>
    </row>
    <row r="10" spans="1:11" ht="16.5" customHeight="1" x14ac:dyDescent="0.2">
      <c r="A10" s="38">
        <v>2015</v>
      </c>
      <c r="B10" s="39">
        <v>99639</v>
      </c>
      <c r="C10" s="39">
        <v>39268492</v>
      </c>
      <c r="D10" s="39">
        <v>36278169</v>
      </c>
      <c r="E10" s="39">
        <v>5085219</v>
      </c>
    </row>
    <row r="11" spans="1:11" ht="16.5" customHeight="1" x14ac:dyDescent="0.2">
      <c r="A11" s="38">
        <v>2016</v>
      </c>
      <c r="B11" s="39">
        <v>101626</v>
      </c>
      <c r="C11" s="39">
        <v>41746302</v>
      </c>
      <c r="D11" s="39">
        <v>38983470</v>
      </c>
      <c r="E11" s="39">
        <v>5403443</v>
      </c>
    </row>
    <row r="12" spans="1:11" ht="33" customHeight="1" x14ac:dyDescent="0.2">
      <c r="A12" s="232" t="s">
        <v>211</v>
      </c>
      <c r="B12" s="233"/>
      <c r="C12" s="233"/>
      <c r="D12" s="233"/>
      <c r="E12" s="233"/>
    </row>
    <row r="13" spans="1:11" ht="11.25" customHeight="1" x14ac:dyDescent="0.2">
      <c r="A13" s="234"/>
      <c r="B13" s="234"/>
      <c r="C13" s="234"/>
      <c r="D13" s="234"/>
      <c r="E13" s="235"/>
    </row>
  </sheetData>
  <mergeCells count="4">
    <mergeCell ref="C4:E4"/>
    <mergeCell ref="A3:A4"/>
    <mergeCell ref="A12:E12"/>
    <mergeCell ref="A13:E13"/>
  </mergeCells>
  <phoneticPr fontId="3" type="noConversion"/>
  <conditionalFormatting sqref="C4 B11:E11 B6:E9">
    <cfRule type="cellIs" dxfId="397" priority="11" stopIfTrue="1" operator="equal">
      <formula>"."</formula>
    </cfRule>
    <cfRule type="cellIs" dxfId="396" priority="12" stopIfTrue="1" operator="equal">
      <formula>"..."</formula>
    </cfRule>
  </conditionalFormatting>
  <conditionalFormatting sqref="B9:E9">
    <cfRule type="cellIs" dxfId="395" priority="7" stopIfTrue="1" operator="equal">
      <formula>"."</formula>
    </cfRule>
    <cfRule type="cellIs" dxfId="394" priority="8" stopIfTrue="1" operator="equal">
      <formula>"..."</formula>
    </cfRule>
  </conditionalFormatting>
  <conditionalFormatting sqref="B8:E8">
    <cfRule type="cellIs" dxfId="393" priority="5" stopIfTrue="1" operator="equal">
      <formula>"."</formula>
    </cfRule>
    <cfRule type="cellIs" dxfId="392" priority="6" stopIfTrue="1" operator="equal">
      <formula>"..."</formula>
    </cfRule>
  </conditionalFormatting>
  <conditionalFormatting sqref="B10:E10">
    <cfRule type="cellIs" dxfId="391" priority="3" stopIfTrue="1" operator="equal">
      <formula>"."</formula>
    </cfRule>
    <cfRule type="cellIs" dxfId="390" priority="4" stopIfTrue="1" operator="equal">
      <formula>"..."</formula>
    </cfRule>
  </conditionalFormatting>
  <conditionalFormatting sqref="B5:E5">
    <cfRule type="cellIs" dxfId="389" priority="1" stopIfTrue="1" operator="equal">
      <formula>"."</formula>
    </cfRule>
    <cfRule type="cellIs" dxfId="3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pane ySplit="6" topLeftCell="A26" activePane="bottomLeft" state="frozen"/>
      <selection pane="bottomLeft"/>
    </sheetView>
  </sheetViews>
  <sheetFormatPr baseColWidth="10" defaultRowHeight="12.75" x14ac:dyDescent="0.2"/>
  <cols>
    <col min="1" max="1" width="5.7109375" style="29" customWidth="1"/>
    <col min="2" max="2" width="31" style="29" customWidth="1"/>
    <col min="3" max="3" width="6.42578125" style="29" customWidth="1"/>
    <col min="4" max="4" width="8.42578125" style="29" customWidth="1"/>
    <col min="5" max="5" width="7.85546875" style="29" customWidth="1"/>
    <col min="6" max="6" width="5" style="29" customWidth="1"/>
    <col min="7" max="7" width="6.42578125" style="29" customWidth="1"/>
    <col min="8" max="8" width="8.42578125" style="29" customWidth="1"/>
    <col min="9" max="9" width="7.85546875" style="29" customWidth="1"/>
    <col min="10" max="10" width="5" style="29" customWidth="1"/>
    <col min="11" max="11" width="4.28515625" style="29" customWidth="1"/>
    <col min="12" max="12" width="11.42578125" style="79"/>
    <col min="13" max="14" width="11.42578125" style="29"/>
    <col min="15" max="15" width="13.28515625" style="29" customWidth="1"/>
    <col min="16" max="16384" width="11.42578125" style="29"/>
  </cols>
  <sheetData>
    <row r="1" spans="1:14" ht="16.5" customHeight="1" x14ac:dyDescent="0.2">
      <c r="B1" s="104"/>
      <c r="C1" s="104"/>
      <c r="D1" s="104"/>
      <c r="E1" s="104"/>
      <c r="F1" s="105"/>
    </row>
    <row r="2" spans="1:14" ht="14.25" customHeight="1" x14ac:dyDescent="0.2">
      <c r="A2" s="341" t="s">
        <v>300</v>
      </c>
      <c r="B2" s="341"/>
      <c r="C2" s="341"/>
      <c r="D2" s="341"/>
      <c r="E2" s="341"/>
      <c r="F2" s="341"/>
      <c r="G2" s="341"/>
      <c r="H2" s="341"/>
      <c r="I2" s="341"/>
      <c r="J2" s="341"/>
    </row>
    <row r="3" spans="1:14" s="119" customFormat="1" ht="20.25" customHeight="1" x14ac:dyDescent="0.2">
      <c r="A3" s="351" t="s">
        <v>158</v>
      </c>
      <c r="B3" s="348" t="s">
        <v>97</v>
      </c>
      <c r="C3" s="354" t="s">
        <v>145</v>
      </c>
      <c r="D3" s="355"/>
      <c r="E3" s="355"/>
      <c r="F3" s="356"/>
      <c r="G3" s="342" t="s">
        <v>334</v>
      </c>
      <c r="H3" s="343"/>
      <c r="I3" s="343"/>
      <c r="J3" s="343"/>
      <c r="L3" s="120"/>
    </row>
    <row r="4" spans="1:14" s="119" customFormat="1" ht="20.25" customHeight="1" x14ac:dyDescent="0.2">
      <c r="A4" s="352"/>
      <c r="B4" s="349"/>
      <c r="C4" s="357" t="s">
        <v>157</v>
      </c>
      <c r="D4" s="334" t="s">
        <v>159</v>
      </c>
      <c r="E4" s="336" t="s">
        <v>96</v>
      </c>
      <c r="F4" s="337"/>
      <c r="G4" s="344" t="s">
        <v>227</v>
      </c>
      <c r="H4" s="334" t="s">
        <v>159</v>
      </c>
      <c r="I4" s="336" t="s">
        <v>160</v>
      </c>
      <c r="J4" s="347"/>
      <c r="L4" s="120"/>
    </row>
    <row r="5" spans="1:14" s="119" customFormat="1" ht="13.5" customHeight="1" x14ac:dyDescent="0.2">
      <c r="A5" s="352"/>
      <c r="B5" s="349"/>
      <c r="C5" s="358"/>
      <c r="D5" s="335"/>
      <c r="E5" s="121" t="s">
        <v>10</v>
      </c>
      <c r="F5" s="122" t="s">
        <v>11</v>
      </c>
      <c r="G5" s="345"/>
      <c r="H5" s="335"/>
      <c r="I5" s="121" t="s">
        <v>10</v>
      </c>
      <c r="J5" s="122" t="s">
        <v>11</v>
      </c>
      <c r="L5" s="120"/>
    </row>
    <row r="6" spans="1:14" s="119" customFormat="1" ht="13.5" customHeight="1" x14ac:dyDescent="0.2">
      <c r="A6" s="353"/>
      <c r="B6" s="350"/>
      <c r="C6" s="359"/>
      <c r="D6" s="338" t="s">
        <v>3</v>
      </c>
      <c r="E6" s="339"/>
      <c r="F6" s="340"/>
      <c r="G6" s="346"/>
      <c r="H6" s="338" t="s">
        <v>3</v>
      </c>
      <c r="I6" s="339"/>
      <c r="J6" s="339"/>
      <c r="L6" s="120"/>
    </row>
    <row r="7" spans="1:14" ht="15" customHeight="1" x14ac:dyDescent="0.2">
      <c r="A7" s="123" t="s">
        <v>230</v>
      </c>
      <c r="B7" s="124" t="s">
        <v>239</v>
      </c>
      <c r="C7" s="28">
        <v>266</v>
      </c>
      <c r="D7" s="28">
        <v>21192</v>
      </c>
      <c r="E7" s="28">
        <v>2073</v>
      </c>
      <c r="F7" s="28">
        <v>0</v>
      </c>
      <c r="G7" s="28">
        <v>296</v>
      </c>
      <c r="H7" s="28">
        <v>17605</v>
      </c>
      <c r="I7" s="28">
        <v>2029</v>
      </c>
      <c r="J7" s="28">
        <v>0</v>
      </c>
      <c r="L7" s="193"/>
    </row>
    <row r="8" spans="1:14" ht="11.85" customHeight="1" x14ac:dyDescent="0.2">
      <c r="A8" s="125" t="s">
        <v>146</v>
      </c>
      <c r="B8" s="126" t="s">
        <v>240</v>
      </c>
      <c r="C8" s="28">
        <v>85</v>
      </c>
      <c r="D8" s="28">
        <v>64298</v>
      </c>
      <c r="E8" s="28">
        <v>8225</v>
      </c>
      <c r="F8" s="28">
        <v>0</v>
      </c>
      <c r="G8" s="28">
        <v>113</v>
      </c>
      <c r="H8" s="28">
        <v>51238</v>
      </c>
      <c r="I8" s="28">
        <v>8225</v>
      </c>
      <c r="J8" s="28">
        <v>0</v>
      </c>
      <c r="L8" s="193"/>
    </row>
    <row r="9" spans="1:14" ht="11.85" customHeight="1" x14ac:dyDescent="0.2">
      <c r="A9" s="127" t="s">
        <v>147</v>
      </c>
      <c r="B9" s="128" t="s">
        <v>54</v>
      </c>
      <c r="C9" s="28">
        <v>13942</v>
      </c>
      <c r="D9" s="28">
        <v>25638132</v>
      </c>
      <c r="E9" s="28">
        <v>1963924</v>
      </c>
      <c r="F9" s="28">
        <v>0</v>
      </c>
      <c r="G9" s="28">
        <v>19865</v>
      </c>
      <c r="H9" s="28">
        <v>21763475</v>
      </c>
      <c r="I9" s="28">
        <v>1963354</v>
      </c>
      <c r="J9" s="28">
        <v>0</v>
      </c>
      <c r="L9" s="193"/>
    </row>
    <row r="10" spans="1:14" ht="20.25" customHeight="1" x14ac:dyDescent="0.2">
      <c r="A10" s="129">
        <v>10</v>
      </c>
      <c r="B10" s="130" t="s">
        <v>241</v>
      </c>
      <c r="C10" s="28">
        <v>687</v>
      </c>
      <c r="D10" s="28">
        <v>250622</v>
      </c>
      <c r="E10" s="28">
        <v>25514</v>
      </c>
      <c r="F10" s="28">
        <v>0</v>
      </c>
      <c r="G10" s="28">
        <v>972</v>
      </c>
      <c r="H10" s="28">
        <v>148974</v>
      </c>
      <c r="I10" s="28">
        <v>25361</v>
      </c>
      <c r="J10" s="28">
        <v>0</v>
      </c>
    </row>
    <row r="11" spans="1:14" ht="11.85" customHeight="1" x14ac:dyDescent="0.2">
      <c r="A11" s="129">
        <v>20</v>
      </c>
      <c r="B11" s="130" t="s">
        <v>149</v>
      </c>
      <c r="C11" s="28">
        <v>356</v>
      </c>
      <c r="D11" s="28">
        <v>1077200</v>
      </c>
      <c r="E11" s="28">
        <v>83912</v>
      </c>
      <c r="F11" s="28">
        <v>0</v>
      </c>
      <c r="G11" s="28">
        <v>510</v>
      </c>
      <c r="H11" s="28">
        <v>1008730</v>
      </c>
      <c r="I11" s="28">
        <v>83611</v>
      </c>
      <c r="J11" s="28">
        <v>0</v>
      </c>
      <c r="N11" s="119"/>
    </row>
    <row r="12" spans="1:14" ht="11.85" customHeight="1" x14ac:dyDescent="0.2">
      <c r="A12" s="129">
        <v>21</v>
      </c>
      <c r="B12" s="130" t="s">
        <v>242</v>
      </c>
      <c r="C12" s="28">
        <v>102</v>
      </c>
      <c r="D12" s="28">
        <v>897049</v>
      </c>
      <c r="E12" s="28">
        <v>74377</v>
      </c>
      <c r="F12" s="28">
        <v>0</v>
      </c>
      <c r="G12" s="28">
        <v>166</v>
      </c>
      <c r="H12" s="28">
        <v>825152</v>
      </c>
      <c r="I12" s="28">
        <v>74377</v>
      </c>
      <c r="J12" s="28">
        <v>0</v>
      </c>
      <c r="N12" s="119"/>
    </row>
    <row r="13" spans="1:14" ht="11.85" customHeight="1" x14ac:dyDescent="0.2">
      <c r="A13" s="129">
        <v>22</v>
      </c>
      <c r="B13" s="130" t="s">
        <v>150</v>
      </c>
      <c r="C13" s="28">
        <v>714</v>
      </c>
      <c r="D13" s="28">
        <v>866236</v>
      </c>
      <c r="E13" s="28">
        <v>61931</v>
      </c>
      <c r="F13" s="28">
        <v>0</v>
      </c>
      <c r="G13" s="28">
        <v>956</v>
      </c>
      <c r="H13" s="28">
        <v>788752</v>
      </c>
      <c r="I13" s="28">
        <v>61922</v>
      </c>
      <c r="J13" s="28">
        <v>0</v>
      </c>
      <c r="N13" s="119"/>
    </row>
    <row r="14" spans="1:14" ht="20.25" customHeight="1" x14ac:dyDescent="0.2">
      <c r="A14" s="131" t="s">
        <v>266</v>
      </c>
      <c r="B14" s="130" t="s">
        <v>243</v>
      </c>
      <c r="C14" s="28">
        <v>409</v>
      </c>
      <c r="D14" s="28">
        <v>470774</v>
      </c>
      <c r="E14" s="28">
        <v>20026</v>
      </c>
      <c r="F14" s="28">
        <v>0</v>
      </c>
      <c r="G14" s="28">
        <v>563</v>
      </c>
      <c r="H14" s="28">
        <v>442516</v>
      </c>
      <c r="I14" s="28">
        <v>20026</v>
      </c>
      <c r="J14" s="28">
        <v>0</v>
      </c>
    </row>
    <row r="15" spans="1:14" ht="11.85" customHeight="1" x14ac:dyDescent="0.2">
      <c r="A15" s="132">
        <v>25</v>
      </c>
      <c r="B15" s="130" t="s">
        <v>244</v>
      </c>
      <c r="C15" s="28">
        <v>2922</v>
      </c>
      <c r="D15" s="28">
        <v>1348051</v>
      </c>
      <c r="E15" s="28">
        <v>144205</v>
      </c>
      <c r="F15" s="28">
        <v>0</v>
      </c>
      <c r="G15" s="28">
        <v>3994</v>
      </c>
      <c r="H15" s="28">
        <v>1058778</v>
      </c>
      <c r="I15" s="28">
        <v>144189</v>
      </c>
      <c r="J15" s="28">
        <v>0</v>
      </c>
    </row>
    <row r="16" spans="1:14" ht="20.25" customHeight="1" x14ac:dyDescent="0.2">
      <c r="A16" s="131" t="s">
        <v>267</v>
      </c>
      <c r="B16" s="130" t="s">
        <v>245</v>
      </c>
      <c r="C16" s="28">
        <v>1241</v>
      </c>
      <c r="D16" s="28">
        <v>1562883</v>
      </c>
      <c r="E16" s="28">
        <v>105904</v>
      </c>
      <c r="F16" s="28">
        <v>0</v>
      </c>
      <c r="G16" s="28">
        <v>1804</v>
      </c>
      <c r="H16" s="28">
        <v>1129578</v>
      </c>
      <c r="I16" s="28">
        <v>105903</v>
      </c>
      <c r="J16" s="28">
        <v>0</v>
      </c>
    </row>
    <row r="17" spans="1:10" ht="11.85" customHeight="1" x14ac:dyDescent="0.2">
      <c r="A17" s="129">
        <v>27</v>
      </c>
      <c r="B17" s="130" t="s">
        <v>246</v>
      </c>
      <c r="C17" s="28">
        <v>727</v>
      </c>
      <c r="D17" s="28">
        <v>941059</v>
      </c>
      <c r="E17" s="28">
        <v>55996</v>
      </c>
      <c r="F17" s="28">
        <v>0</v>
      </c>
      <c r="G17" s="28">
        <v>1079</v>
      </c>
      <c r="H17" s="28">
        <v>593796</v>
      </c>
      <c r="I17" s="28">
        <v>55996</v>
      </c>
      <c r="J17" s="28">
        <v>0</v>
      </c>
    </row>
    <row r="18" spans="1:10" ht="11.85" customHeight="1" x14ac:dyDescent="0.2">
      <c r="A18" s="132">
        <v>28</v>
      </c>
      <c r="B18" s="130" t="s">
        <v>151</v>
      </c>
      <c r="C18" s="28">
        <v>2193</v>
      </c>
      <c r="D18" s="28">
        <v>3153489</v>
      </c>
      <c r="E18" s="28">
        <v>263752</v>
      </c>
      <c r="F18" s="28">
        <v>0</v>
      </c>
      <c r="G18" s="28">
        <v>3113</v>
      </c>
      <c r="H18" s="28">
        <v>2538401</v>
      </c>
      <c r="I18" s="28">
        <v>263789</v>
      </c>
      <c r="J18" s="28">
        <v>0</v>
      </c>
    </row>
    <row r="19" spans="1:10" ht="11.85" customHeight="1" x14ac:dyDescent="0.2">
      <c r="A19" s="133">
        <v>29</v>
      </c>
      <c r="B19" s="130" t="s">
        <v>247</v>
      </c>
      <c r="C19" s="28">
        <v>272</v>
      </c>
      <c r="D19" s="28">
        <v>11467500</v>
      </c>
      <c r="E19" s="28" t="s">
        <v>325</v>
      </c>
      <c r="F19" s="28">
        <v>0</v>
      </c>
      <c r="G19" s="28">
        <v>403</v>
      </c>
      <c r="H19" s="28">
        <v>10073537</v>
      </c>
      <c r="I19" s="28" t="s">
        <v>325</v>
      </c>
      <c r="J19" s="28">
        <v>0</v>
      </c>
    </row>
    <row r="20" spans="1:10" ht="11.85" customHeight="1" x14ac:dyDescent="0.2">
      <c r="A20" s="132">
        <v>32</v>
      </c>
      <c r="B20" s="130" t="s">
        <v>248</v>
      </c>
      <c r="C20" s="28">
        <v>1139</v>
      </c>
      <c r="D20" s="28">
        <v>824670</v>
      </c>
      <c r="E20" s="28" t="s">
        <v>325</v>
      </c>
      <c r="F20" s="28">
        <v>0</v>
      </c>
      <c r="G20" s="28">
        <v>1699</v>
      </c>
      <c r="H20" s="28">
        <v>717627</v>
      </c>
      <c r="I20" s="28" t="s">
        <v>325</v>
      </c>
      <c r="J20" s="28">
        <v>0</v>
      </c>
    </row>
    <row r="21" spans="1:10" ht="12" customHeight="1" x14ac:dyDescent="0.2">
      <c r="A21" s="125" t="s">
        <v>148</v>
      </c>
      <c r="B21" s="126" t="s">
        <v>249</v>
      </c>
      <c r="C21" s="28">
        <v>1550</v>
      </c>
      <c r="D21" s="28">
        <v>1035200</v>
      </c>
      <c r="E21" s="28">
        <v>87331</v>
      </c>
      <c r="F21" s="28">
        <v>0</v>
      </c>
      <c r="G21" s="28">
        <v>1159</v>
      </c>
      <c r="H21" s="28">
        <v>655552</v>
      </c>
      <c r="I21" s="28">
        <v>81761</v>
      </c>
      <c r="J21" s="28">
        <v>0</v>
      </c>
    </row>
    <row r="22" spans="1:10" ht="20.25" customHeight="1" x14ac:dyDescent="0.2">
      <c r="A22" s="134" t="s">
        <v>275</v>
      </c>
      <c r="B22" s="126" t="s">
        <v>250</v>
      </c>
      <c r="C22" s="28">
        <v>1116</v>
      </c>
      <c r="D22" s="28">
        <v>213977</v>
      </c>
      <c r="E22" s="28">
        <v>23678</v>
      </c>
      <c r="F22" s="28">
        <v>0</v>
      </c>
      <c r="G22" s="28">
        <v>556</v>
      </c>
      <c r="H22" s="28">
        <v>135564</v>
      </c>
      <c r="I22" s="28">
        <v>18011</v>
      </c>
      <c r="J22" s="28">
        <v>0</v>
      </c>
    </row>
    <row r="23" spans="1:10" ht="11.85" customHeight="1" x14ac:dyDescent="0.2">
      <c r="A23" s="125" t="s">
        <v>152</v>
      </c>
      <c r="B23" s="126" t="s">
        <v>55</v>
      </c>
      <c r="C23" s="28">
        <v>10089</v>
      </c>
      <c r="D23" s="28">
        <v>1459736</v>
      </c>
      <c r="E23" s="28">
        <v>186315</v>
      </c>
      <c r="F23" s="28">
        <v>0</v>
      </c>
      <c r="G23" s="28">
        <v>13994</v>
      </c>
      <c r="H23" s="28">
        <v>1001074</v>
      </c>
      <c r="I23" s="28">
        <v>185318</v>
      </c>
      <c r="J23" s="28">
        <v>0</v>
      </c>
    </row>
    <row r="24" spans="1:10" ht="20.25" customHeight="1" x14ac:dyDescent="0.2">
      <c r="A24" s="134" t="s">
        <v>268</v>
      </c>
      <c r="B24" s="126" t="s">
        <v>251</v>
      </c>
      <c r="C24" s="28">
        <v>17092</v>
      </c>
      <c r="D24" s="28">
        <v>5583074</v>
      </c>
      <c r="E24" s="28">
        <v>489880</v>
      </c>
      <c r="F24" s="28">
        <v>0</v>
      </c>
      <c r="G24" s="28">
        <v>25470</v>
      </c>
      <c r="H24" s="28">
        <v>4627919</v>
      </c>
      <c r="I24" s="28">
        <v>480913</v>
      </c>
      <c r="J24" s="28">
        <v>0</v>
      </c>
    </row>
    <row r="25" spans="1:10" ht="29.25" customHeight="1" x14ac:dyDescent="0.2">
      <c r="A25" s="131" t="s">
        <v>269</v>
      </c>
      <c r="B25" s="130" t="s">
        <v>252</v>
      </c>
      <c r="C25" s="28">
        <v>2898</v>
      </c>
      <c r="D25" s="28">
        <v>979411</v>
      </c>
      <c r="E25" s="28">
        <v>52382</v>
      </c>
      <c r="F25" s="28">
        <v>0</v>
      </c>
      <c r="G25" s="28">
        <v>4067</v>
      </c>
      <c r="H25" s="28">
        <v>857083</v>
      </c>
      <c r="I25" s="28">
        <v>52368</v>
      </c>
      <c r="J25" s="28">
        <v>0</v>
      </c>
    </row>
    <row r="26" spans="1:10" ht="11.85" customHeight="1" x14ac:dyDescent="0.2">
      <c r="A26" s="129">
        <v>46</v>
      </c>
      <c r="B26" s="130" t="s">
        <v>253</v>
      </c>
      <c r="C26" s="28">
        <v>7534</v>
      </c>
      <c r="D26" s="28">
        <v>3438599</v>
      </c>
      <c r="E26" s="28">
        <v>326238</v>
      </c>
      <c r="F26" s="28">
        <v>0</v>
      </c>
      <c r="G26" s="28">
        <v>11117</v>
      </c>
      <c r="H26" s="28">
        <v>2836496</v>
      </c>
      <c r="I26" s="28">
        <v>319648</v>
      </c>
      <c r="J26" s="28">
        <v>0</v>
      </c>
    </row>
    <row r="27" spans="1:10" ht="11.85" customHeight="1" x14ac:dyDescent="0.2">
      <c r="A27" s="129">
        <v>47</v>
      </c>
      <c r="B27" s="130" t="s">
        <v>254</v>
      </c>
      <c r="C27" s="28">
        <v>6660</v>
      </c>
      <c r="D27" s="28">
        <v>1165064</v>
      </c>
      <c r="E27" s="28">
        <v>111259</v>
      </c>
      <c r="F27" s="28">
        <v>0</v>
      </c>
      <c r="G27" s="28">
        <v>10286</v>
      </c>
      <c r="H27" s="28">
        <v>934339</v>
      </c>
      <c r="I27" s="28">
        <v>108898</v>
      </c>
      <c r="J27" s="28">
        <v>0</v>
      </c>
    </row>
    <row r="28" spans="1:10" ht="11.85" customHeight="1" x14ac:dyDescent="0.2">
      <c r="A28" s="127" t="s">
        <v>153</v>
      </c>
      <c r="B28" s="128" t="s">
        <v>255</v>
      </c>
      <c r="C28" s="28">
        <v>2415</v>
      </c>
      <c r="D28" s="28">
        <v>474754</v>
      </c>
      <c r="E28" s="28">
        <v>54807</v>
      </c>
      <c r="F28" s="28">
        <v>0</v>
      </c>
      <c r="G28" s="28">
        <v>3283</v>
      </c>
      <c r="H28" s="28">
        <v>145280</v>
      </c>
      <c r="I28" s="28">
        <v>53432</v>
      </c>
      <c r="J28" s="28">
        <v>0</v>
      </c>
    </row>
    <row r="29" spans="1:10" ht="11.85" customHeight="1" x14ac:dyDescent="0.2">
      <c r="A29" s="127" t="s">
        <v>154</v>
      </c>
      <c r="B29" s="128" t="s">
        <v>56</v>
      </c>
      <c r="C29" s="28">
        <v>2890</v>
      </c>
      <c r="D29" s="28">
        <v>166349</v>
      </c>
      <c r="E29" s="28">
        <v>23467</v>
      </c>
      <c r="F29" s="28">
        <v>0</v>
      </c>
      <c r="G29" s="28">
        <v>3351</v>
      </c>
      <c r="H29" s="28">
        <v>96122</v>
      </c>
      <c r="I29" s="28">
        <v>23293</v>
      </c>
      <c r="J29" s="28">
        <v>0</v>
      </c>
    </row>
    <row r="30" spans="1:10" ht="11.85" customHeight="1" x14ac:dyDescent="0.2">
      <c r="A30" s="127" t="s">
        <v>155</v>
      </c>
      <c r="B30" s="126" t="s">
        <v>256</v>
      </c>
      <c r="C30" s="28">
        <v>6265</v>
      </c>
      <c r="D30" s="28">
        <v>5924041</v>
      </c>
      <c r="E30" s="28">
        <v>461396</v>
      </c>
      <c r="F30" s="28">
        <v>0</v>
      </c>
      <c r="G30" s="28">
        <v>9795</v>
      </c>
      <c r="H30" s="28">
        <v>5053885</v>
      </c>
      <c r="I30" s="28">
        <v>456979</v>
      </c>
      <c r="J30" s="28">
        <v>0</v>
      </c>
    </row>
    <row r="31" spans="1:10" ht="20.25" customHeight="1" x14ac:dyDescent="0.2">
      <c r="A31" s="135" t="s">
        <v>270</v>
      </c>
      <c r="B31" s="126" t="s">
        <v>257</v>
      </c>
      <c r="C31" s="28">
        <v>5580</v>
      </c>
      <c r="D31" s="28">
        <v>17662451</v>
      </c>
      <c r="E31" s="28">
        <v>1126483</v>
      </c>
      <c r="F31" s="28">
        <v>0</v>
      </c>
      <c r="G31" s="28">
        <v>7982</v>
      </c>
      <c r="H31" s="28">
        <v>12664660</v>
      </c>
      <c r="I31" s="28">
        <v>592992</v>
      </c>
      <c r="J31" s="28">
        <v>0</v>
      </c>
    </row>
    <row r="32" spans="1:10" ht="20.25" customHeight="1" x14ac:dyDescent="0.2">
      <c r="A32" s="132">
        <v>64</v>
      </c>
      <c r="B32" s="130" t="s">
        <v>258</v>
      </c>
      <c r="C32" s="28">
        <v>3396</v>
      </c>
      <c r="D32" s="28">
        <v>14928356</v>
      </c>
      <c r="E32" s="28">
        <v>920767</v>
      </c>
      <c r="F32" s="28">
        <v>0</v>
      </c>
      <c r="G32" s="28">
        <v>4701</v>
      </c>
      <c r="H32" s="28">
        <v>10551852</v>
      </c>
      <c r="I32" s="28">
        <v>445705</v>
      </c>
      <c r="J32" s="28">
        <v>0</v>
      </c>
    </row>
    <row r="33" spans="1:12" ht="20.25" customHeight="1" x14ac:dyDescent="0.2">
      <c r="A33" s="133" t="s">
        <v>272</v>
      </c>
      <c r="B33" s="130" t="s">
        <v>271</v>
      </c>
      <c r="C33" s="28">
        <v>47</v>
      </c>
      <c r="D33" s="28">
        <v>1072029</v>
      </c>
      <c r="E33" s="28">
        <v>92683</v>
      </c>
      <c r="F33" s="28">
        <v>0</v>
      </c>
      <c r="G33" s="28">
        <v>42</v>
      </c>
      <c r="H33" s="28">
        <v>920879</v>
      </c>
      <c r="I33" s="28">
        <v>73327</v>
      </c>
      <c r="J33" s="28">
        <v>0</v>
      </c>
    </row>
    <row r="34" spans="1:12" ht="20.25" customHeight="1" x14ac:dyDescent="0.2">
      <c r="A34" s="133" t="s">
        <v>274</v>
      </c>
      <c r="B34" s="130" t="s">
        <v>273</v>
      </c>
      <c r="C34" s="28">
        <v>2137</v>
      </c>
      <c r="D34" s="28">
        <v>1662066</v>
      </c>
      <c r="E34" s="28">
        <v>113033</v>
      </c>
      <c r="F34" s="28">
        <v>0</v>
      </c>
      <c r="G34" s="28">
        <v>3239</v>
      </c>
      <c r="H34" s="28">
        <v>1191927</v>
      </c>
      <c r="I34" s="28">
        <v>73959</v>
      </c>
      <c r="J34" s="28">
        <v>0</v>
      </c>
    </row>
    <row r="35" spans="1:12" ht="11.85" customHeight="1" x14ac:dyDescent="0.2">
      <c r="A35" s="125" t="s">
        <v>231</v>
      </c>
      <c r="B35" s="126" t="s">
        <v>259</v>
      </c>
      <c r="C35" s="28">
        <v>5411</v>
      </c>
      <c r="D35" s="28">
        <v>2065609</v>
      </c>
      <c r="E35" s="28">
        <v>136522</v>
      </c>
      <c r="F35" s="28">
        <v>0</v>
      </c>
      <c r="G35" s="28">
        <v>8321</v>
      </c>
      <c r="H35" s="28">
        <v>1824667</v>
      </c>
      <c r="I35" s="28">
        <v>131912</v>
      </c>
      <c r="J35" s="28">
        <v>0</v>
      </c>
    </row>
    <row r="36" spans="1:12" ht="20.25" customHeight="1" x14ac:dyDescent="0.2">
      <c r="A36" s="135" t="s">
        <v>277</v>
      </c>
      <c r="B36" s="126" t="s">
        <v>260</v>
      </c>
      <c r="C36" s="28">
        <v>25253</v>
      </c>
      <c r="D36" s="28">
        <v>5980761</v>
      </c>
      <c r="E36" s="28">
        <v>595515</v>
      </c>
      <c r="F36" s="28">
        <v>0</v>
      </c>
      <c r="G36" s="28">
        <v>34568</v>
      </c>
      <c r="H36" s="28">
        <v>4297610</v>
      </c>
      <c r="I36" s="28">
        <v>564303</v>
      </c>
      <c r="J36" s="28">
        <v>0</v>
      </c>
    </row>
    <row r="37" spans="1:12" ht="30" customHeight="1" x14ac:dyDescent="0.2">
      <c r="A37" s="133" t="s">
        <v>276</v>
      </c>
      <c r="B37" s="130" t="s">
        <v>261</v>
      </c>
      <c r="C37" s="28">
        <v>18576</v>
      </c>
      <c r="D37" s="28">
        <v>4216511</v>
      </c>
      <c r="E37" s="28">
        <v>436794</v>
      </c>
      <c r="F37" s="28">
        <v>0</v>
      </c>
      <c r="G37" s="28">
        <v>25049</v>
      </c>
      <c r="H37" s="28">
        <v>3131533</v>
      </c>
      <c r="I37" s="28">
        <v>423023</v>
      </c>
      <c r="J37" s="28">
        <v>0</v>
      </c>
    </row>
    <row r="38" spans="1:12" ht="20.25" customHeight="1" x14ac:dyDescent="0.2">
      <c r="A38" s="132">
        <v>71</v>
      </c>
      <c r="B38" s="130" t="s">
        <v>262</v>
      </c>
      <c r="C38" s="28">
        <v>2912</v>
      </c>
      <c r="D38" s="28">
        <v>831873</v>
      </c>
      <c r="E38" s="28">
        <v>101152</v>
      </c>
      <c r="F38" s="28">
        <v>0</v>
      </c>
      <c r="G38" s="28">
        <v>4048</v>
      </c>
      <c r="H38" s="28">
        <v>510467</v>
      </c>
      <c r="I38" s="28">
        <v>84448</v>
      </c>
      <c r="J38" s="28">
        <v>0</v>
      </c>
    </row>
    <row r="39" spans="1:12" ht="11.85" customHeight="1" x14ac:dyDescent="0.2">
      <c r="A39" s="125" t="s">
        <v>156</v>
      </c>
      <c r="B39" s="126" t="s">
        <v>279</v>
      </c>
      <c r="C39" s="28">
        <v>5308</v>
      </c>
      <c r="D39" s="28">
        <v>1255022</v>
      </c>
      <c r="E39" s="28">
        <v>108720</v>
      </c>
      <c r="F39" s="28">
        <v>0</v>
      </c>
      <c r="G39" s="28">
        <v>7666</v>
      </c>
      <c r="H39" s="28">
        <v>945863</v>
      </c>
      <c r="I39" s="28">
        <v>100933</v>
      </c>
      <c r="J39" s="28">
        <v>0</v>
      </c>
    </row>
    <row r="40" spans="1:12" ht="20.25" customHeight="1" x14ac:dyDescent="0.2">
      <c r="A40" s="125" t="s">
        <v>232</v>
      </c>
      <c r="B40" s="126" t="s">
        <v>57</v>
      </c>
      <c r="C40" s="28">
        <v>0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</row>
    <row r="41" spans="1:12" ht="11.85" customHeight="1" x14ac:dyDescent="0.2">
      <c r="A41" s="125" t="s">
        <v>233</v>
      </c>
      <c r="B41" s="126" t="s">
        <v>58</v>
      </c>
      <c r="C41" s="28">
        <v>647</v>
      </c>
      <c r="D41" s="28">
        <v>38465</v>
      </c>
      <c r="E41" s="28">
        <v>4512</v>
      </c>
      <c r="F41" s="28">
        <v>0</v>
      </c>
      <c r="G41" s="28">
        <v>897</v>
      </c>
      <c r="H41" s="28">
        <v>26764</v>
      </c>
      <c r="I41" s="28">
        <v>4383</v>
      </c>
      <c r="J41" s="28">
        <v>0</v>
      </c>
    </row>
    <row r="42" spans="1:12" ht="11.85" customHeight="1" x14ac:dyDescent="0.2">
      <c r="A42" s="127" t="s">
        <v>234</v>
      </c>
      <c r="B42" s="126" t="s">
        <v>263</v>
      </c>
      <c r="C42" s="28">
        <v>1399</v>
      </c>
      <c r="D42" s="28">
        <v>304880</v>
      </c>
      <c r="E42" s="28">
        <v>27994</v>
      </c>
      <c r="F42" s="28">
        <v>0</v>
      </c>
      <c r="G42" s="28">
        <v>1865</v>
      </c>
      <c r="H42" s="28">
        <v>206969</v>
      </c>
      <c r="I42" s="28">
        <v>26469</v>
      </c>
      <c r="J42" s="28">
        <v>0</v>
      </c>
    </row>
    <row r="43" spans="1:12" ht="11.85" customHeight="1" x14ac:dyDescent="0.2">
      <c r="A43" s="127" t="s">
        <v>235</v>
      </c>
      <c r="B43" s="126" t="s">
        <v>264</v>
      </c>
      <c r="C43" s="28">
        <v>1646</v>
      </c>
      <c r="D43" s="28">
        <v>198479</v>
      </c>
      <c r="E43" s="28">
        <v>28051</v>
      </c>
      <c r="F43" s="28">
        <v>0</v>
      </c>
      <c r="G43" s="28">
        <v>1713</v>
      </c>
      <c r="H43" s="28">
        <v>147494</v>
      </c>
      <c r="I43" s="28">
        <v>27621</v>
      </c>
      <c r="J43" s="28">
        <v>0</v>
      </c>
    </row>
    <row r="44" spans="1:12" ht="11.85" customHeight="1" x14ac:dyDescent="0.2">
      <c r="A44" s="125" t="s">
        <v>236</v>
      </c>
      <c r="B44" s="126" t="s">
        <v>265</v>
      </c>
      <c r="C44" s="28">
        <v>3832</v>
      </c>
      <c r="D44" s="28">
        <v>1395592</v>
      </c>
      <c r="E44" s="28">
        <v>90465</v>
      </c>
      <c r="F44" s="28">
        <v>0</v>
      </c>
      <c r="G44" s="28">
        <v>3985</v>
      </c>
      <c r="H44" s="28">
        <v>1007501</v>
      </c>
      <c r="I44" s="28">
        <v>87645</v>
      </c>
      <c r="J44" s="28">
        <v>0</v>
      </c>
    </row>
    <row r="45" spans="1:12" s="3" customFormat="1" ht="30" customHeight="1" x14ac:dyDescent="0.2">
      <c r="A45" s="125" t="s">
        <v>237</v>
      </c>
      <c r="B45" s="136" t="s">
        <v>278</v>
      </c>
      <c r="C45" s="28"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L45" s="118"/>
    </row>
    <row r="46" spans="1:12" ht="11.85" customHeight="1" x14ac:dyDescent="0.2">
      <c r="A46" s="137" t="s">
        <v>238</v>
      </c>
      <c r="B46" s="138" t="s">
        <v>25</v>
      </c>
      <c r="C46" s="68">
        <v>104786</v>
      </c>
      <c r="D46" s="68">
        <v>69482013</v>
      </c>
      <c r="E46" s="68">
        <v>5419357</v>
      </c>
      <c r="F46" s="68">
        <v>0</v>
      </c>
      <c r="G46" s="68">
        <v>144879</v>
      </c>
      <c r="H46" s="68">
        <v>54669242</v>
      </c>
      <c r="I46" s="68">
        <v>4809573</v>
      </c>
      <c r="J46" s="68">
        <v>0</v>
      </c>
    </row>
    <row r="47" spans="1:12" ht="18" customHeight="1" x14ac:dyDescent="0.2">
      <c r="A47" s="333" t="s">
        <v>285</v>
      </c>
      <c r="B47" s="333"/>
      <c r="C47" s="333"/>
      <c r="D47" s="333"/>
      <c r="E47" s="333"/>
      <c r="F47" s="333"/>
      <c r="G47" s="333"/>
      <c r="H47" s="333"/>
      <c r="I47" s="333"/>
      <c r="J47" s="333"/>
    </row>
    <row r="48" spans="1:12" ht="18" customHeight="1" x14ac:dyDescent="0.2"/>
  </sheetData>
  <mergeCells count="14">
    <mergeCell ref="A47:J47"/>
    <mergeCell ref="D4:D5"/>
    <mergeCell ref="E4:F4"/>
    <mergeCell ref="D6:F6"/>
    <mergeCell ref="A2:J2"/>
    <mergeCell ref="G3:J3"/>
    <mergeCell ref="G4:G6"/>
    <mergeCell ref="H4:H5"/>
    <mergeCell ref="I4:J4"/>
    <mergeCell ref="B3:B6"/>
    <mergeCell ref="A3:A6"/>
    <mergeCell ref="C3:F3"/>
    <mergeCell ref="C4:C6"/>
    <mergeCell ref="H6:J6"/>
  </mergeCells>
  <phoneticPr fontId="3" type="noConversion"/>
  <conditionalFormatting sqref="G7:J18 G28:I28 G29:J39 G41:J44 G21:J27 G19:H20 J19:J20">
    <cfRule type="cellIs" dxfId="55" priority="39" stopIfTrue="1" operator="equal">
      <formula>"."</formula>
    </cfRule>
    <cfRule type="cellIs" dxfId="54" priority="40" stopIfTrue="1" operator="equal">
      <formula>"..."</formula>
    </cfRule>
  </conditionalFormatting>
  <conditionalFormatting sqref="F40 C7:F18 C41:F44 C21:F39 C19:D20 F19:F20">
    <cfRule type="cellIs" dxfId="53" priority="43" stopIfTrue="1" operator="equal">
      <formula>"."</formula>
    </cfRule>
    <cfRule type="cellIs" dxfId="52" priority="44" stopIfTrue="1" operator="equal">
      <formula>"..."</formula>
    </cfRule>
  </conditionalFormatting>
  <conditionalFormatting sqref="J28">
    <cfRule type="cellIs" dxfId="51" priority="37" stopIfTrue="1" operator="equal">
      <formula>"."</formula>
    </cfRule>
    <cfRule type="cellIs" dxfId="50" priority="38" stopIfTrue="1" operator="equal">
      <formula>"..."</formula>
    </cfRule>
  </conditionalFormatting>
  <conditionalFormatting sqref="C40 E40">
    <cfRule type="cellIs" dxfId="49" priority="35" stopIfTrue="1" operator="equal">
      <formula>"."</formula>
    </cfRule>
    <cfRule type="cellIs" dxfId="48" priority="36" stopIfTrue="1" operator="equal">
      <formula>"..."</formula>
    </cfRule>
  </conditionalFormatting>
  <conditionalFormatting sqref="C45:E45">
    <cfRule type="cellIs" dxfId="47" priority="33" stopIfTrue="1" operator="equal">
      <formula>"."</formula>
    </cfRule>
    <cfRule type="cellIs" dxfId="46" priority="34" stopIfTrue="1" operator="equal">
      <formula>"..."</formula>
    </cfRule>
  </conditionalFormatting>
  <conditionalFormatting sqref="J40">
    <cfRule type="cellIs" dxfId="45" priority="31" stopIfTrue="1" operator="equal">
      <formula>"."</formula>
    </cfRule>
    <cfRule type="cellIs" dxfId="44" priority="32" stopIfTrue="1" operator="equal">
      <formula>"..."</formula>
    </cfRule>
  </conditionalFormatting>
  <conditionalFormatting sqref="G40:I40">
    <cfRule type="cellIs" dxfId="43" priority="29" stopIfTrue="1" operator="equal">
      <formula>"."</formula>
    </cfRule>
    <cfRule type="cellIs" dxfId="42" priority="30" stopIfTrue="1" operator="equal">
      <formula>"..."</formula>
    </cfRule>
  </conditionalFormatting>
  <conditionalFormatting sqref="G45:I45">
    <cfRule type="cellIs" dxfId="41" priority="27" stopIfTrue="1" operator="equal">
      <formula>"."</formula>
    </cfRule>
    <cfRule type="cellIs" dxfId="40" priority="28" stopIfTrue="1" operator="equal">
      <formula>"..."</formula>
    </cfRule>
  </conditionalFormatting>
  <conditionalFormatting sqref="D40">
    <cfRule type="cellIs" dxfId="39" priority="25" stopIfTrue="1" operator="equal">
      <formula>"."</formula>
    </cfRule>
    <cfRule type="cellIs" dxfId="38" priority="26" stopIfTrue="1" operator="equal">
      <formula>"..."</formula>
    </cfRule>
  </conditionalFormatting>
  <conditionalFormatting sqref="I19:I20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conditionalFormatting sqref="E19:E20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pane ySplit="6" topLeftCell="A26" activePane="bottomLeft" state="frozen"/>
      <selection pane="bottomLeft"/>
    </sheetView>
  </sheetViews>
  <sheetFormatPr baseColWidth="10" defaultColWidth="11.42578125" defaultRowHeight="12.75" x14ac:dyDescent="0.2"/>
  <cols>
    <col min="1" max="1" width="23.85546875" style="79" customWidth="1"/>
    <col min="2" max="2" width="8.85546875" style="79" customWidth="1"/>
    <col min="3" max="3" width="9.28515625" style="79" customWidth="1"/>
    <col min="4" max="4" width="8.85546875" style="79" customWidth="1"/>
    <col min="5" max="5" width="7.140625" style="79" customWidth="1"/>
    <col min="6" max="6" width="8.85546875" style="79" customWidth="1"/>
    <col min="7" max="7" width="9.28515625" style="79" customWidth="1"/>
    <col min="8" max="8" width="8.85546875" style="79" customWidth="1"/>
    <col min="9" max="9" width="7.140625" style="79" customWidth="1"/>
    <col min="10" max="10" width="4.28515625" style="79" customWidth="1"/>
    <col min="11" max="16384" width="11.42578125" style="79"/>
  </cols>
  <sheetData>
    <row r="1" spans="1:11" s="29" customFormat="1" ht="16.5" customHeight="1" x14ac:dyDescent="0.2">
      <c r="B1" s="104"/>
      <c r="C1" s="104"/>
      <c r="D1" s="104"/>
      <c r="E1" s="104"/>
      <c r="F1" s="105"/>
    </row>
    <row r="2" spans="1:11" s="29" customFormat="1" ht="14.25" customHeight="1" x14ac:dyDescent="0.2">
      <c r="A2" s="223" t="s">
        <v>292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1" ht="24" customHeight="1" x14ac:dyDescent="0.2">
      <c r="A3" s="298" t="s">
        <v>59</v>
      </c>
      <c r="B3" s="361" t="s">
        <v>42</v>
      </c>
      <c r="C3" s="309"/>
      <c r="D3" s="309"/>
      <c r="E3" s="308"/>
      <c r="F3" s="265" t="s">
        <v>334</v>
      </c>
      <c r="G3" s="244"/>
      <c r="H3" s="244"/>
      <c r="I3" s="244"/>
    </row>
    <row r="4" spans="1:11" ht="23.25" customHeight="1" x14ac:dyDescent="0.2">
      <c r="A4" s="300"/>
      <c r="B4" s="362" t="s">
        <v>77</v>
      </c>
      <c r="C4" s="363" t="s">
        <v>187</v>
      </c>
      <c r="D4" s="260" t="s">
        <v>160</v>
      </c>
      <c r="E4" s="319"/>
      <c r="F4" s="363" t="s">
        <v>77</v>
      </c>
      <c r="G4" s="363" t="s">
        <v>188</v>
      </c>
      <c r="H4" s="260" t="s">
        <v>160</v>
      </c>
      <c r="I4" s="360"/>
    </row>
    <row r="5" spans="1:11" ht="16.5" customHeight="1" x14ac:dyDescent="0.2">
      <c r="A5" s="300"/>
      <c r="B5" s="304"/>
      <c r="C5" s="306"/>
      <c r="D5" s="42" t="s">
        <v>10</v>
      </c>
      <c r="E5" s="42" t="s">
        <v>11</v>
      </c>
      <c r="F5" s="306"/>
      <c r="G5" s="306"/>
      <c r="H5" s="42" t="s">
        <v>10</v>
      </c>
      <c r="I5" s="85" t="s">
        <v>11</v>
      </c>
    </row>
    <row r="6" spans="1:11" ht="15" customHeight="1" x14ac:dyDescent="0.2">
      <c r="A6" s="302"/>
      <c r="B6" s="106" t="s">
        <v>2</v>
      </c>
      <c r="C6" s="239" t="s">
        <v>3</v>
      </c>
      <c r="D6" s="255"/>
      <c r="E6" s="240"/>
      <c r="F6" s="43" t="s">
        <v>2</v>
      </c>
      <c r="G6" s="239" t="s">
        <v>3</v>
      </c>
      <c r="H6" s="255"/>
      <c r="I6" s="255"/>
    </row>
    <row r="7" spans="1:11" ht="18" customHeight="1" x14ac:dyDescent="0.2">
      <c r="A7" s="117" t="s">
        <v>161</v>
      </c>
      <c r="B7" s="108"/>
      <c r="C7" s="109"/>
      <c r="D7" s="109"/>
      <c r="E7" s="109"/>
      <c r="F7" s="109"/>
      <c r="G7" s="109"/>
      <c r="H7" s="109"/>
      <c r="I7" s="109"/>
      <c r="K7" s="110"/>
    </row>
    <row r="8" spans="1:11" ht="12.75" customHeight="1" x14ac:dyDescent="0.2">
      <c r="A8" s="80" t="s">
        <v>162</v>
      </c>
      <c r="B8" s="18">
        <v>11298</v>
      </c>
      <c r="C8" s="18">
        <v>7037472</v>
      </c>
      <c r="D8" s="18">
        <v>1182904</v>
      </c>
      <c r="E8" s="18">
        <v>0</v>
      </c>
      <c r="F8" s="18">
        <v>10767</v>
      </c>
      <c r="G8" s="18">
        <v>6267310</v>
      </c>
      <c r="H8" s="18">
        <v>1098838</v>
      </c>
      <c r="I8" s="18">
        <v>0</v>
      </c>
      <c r="K8" s="110"/>
    </row>
    <row r="9" spans="1:11" ht="18" customHeight="1" x14ac:dyDescent="0.2">
      <c r="A9" s="81" t="s">
        <v>163</v>
      </c>
      <c r="B9" s="206"/>
      <c r="C9" s="206"/>
      <c r="D9" s="206"/>
      <c r="F9" s="206"/>
      <c r="G9" s="206"/>
      <c r="H9" s="206"/>
      <c r="K9" s="110"/>
    </row>
    <row r="10" spans="1:11" ht="12.75" customHeight="1" x14ac:dyDescent="0.2">
      <c r="A10" s="80" t="s">
        <v>164</v>
      </c>
      <c r="B10" s="18">
        <v>5016</v>
      </c>
      <c r="C10" s="18">
        <v>647933</v>
      </c>
      <c r="D10" s="18">
        <v>136689</v>
      </c>
      <c r="E10" s="18">
        <v>0</v>
      </c>
      <c r="F10" s="18">
        <v>4769</v>
      </c>
      <c r="G10" s="18">
        <v>750855</v>
      </c>
      <c r="H10" s="18">
        <v>126629</v>
      </c>
      <c r="I10" s="18">
        <v>0</v>
      </c>
      <c r="K10" s="192"/>
    </row>
    <row r="11" spans="1:11" ht="12.75" customHeight="1" x14ac:dyDescent="0.2">
      <c r="A11" s="80" t="s">
        <v>165</v>
      </c>
      <c r="B11" s="18">
        <v>7492</v>
      </c>
      <c r="C11" s="18">
        <v>1235224</v>
      </c>
      <c r="D11" s="18">
        <v>213293</v>
      </c>
      <c r="E11" s="18">
        <v>0</v>
      </c>
      <c r="F11" s="18">
        <v>7139</v>
      </c>
      <c r="G11" s="18">
        <v>1097704</v>
      </c>
      <c r="H11" s="18">
        <v>189620</v>
      </c>
      <c r="I11" s="18">
        <v>0</v>
      </c>
    </row>
    <row r="12" spans="1:11" ht="12.75" customHeight="1" x14ac:dyDescent="0.2">
      <c r="A12" s="80" t="s">
        <v>166</v>
      </c>
      <c r="B12" s="18">
        <v>3527</v>
      </c>
      <c r="C12" s="18">
        <v>495737</v>
      </c>
      <c r="D12" s="18">
        <v>80452</v>
      </c>
      <c r="E12" s="18">
        <v>0</v>
      </c>
      <c r="F12" s="18">
        <v>3169</v>
      </c>
      <c r="G12" s="18">
        <v>420010</v>
      </c>
      <c r="H12" s="18">
        <v>68217</v>
      </c>
      <c r="I12" s="18">
        <v>0</v>
      </c>
    </row>
    <row r="13" spans="1:11" ht="12.75" customHeight="1" x14ac:dyDescent="0.2">
      <c r="A13" s="80" t="s">
        <v>167</v>
      </c>
      <c r="B13" s="18">
        <v>6990</v>
      </c>
      <c r="C13" s="18">
        <v>1497675</v>
      </c>
      <c r="D13" s="18">
        <v>200834</v>
      </c>
      <c r="E13" s="18">
        <v>0</v>
      </c>
      <c r="F13" s="18">
        <v>6625</v>
      </c>
      <c r="G13" s="18">
        <v>1337014</v>
      </c>
      <c r="H13" s="18">
        <v>173187</v>
      </c>
      <c r="I13" s="18">
        <v>0</v>
      </c>
    </row>
    <row r="14" spans="1:11" ht="12.75" customHeight="1" x14ac:dyDescent="0.2">
      <c r="A14" s="80" t="s">
        <v>168</v>
      </c>
      <c r="B14" s="18">
        <v>5743</v>
      </c>
      <c r="C14" s="18">
        <v>903180</v>
      </c>
      <c r="D14" s="18">
        <v>140589</v>
      </c>
      <c r="E14" s="18">
        <v>0</v>
      </c>
      <c r="F14" s="18">
        <v>5392</v>
      </c>
      <c r="G14" s="18">
        <v>724749</v>
      </c>
      <c r="H14" s="18">
        <v>112345</v>
      </c>
      <c r="I14" s="18">
        <v>0</v>
      </c>
    </row>
    <row r="15" spans="1:11" ht="12.75" customHeight="1" x14ac:dyDescent="0.2">
      <c r="A15" s="111" t="s">
        <v>60</v>
      </c>
      <c r="B15" s="18">
        <f>SUM(B10:B14,B8)</f>
        <v>40066</v>
      </c>
      <c r="C15" s="18">
        <f t="shared" ref="C15:D15" si="0">SUM(C10:C14,C8)</f>
        <v>11817221</v>
      </c>
      <c r="D15" s="18">
        <f t="shared" si="0"/>
        <v>1954761</v>
      </c>
      <c r="E15" s="18">
        <v>0</v>
      </c>
      <c r="F15" s="18">
        <f t="shared" ref="F15" si="1">SUM(F10:F14,F8)</f>
        <v>37861</v>
      </c>
      <c r="G15" s="18">
        <f t="shared" ref="G15" si="2">SUM(G10:G14,G8)</f>
        <v>10597642</v>
      </c>
      <c r="H15" s="18">
        <f t="shared" ref="H15" si="3">SUM(H10:H14,H8)</f>
        <v>1768836</v>
      </c>
      <c r="I15" s="18">
        <v>0</v>
      </c>
    </row>
    <row r="16" spans="1:11" ht="18" customHeight="1" x14ac:dyDescent="0.2">
      <c r="A16" s="111" t="s">
        <v>161</v>
      </c>
      <c r="B16" s="206"/>
      <c r="C16" s="206"/>
      <c r="D16" s="206"/>
      <c r="F16" s="206"/>
      <c r="G16" s="206"/>
      <c r="H16" s="206"/>
    </row>
    <row r="17" spans="1:9" ht="12.75" customHeight="1" x14ac:dyDescent="0.2">
      <c r="A17" s="80" t="s">
        <v>169</v>
      </c>
      <c r="B17" s="18">
        <v>2247</v>
      </c>
      <c r="C17" s="18">
        <v>436866</v>
      </c>
      <c r="D17" s="18">
        <v>70840</v>
      </c>
      <c r="E17" s="18">
        <v>0</v>
      </c>
      <c r="F17" s="18">
        <v>2058</v>
      </c>
      <c r="G17" s="18">
        <v>311008</v>
      </c>
      <c r="H17" s="18">
        <v>52146</v>
      </c>
      <c r="I17" s="18">
        <v>0</v>
      </c>
    </row>
    <row r="18" spans="1:9" ht="18" customHeight="1" x14ac:dyDescent="0.2">
      <c r="A18" s="81" t="s">
        <v>163</v>
      </c>
      <c r="B18" s="206"/>
      <c r="C18" s="206"/>
      <c r="D18" s="206"/>
      <c r="F18" s="206"/>
      <c r="G18" s="206"/>
      <c r="H18" s="206"/>
    </row>
    <row r="19" spans="1:9" ht="12.75" customHeight="1" x14ac:dyDescent="0.2">
      <c r="A19" s="80" t="s">
        <v>169</v>
      </c>
      <c r="B19" s="18">
        <v>5076</v>
      </c>
      <c r="C19" s="18">
        <v>391325</v>
      </c>
      <c r="D19" s="18">
        <v>77836</v>
      </c>
      <c r="E19" s="18">
        <v>0</v>
      </c>
      <c r="F19" s="18">
        <v>4430</v>
      </c>
      <c r="G19" s="18">
        <v>339731</v>
      </c>
      <c r="H19" s="18">
        <v>68513</v>
      </c>
      <c r="I19" s="18">
        <v>0</v>
      </c>
    </row>
    <row r="20" spans="1:9" ht="12.75" customHeight="1" x14ac:dyDescent="0.2">
      <c r="A20" s="80" t="s">
        <v>170</v>
      </c>
      <c r="B20" s="18">
        <v>1383</v>
      </c>
      <c r="C20" s="18">
        <v>600030</v>
      </c>
      <c r="D20" s="18">
        <v>89579</v>
      </c>
      <c r="E20" s="18">
        <v>0</v>
      </c>
      <c r="F20" s="18">
        <v>1251</v>
      </c>
      <c r="G20" s="18">
        <v>248626</v>
      </c>
      <c r="H20" s="18">
        <v>39744</v>
      </c>
      <c r="I20" s="18">
        <v>0</v>
      </c>
    </row>
    <row r="21" spans="1:9" ht="12.75" customHeight="1" x14ac:dyDescent="0.2">
      <c r="A21" s="80" t="s">
        <v>171</v>
      </c>
      <c r="B21" s="18">
        <v>2560</v>
      </c>
      <c r="C21" s="18">
        <v>513503</v>
      </c>
      <c r="D21" s="18">
        <v>78760</v>
      </c>
      <c r="E21" s="18">
        <v>0</v>
      </c>
      <c r="F21" s="18">
        <v>2325</v>
      </c>
      <c r="G21" s="18">
        <v>452332</v>
      </c>
      <c r="H21" s="18">
        <v>69135</v>
      </c>
      <c r="I21" s="18">
        <v>0</v>
      </c>
    </row>
    <row r="22" spans="1:9" ht="12.75" customHeight="1" x14ac:dyDescent="0.2">
      <c r="A22" s="80" t="s">
        <v>172</v>
      </c>
      <c r="B22" s="18">
        <v>1534</v>
      </c>
      <c r="C22" s="18">
        <v>188537</v>
      </c>
      <c r="D22" s="18">
        <v>31999</v>
      </c>
      <c r="E22" s="18">
        <v>0</v>
      </c>
      <c r="F22" s="18">
        <v>1431</v>
      </c>
      <c r="G22" s="18">
        <v>159291</v>
      </c>
      <c r="H22" s="18">
        <v>27101</v>
      </c>
      <c r="I22" s="18">
        <v>0</v>
      </c>
    </row>
    <row r="23" spans="1:9" ht="12.75" customHeight="1" x14ac:dyDescent="0.2">
      <c r="A23" s="81" t="s">
        <v>61</v>
      </c>
      <c r="B23" s="18">
        <f>SUM(B17,B19:B22)</f>
        <v>12800</v>
      </c>
      <c r="C23" s="18">
        <f t="shared" ref="C23:D23" si="4">SUM(C17,C19:C22)</f>
        <v>2130261</v>
      </c>
      <c r="D23" s="18">
        <f t="shared" si="4"/>
        <v>349014</v>
      </c>
      <c r="E23" s="18">
        <v>0</v>
      </c>
      <c r="F23" s="18">
        <f t="shared" ref="F23" si="5">SUM(F17,F19:F22)</f>
        <v>11495</v>
      </c>
      <c r="G23" s="18">
        <f t="shared" ref="G23" si="6">SUM(G17,G19:G22)</f>
        <v>1510988</v>
      </c>
      <c r="H23" s="18">
        <f t="shared" ref="H23" si="7">SUM(H17,H19:H22)</f>
        <v>256639</v>
      </c>
      <c r="I23" s="18">
        <v>0</v>
      </c>
    </row>
    <row r="24" spans="1:9" ht="18" customHeight="1" x14ac:dyDescent="0.2">
      <c r="A24" s="81" t="s">
        <v>163</v>
      </c>
      <c r="B24" s="206"/>
      <c r="C24" s="206"/>
      <c r="D24" s="206"/>
      <c r="F24" s="206"/>
      <c r="G24" s="206"/>
      <c r="H24" s="206"/>
    </row>
    <row r="25" spans="1:9" ht="12.75" customHeight="1" x14ac:dyDescent="0.2">
      <c r="A25" s="80" t="s">
        <v>173</v>
      </c>
      <c r="B25" s="18">
        <v>1260</v>
      </c>
      <c r="C25" s="18">
        <v>8321</v>
      </c>
      <c r="D25" s="18">
        <v>25830</v>
      </c>
      <c r="E25" s="18">
        <v>0</v>
      </c>
      <c r="F25" s="18">
        <v>1145</v>
      </c>
      <c r="G25" s="18">
        <v>-22955</v>
      </c>
      <c r="H25" s="18">
        <v>20522</v>
      </c>
      <c r="I25" s="18">
        <v>0</v>
      </c>
    </row>
    <row r="26" spans="1:9" ht="12.75" customHeight="1" x14ac:dyDescent="0.2">
      <c r="A26" s="80" t="s">
        <v>174</v>
      </c>
      <c r="B26" s="18">
        <v>3819</v>
      </c>
      <c r="C26" s="18">
        <v>802131</v>
      </c>
      <c r="D26" s="18">
        <v>122980</v>
      </c>
      <c r="E26" s="18">
        <v>0</v>
      </c>
      <c r="F26" s="18">
        <v>3427</v>
      </c>
      <c r="G26" s="18">
        <v>745044</v>
      </c>
      <c r="H26" s="18">
        <v>112245</v>
      </c>
      <c r="I26" s="18">
        <v>0</v>
      </c>
    </row>
    <row r="27" spans="1:9" ht="12.75" customHeight="1" x14ac:dyDescent="0.2">
      <c r="A27" s="111" t="s">
        <v>62</v>
      </c>
      <c r="B27" s="18">
        <f>SUM(B25:B26)</f>
        <v>5079</v>
      </c>
      <c r="C27" s="18">
        <f t="shared" ref="C27:H27" si="8">SUM(C25:C26)</f>
        <v>810452</v>
      </c>
      <c r="D27" s="18">
        <f t="shared" si="8"/>
        <v>148810</v>
      </c>
      <c r="E27" s="18">
        <v>0</v>
      </c>
      <c r="F27" s="18">
        <f t="shared" si="8"/>
        <v>4572</v>
      </c>
      <c r="G27" s="18">
        <f t="shared" si="8"/>
        <v>722089</v>
      </c>
      <c r="H27" s="18">
        <f t="shared" si="8"/>
        <v>132767</v>
      </c>
      <c r="I27" s="18">
        <v>0</v>
      </c>
    </row>
    <row r="28" spans="1:9" ht="20.100000000000001" customHeight="1" x14ac:dyDescent="0.2">
      <c r="A28" s="113" t="s">
        <v>63</v>
      </c>
      <c r="B28" s="15">
        <v>57945</v>
      </c>
      <c r="C28" s="15">
        <v>14757934</v>
      </c>
      <c r="D28" s="15">
        <v>2452585</v>
      </c>
      <c r="E28" s="18">
        <v>0</v>
      </c>
      <c r="F28" s="15">
        <v>53928</v>
      </c>
      <c r="G28" s="15">
        <v>12830717</v>
      </c>
      <c r="H28" s="15">
        <v>2158241</v>
      </c>
      <c r="I28" s="18">
        <v>0</v>
      </c>
    </row>
    <row r="29" spans="1:9" ht="20.100000000000001" customHeight="1" x14ac:dyDescent="0.2">
      <c r="A29" s="111" t="s">
        <v>175</v>
      </c>
      <c r="F29" s="206"/>
      <c r="G29" s="206"/>
      <c r="H29" s="206"/>
    </row>
    <row r="30" spans="1:9" ht="12.75" customHeight="1" x14ac:dyDescent="0.2">
      <c r="A30" s="80" t="s">
        <v>176</v>
      </c>
      <c r="B30" s="18">
        <v>1507</v>
      </c>
      <c r="C30" s="18">
        <v>181744</v>
      </c>
      <c r="D30" s="18">
        <v>29837</v>
      </c>
      <c r="E30" s="18">
        <v>0</v>
      </c>
      <c r="F30" s="18">
        <v>1441</v>
      </c>
      <c r="G30" s="18">
        <v>152476</v>
      </c>
      <c r="H30" s="18">
        <v>26047</v>
      </c>
      <c r="I30" s="18">
        <v>0</v>
      </c>
    </row>
    <row r="31" spans="1:9" ht="12.75" customHeight="1" x14ac:dyDescent="0.2">
      <c r="A31" s="80" t="s">
        <v>177</v>
      </c>
      <c r="B31" s="18">
        <v>5234</v>
      </c>
      <c r="C31" s="18">
        <v>1379676</v>
      </c>
      <c r="D31" s="18">
        <v>196208</v>
      </c>
      <c r="E31" s="18">
        <v>0</v>
      </c>
      <c r="F31" s="18">
        <v>4959</v>
      </c>
      <c r="G31" s="18">
        <v>1257659</v>
      </c>
      <c r="H31" s="18">
        <v>172327</v>
      </c>
      <c r="I31" s="18">
        <v>0</v>
      </c>
    </row>
    <row r="32" spans="1:9" ht="18" customHeight="1" x14ac:dyDescent="0.2">
      <c r="A32" s="81" t="s">
        <v>163</v>
      </c>
      <c r="B32" s="206"/>
      <c r="C32" s="206"/>
      <c r="D32" s="206"/>
      <c r="F32" s="206"/>
      <c r="G32" s="206"/>
      <c r="H32" s="206"/>
    </row>
    <row r="33" spans="1:9" ht="12.75" customHeight="1" x14ac:dyDescent="0.2">
      <c r="A33" s="80" t="s">
        <v>177</v>
      </c>
      <c r="B33" s="18">
        <v>6060</v>
      </c>
      <c r="C33" s="18">
        <v>703483</v>
      </c>
      <c r="D33" s="18">
        <v>140611</v>
      </c>
      <c r="E33" s="18">
        <v>0</v>
      </c>
      <c r="F33" s="18">
        <v>5808</v>
      </c>
      <c r="G33" s="18">
        <v>627327</v>
      </c>
      <c r="H33" s="18">
        <v>128933</v>
      </c>
      <c r="I33" s="18">
        <v>0</v>
      </c>
    </row>
    <row r="34" spans="1:9" ht="12.75" customHeight="1" x14ac:dyDescent="0.2">
      <c r="A34" s="80" t="s">
        <v>178</v>
      </c>
      <c r="B34" s="18">
        <v>2592</v>
      </c>
      <c r="C34" s="18">
        <v>187508</v>
      </c>
      <c r="D34" s="18">
        <v>45048</v>
      </c>
      <c r="E34" s="18">
        <v>0</v>
      </c>
      <c r="F34" s="18">
        <v>2440</v>
      </c>
      <c r="G34" s="18">
        <v>156094</v>
      </c>
      <c r="H34" s="18">
        <v>39202</v>
      </c>
      <c r="I34" s="18">
        <v>0</v>
      </c>
    </row>
    <row r="35" spans="1:9" ht="12.75" customHeight="1" x14ac:dyDescent="0.2">
      <c r="A35" s="111" t="s">
        <v>64</v>
      </c>
      <c r="B35" s="18">
        <f>SUM(B30:B31,B33:B34)</f>
        <v>15393</v>
      </c>
      <c r="C35" s="18">
        <f t="shared" ref="C35:D35" si="9">SUM(C30:C31,C33:C34)</f>
        <v>2452411</v>
      </c>
      <c r="D35" s="18">
        <f t="shared" si="9"/>
        <v>411704</v>
      </c>
      <c r="E35" s="18">
        <v>0</v>
      </c>
      <c r="F35" s="18">
        <f t="shared" ref="F35" si="10">SUM(F30:F31,F33:F34)</f>
        <v>14648</v>
      </c>
      <c r="G35" s="18">
        <f t="shared" ref="G35" si="11">SUM(G30:G31,G33:G34)</f>
        <v>2193556</v>
      </c>
      <c r="H35" s="18">
        <f t="shared" ref="H35" si="12">SUM(H30:H31,H33:H34)</f>
        <v>366509</v>
      </c>
      <c r="I35" s="18">
        <v>0</v>
      </c>
    </row>
    <row r="36" spans="1:9" ht="18" customHeight="1" x14ac:dyDescent="0.2">
      <c r="A36" s="111" t="s">
        <v>175</v>
      </c>
      <c r="B36" s="206"/>
      <c r="C36" s="206"/>
      <c r="D36" s="206"/>
      <c r="F36" s="206"/>
      <c r="G36" s="206"/>
      <c r="H36" s="206"/>
    </row>
    <row r="37" spans="1:9" ht="12.75" customHeight="1" x14ac:dyDescent="0.2">
      <c r="A37" s="80" t="s">
        <v>179</v>
      </c>
      <c r="B37" s="18">
        <v>2875</v>
      </c>
      <c r="C37" s="18">
        <v>389081</v>
      </c>
      <c r="D37" s="18">
        <v>79217</v>
      </c>
      <c r="E37" s="18">
        <v>0</v>
      </c>
      <c r="F37" s="18">
        <v>2709</v>
      </c>
      <c r="G37" s="18">
        <v>331851</v>
      </c>
      <c r="H37" s="18">
        <v>67100</v>
      </c>
      <c r="I37" s="18">
        <v>0</v>
      </c>
    </row>
    <row r="38" spans="1:9" ht="12.75" customHeight="1" x14ac:dyDescent="0.2">
      <c r="A38" s="80" t="s">
        <v>180</v>
      </c>
      <c r="B38" s="18">
        <v>5096</v>
      </c>
      <c r="C38" s="18">
        <v>664426</v>
      </c>
      <c r="D38" s="18">
        <v>204707</v>
      </c>
      <c r="E38" s="18">
        <v>0</v>
      </c>
      <c r="F38" s="18">
        <v>4850</v>
      </c>
      <c r="G38" s="18">
        <v>659129</v>
      </c>
      <c r="H38" s="18">
        <v>196113</v>
      </c>
      <c r="I38" s="18">
        <v>0</v>
      </c>
    </row>
    <row r="39" spans="1:9" ht="18" customHeight="1" x14ac:dyDescent="0.2">
      <c r="A39" s="81" t="s">
        <v>163</v>
      </c>
      <c r="B39" s="206"/>
      <c r="C39" s="206"/>
      <c r="D39" s="206"/>
      <c r="F39" s="206"/>
      <c r="G39" s="206"/>
      <c r="H39" s="206"/>
    </row>
    <row r="40" spans="1:9" ht="12.75" customHeight="1" x14ac:dyDescent="0.2">
      <c r="A40" s="80" t="s">
        <v>181</v>
      </c>
      <c r="B40" s="18">
        <v>1583</v>
      </c>
      <c r="C40" s="18">
        <v>129493</v>
      </c>
      <c r="D40" s="18">
        <v>23283</v>
      </c>
      <c r="E40" s="18">
        <v>0</v>
      </c>
      <c r="F40" s="18">
        <v>1404</v>
      </c>
      <c r="G40" s="18">
        <v>100827</v>
      </c>
      <c r="H40" s="18">
        <v>17998</v>
      </c>
      <c r="I40" s="18">
        <v>0</v>
      </c>
    </row>
    <row r="41" spans="1:9" ht="12.75" customHeight="1" x14ac:dyDescent="0.2">
      <c r="A41" s="80" t="s">
        <v>182</v>
      </c>
      <c r="B41" s="18">
        <v>7477</v>
      </c>
      <c r="C41" s="18">
        <v>4164196</v>
      </c>
      <c r="D41" s="18">
        <v>375369</v>
      </c>
      <c r="E41" s="18">
        <v>0</v>
      </c>
      <c r="F41" s="18">
        <v>6989</v>
      </c>
      <c r="G41" s="18">
        <v>4110442</v>
      </c>
      <c r="H41" s="18">
        <v>362889</v>
      </c>
      <c r="I41" s="18">
        <v>0</v>
      </c>
    </row>
    <row r="42" spans="1:9" ht="12.75" customHeight="1" x14ac:dyDescent="0.2">
      <c r="A42" s="111" t="s">
        <v>65</v>
      </c>
      <c r="B42" s="18">
        <f>SUM(B37:B38,B40:B41)</f>
        <v>17031</v>
      </c>
      <c r="C42" s="18">
        <f t="shared" ref="C42:D42" si="13">SUM(C37:C38,C40:C41)</f>
        <v>5347196</v>
      </c>
      <c r="D42" s="18">
        <f t="shared" si="13"/>
        <v>682576</v>
      </c>
      <c r="E42" s="18">
        <v>0</v>
      </c>
      <c r="F42" s="18">
        <f t="shared" ref="F42" si="14">SUM(F37:F38,F40:F41)</f>
        <v>15952</v>
      </c>
      <c r="G42" s="18">
        <f t="shared" ref="G42" si="15">SUM(G37:G38,G40:G41)</f>
        <v>5202249</v>
      </c>
      <c r="H42" s="18">
        <f t="shared" ref="H42" si="16">SUM(H37:H38,H40:H41)</f>
        <v>644100</v>
      </c>
      <c r="I42" s="18">
        <v>0</v>
      </c>
    </row>
    <row r="43" spans="1:9" ht="18" customHeight="1" x14ac:dyDescent="0.2">
      <c r="A43" s="111" t="s">
        <v>161</v>
      </c>
      <c r="B43" s="206"/>
      <c r="C43" s="206"/>
      <c r="D43" s="206"/>
      <c r="F43" s="206"/>
      <c r="G43" s="206"/>
      <c r="H43" s="206"/>
    </row>
    <row r="44" spans="1:9" ht="12.75" customHeight="1" x14ac:dyDescent="0.2">
      <c r="A44" s="80" t="s">
        <v>183</v>
      </c>
      <c r="B44" s="18">
        <v>1899</v>
      </c>
      <c r="C44" s="18">
        <v>307367</v>
      </c>
      <c r="D44" s="18">
        <v>49952</v>
      </c>
      <c r="E44" s="18">
        <v>0</v>
      </c>
      <c r="F44" s="18">
        <v>1842</v>
      </c>
      <c r="G44" s="18">
        <v>189515</v>
      </c>
      <c r="H44" s="18">
        <v>31867</v>
      </c>
      <c r="I44" s="18">
        <v>0</v>
      </c>
    </row>
    <row r="45" spans="1:9" ht="18" customHeight="1" x14ac:dyDescent="0.2">
      <c r="A45" s="81" t="s">
        <v>163</v>
      </c>
      <c r="B45" s="206"/>
      <c r="C45" s="206"/>
      <c r="D45" s="18"/>
      <c r="F45" s="206"/>
      <c r="G45" s="206"/>
      <c r="H45" s="206"/>
    </row>
    <row r="46" spans="1:9" ht="12.75" customHeight="1" x14ac:dyDescent="0.2">
      <c r="A46" s="80" t="s">
        <v>184</v>
      </c>
      <c r="B46" s="18">
        <v>1764</v>
      </c>
      <c r="C46" s="18">
        <v>228595</v>
      </c>
      <c r="D46" s="18">
        <v>34939</v>
      </c>
      <c r="E46" s="18">
        <v>0</v>
      </c>
      <c r="F46" s="18">
        <v>1593</v>
      </c>
      <c r="G46" s="18">
        <v>215085</v>
      </c>
      <c r="H46" s="18">
        <v>31955</v>
      </c>
      <c r="I46" s="18">
        <v>0</v>
      </c>
    </row>
    <row r="47" spans="1:9" ht="12.75" customHeight="1" x14ac:dyDescent="0.2">
      <c r="A47" s="80" t="s">
        <v>185</v>
      </c>
      <c r="B47" s="18">
        <v>2789</v>
      </c>
      <c r="C47" s="18">
        <v>357933</v>
      </c>
      <c r="D47" s="18">
        <v>57257</v>
      </c>
      <c r="E47" s="18">
        <v>0</v>
      </c>
      <c r="F47" s="18">
        <v>2638</v>
      </c>
      <c r="G47" s="18">
        <v>347084</v>
      </c>
      <c r="H47" s="18">
        <v>55546</v>
      </c>
      <c r="I47" s="18">
        <v>0</v>
      </c>
    </row>
    <row r="48" spans="1:9" ht="12.75" customHeight="1" x14ac:dyDescent="0.2">
      <c r="A48" s="80" t="s">
        <v>186</v>
      </c>
      <c r="B48" s="18">
        <v>1370</v>
      </c>
      <c r="C48" s="18">
        <v>252526</v>
      </c>
      <c r="D48" s="18">
        <v>36209</v>
      </c>
      <c r="E48" s="18">
        <v>0</v>
      </c>
      <c r="F48" s="18">
        <v>1294</v>
      </c>
      <c r="G48" s="18">
        <v>221549</v>
      </c>
      <c r="H48" s="18">
        <v>31218</v>
      </c>
      <c r="I48" s="18">
        <v>0</v>
      </c>
    </row>
    <row r="49" spans="1:9" ht="12.75" customHeight="1" x14ac:dyDescent="0.2">
      <c r="A49" s="111" t="s">
        <v>66</v>
      </c>
      <c r="B49" s="18">
        <f>SUM(B44,B46:B48)</f>
        <v>7822</v>
      </c>
      <c r="C49" s="18">
        <f t="shared" ref="C49:D49" si="17">SUM(C44,C46:C48)</f>
        <v>1146421</v>
      </c>
      <c r="D49" s="18">
        <f t="shared" si="17"/>
        <v>178357</v>
      </c>
      <c r="E49" s="18">
        <v>0</v>
      </c>
      <c r="F49" s="18">
        <f t="shared" ref="F49" si="18">SUM(F44,F46:F48)</f>
        <v>7367</v>
      </c>
      <c r="G49" s="18">
        <f t="shared" ref="G49" si="19">SUM(G44,G46:G48)</f>
        <v>973233</v>
      </c>
      <c r="H49" s="18">
        <f t="shared" ref="H49" si="20">SUM(H44,H46:H48)</f>
        <v>150586</v>
      </c>
      <c r="I49" s="18">
        <v>0</v>
      </c>
    </row>
    <row r="50" spans="1:9" ht="20.100000000000001" customHeight="1" x14ac:dyDescent="0.2">
      <c r="A50" s="113" t="s">
        <v>67</v>
      </c>
      <c r="B50" s="15">
        <v>40246</v>
      </c>
      <c r="C50" s="15">
        <v>8946029</v>
      </c>
      <c r="D50" s="15">
        <v>1272637</v>
      </c>
      <c r="E50" s="18">
        <v>0</v>
      </c>
      <c r="F50" s="15">
        <v>37967</v>
      </c>
      <c r="G50" s="15">
        <v>8369039</v>
      </c>
      <c r="H50" s="15">
        <v>1161192</v>
      </c>
      <c r="I50" s="18">
        <v>0</v>
      </c>
    </row>
    <row r="53" spans="1:9" s="118" customFormat="1" ht="11.25" x14ac:dyDescent="0.2"/>
    <row r="54" spans="1:9" s="118" customFormat="1" ht="11.25" x14ac:dyDescent="0.2"/>
  </sheetData>
  <mergeCells count="11">
    <mergeCell ref="H4:I4"/>
    <mergeCell ref="A3:A6"/>
    <mergeCell ref="B3:E3"/>
    <mergeCell ref="F3:I3"/>
    <mergeCell ref="B4:B5"/>
    <mergeCell ref="C4:C5"/>
    <mergeCell ref="D4:E4"/>
    <mergeCell ref="C6:E6"/>
    <mergeCell ref="G6:I6"/>
    <mergeCell ref="F4:F5"/>
    <mergeCell ref="G4:G5"/>
  </mergeCells>
  <conditionalFormatting sqref="B7:I8 B20:I20 B37:I37 B47:I48 B38:D38 F38:H38 B44:D44 F44:H44 E17:I17 B30:I31 B33:I34 B50:I50 B11:I15 B41:I42 B25:I27 B22:I23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E38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I38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E44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I44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24" activePane="bottomLeft" state="frozen"/>
      <selection pane="bottomLeft"/>
    </sheetView>
  </sheetViews>
  <sheetFormatPr baseColWidth="10" defaultColWidth="11.42578125" defaultRowHeight="12.75" x14ac:dyDescent="0.2"/>
  <cols>
    <col min="1" max="1" width="23.85546875" style="79" customWidth="1"/>
    <col min="2" max="2" width="8.85546875" style="79" customWidth="1"/>
    <col min="3" max="3" width="9.28515625" style="79" customWidth="1"/>
    <col min="4" max="4" width="8.85546875" style="79" customWidth="1"/>
    <col min="5" max="5" width="7.140625" style="79" customWidth="1"/>
    <col min="6" max="6" width="8.85546875" style="79" customWidth="1"/>
    <col min="7" max="7" width="9.28515625" style="79" customWidth="1"/>
    <col min="8" max="8" width="8.85546875" style="79" customWidth="1"/>
    <col min="9" max="9" width="7.140625" style="79" customWidth="1"/>
    <col min="10" max="10" width="4.28515625" style="79" customWidth="1"/>
    <col min="11" max="16384" width="11.42578125" style="79"/>
  </cols>
  <sheetData>
    <row r="1" spans="1:11" s="29" customFormat="1" ht="16.5" customHeight="1" x14ac:dyDescent="0.2">
      <c r="B1" s="104"/>
      <c r="C1" s="104"/>
      <c r="D1" s="104"/>
      <c r="E1" s="104"/>
      <c r="F1" s="105"/>
    </row>
    <row r="2" spans="1:11" s="29" customFormat="1" ht="14.25" customHeight="1" x14ac:dyDescent="0.2">
      <c r="A2" s="223" t="s">
        <v>293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1" ht="24" customHeight="1" x14ac:dyDescent="0.2">
      <c r="A3" s="298" t="s">
        <v>59</v>
      </c>
      <c r="B3" s="361" t="s">
        <v>42</v>
      </c>
      <c r="C3" s="309"/>
      <c r="D3" s="309"/>
      <c r="E3" s="308"/>
      <c r="F3" s="265" t="s">
        <v>334</v>
      </c>
      <c r="G3" s="244"/>
      <c r="H3" s="244"/>
      <c r="I3" s="244"/>
    </row>
    <row r="4" spans="1:11" ht="23.25" customHeight="1" x14ac:dyDescent="0.2">
      <c r="A4" s="300"/>
      <c r="B4" s="362" t="s">
        <v>77</v>
      </c>
      <c r="C4" s="363" t="s">
        <v>187</v>
      </c>
      <c r="D4" s="260" t="s">
        <v>160</v>
      </c>
      <c r="E4" s="319"/>
      <c r="F4" s="363" t="s">
        <v>77</v>
      </c>
      <c r="G4" s="363" t="s">
        <v>188</v>
      </c>
      <c r="H4" s="260" t="s">
        <v>160</v>
      </c>
      <c r="I4" s="360"/>
    </row>
    <row r="5" spans="1:11" ht="16.5" customHeight="1" x14ac:dyDescent="0.2">
      <c r="A5" s="300"/>
      <c r="B5" s="304"/>
      <c r="C5" s="306"/>
      <c r="D5" s="42" t="s">
        <v>10</v>
      </c>
      <c r="E5" s="42" t="s">
        <v>11</v>
      </c>
      <c r="F5" s="306"/>
      <c r="G5" s="306"/>
      <c r="H5" s="42" t="s">
        <v>10</v>
      </c>
      <c r="I5" s="85" t="s">
        <v>11</v>
      </c>
    </row>
    <row r="6" spans="1:11" ht="15" customHeight="1" x14ac:dyDescent="0.2">
      <c r="A6" s="302"/>
      <c r="B6" s="106" t="s">
        <v>2</v>
      </c>
      <c r="C6" s="239" t="s">
        <v>3</v>
      </c>
      <c r="D6" s="255"/>
      <c r="E6" s="240"/>
      <c r="F6" s="43" t="s">
        <v>2</v>
      </c>
      <c r="G6" s="239" t="s">
        <v>3</v>
      </c>
      <c r="H6" s="255"/>
      <c r="I6" s="255"/>
    </row>
    <row r="7" spans="1:11" ht="18" customHeight="1" x14ac:dyDescent="0.2">
      <c r="A7" s="107" t="s">
        <v>161</v>
      </c>
      <c r="B7" s="108"/>
      <c r="C7" s="109"/>
      <c r="D7" s="109"/>
      <c r="E7" s="109"/>
      <c r="F7" s="109"/>
      <c r="G7" s="109"/>
      <c r="H7" s="109"/>
      <c r="I7" s="109"/>
      <c r="K7" s="110"/>
    </row>
    <row r="8" spans="1:11" ht="12.75" customHeight="1" x14ac:dyDescent="0.2">
      <c r="A8" s="80" t="s">
        <v>189</v>
      </c>
      <c r="B8" s="18">
        <v>3451</v>
      </c>
      <c r="C8" s="18">
        <v>568954</v>
      </c>
      <c r="D8" s="18">
        <v>95576</v>
      </c>
      <c r="E8" s="18">
        <v>0</v>
      </c>
      <c r="F8" s="18">
        <v>3199</v>
      </c>
      <c r="G8" s="18">
        <v>478848</v>
      </c>
      <c r="H8" s="18">
        <v>81075</v>
      </c>
      <c r="I8" s="18">
        <v>0</v>
      </c>
      <c r="K8" s="110"/>
    </row>
    <row r="9" spans="1:11" ht="18" customHeight="1" x14ac:dyDescent="0.2">
      <c r="A9" s="81" t="s">
        <v>163</v>
      </c>
      <c r="B9" s="206"/>
      <c r="C9" s="206"/>
      <c r="D9" s="206"/>
      <c r="F9" s="206"/>
      <c r="G9" s="206"/>
      <c r="H9" s="206"/>
      <c r="K9" s="110"/>
    </row>
    <row r="10" spans="1:11" ht="12.75" customHeight="1" x14ac:dyDescent="0.2">
      <c r="A10" s="80" t="s">
        <v>190</v>
      </c>
      <c r="B10" s="18">
        <v>3184</v>
      </c>
      <c r="C10" s="18">
        <v>389716</v>
      </c>
      <c r="D10" s="18">
        <v>61082</v>
      </c>
      <c r="E10" s="18">
        <v>0</v>
      </c>
      <c r="F10" s="18">
        <v>2831</v>
      </c>
      <c r="G10" s="18">
        <v>339689</v>
      </c>
      <c r="H10" s="18">
        <v>51888</v>
      </c>
      <c r="I10" s="18">
        <v>0</v>
      </c>
    </row>
    <row r="11" spans="1:11" ht="12.75" customHeight="1" x14ac:dyDescent="0.2">
      <c r="A11" s="80" t="s">
        <v>191</v>
      </c>
      <c r="B11" s="18">
        <v>1845</v>
      </c>
      <c r="C11" s="18">
        <v>232781</v>
      </c>
      <c r="D11" s="18">
        <v>42971</v>
      </c>
      <c r="E11" s="18">
        <v>0</v>
      </c>
      <c r="F11" s="18">
        <v>1696</v>
      </c>
      <c r="G11" s="18">
        <v>210409</v>
      </c>
      <c r="H11" s="18">
        <v>38843</v>
      </c>
      <c r="I11" s="18">
        <v>0</v>
      </c>
    </row>
    <row r="12" spans="1:11" ht="12.75" customHeight="1" x14ac:dyDescent="0.2">
      <c r="A12" s="80" t="s">
        <v>192</v>
      </c>
      <c r="B12" s="18">
        <v>5601</v>
      </c>
      <c r="C12" s="18">
        <v>1403799</v>
      </c>
      <c r="D12" s="18">
        <v>212514</v>
      </c>
      <c r="E12" s="18">
        <v>0</v>
      </c>
      <c r="F12" s="18">
        <v>5219</v>
      </c>
      <c r="G12" s="18">
        <v>1242152</v>
      </c>
      <c r="H12" s="18">
        <v>186828</v>
      </c>
      <c r="I12" s="18">
        <v>0</v>
      </c>
    </row>
    <row r="13" spans="1:11" ht="18" customHeight="1" x14ac:dyDescent="0.2">
      <c r="A13" s="111" t="s">
        <v>68</v>
      </c>
      <c r="B13" s="18">
        <f>SUM(B8,B10:B12)</f>
        <v>14081</v>
      </c>
      <c r="C13" s="18">
        <f t="shared" ref="C13:D13" si="0">SUM(C8,C10:C12)</f>
        <v>2595250</v>
      </c>
      <c r="D13" s="18">
        <f t="shared" si="0"/>
        <v>412143</v>
      </c>
      <c r="E13" s="18">
        <v>0</v>
      </c>
      <c r="F13" s="18">
        <f t="shared" ref="F13" si="1">SUM(F8,F10:F12)</f>
        <v>12945</v>
      </c>
      <c r="G13" s="18">
        <f t="shared" ref="G13" si="2">SUM(G8,G10:G12)</f>
        <v>2271098</v>
      </c>
      <c r="H13" s="18">
        <f t="shared" ref="H13" si="3">SUM(H8,H10:H12)</f>
        <v>358634</v>
      </c>
      <c r="I13" s="18">
        <v>0</v>
      </c>
    </row>
    <row r="14" spans="1:11" ht="18" customHeight="1" x14ac:dyDescent="0.2">
      <c r="A14" s="111" t="s">
        <v>163</v>
      </c>
      <c r="B14" s="206"/>
      <c r="C14" s="206"/>
      <c r="D14" s="206"/>
      <c r="F14" s="206"/>
      <c r="G14" s="206"/>
      <c r="H14" s="206"/>
    </row>
    <row r="15" spans="1:11" ht="12.75" customHeight="1" x14ac:dyDescent="0.2">
      <c r="A15" s="80" t="s">
        <v>193</v>
      </c>
      <c r="B15" s="18">
        <v>1811</v>
      </c>
      <c r="C15" s="18">
        <v>452771</v>
      </c>
      <c r="D15" s="18">
        <v>70172</v>
      </c>
      <c r="E15" s="18">
        <v>0</v>
      </c>
      <c r="F15" s="18">
        <v>1722</v>
      </c>
      <c r="G15" s="18">
        <v>413200</v>
      </c>
      <c r="H15" s="18">
        <v>64112</v>
      </c>
      <c r="I15" s="18">
        <v>0</v>
      </c>
    </row>
    <row r="16" spans="1:11" ht="12.75" customHeight="1" x14ac:dyDescent="0.2">
      <c r="A16" s="80" t="s">
        <v>194</v>
      </c>
      <c r="B16" s="18">
        <v>2671</v>
      </c>
      <c r="C16" s="18">
        <v>392123</v>
      </c>
      <c r="D16" s="18">
        <v>64955</v>
      </c>
      <c r="E16" s="18">
        <v>0</v>
      </c>
      <c r="F16" s="18">
        <v>2504</v>
      </c>
      <c r="G16" s="18">
        <v>309407</v>
      </c>
      <c r="H16" s="18">
        <v>52019</v>
      </c>
      <c r="I16" s="18">
        <v>0</v>
      </c>
    </row>
    <row r="17" spans="1:9" ht="12.75" customHeight="1" x14ac:dyDescent="0.2">
      <c r="A17" s="80" t="s">
        <v>195</v>
      </c>
      <c r="B17" s="18">
        <v>1869</v>
      </c>
      <c r="C17" s="18">
        <v>449514</v>
      </c>
      <c r="D17" s="18">
        <v>68314</v>
      </c>
      <c r="E17" s="18">
        <v>0</v>
      </c>
      <c r="F17" s="18">
        <v>1762</v>
      </c>
      <c r="G17" s="18">
        <v>376473</v>
      </c>
      <c r="H17" s="18">
        <v>57013</v>
      </c>
      <c r="I17" s="18">
        <v>0</v>
      </c>
    </row>
    <row r="18" spans="1:9" ht="18" customHeight="1" x14ac:dyDescent="0.2">
      <c r="A18" s="112" t="s">
        <v>69</v>
      </c>
      <c r="B18" s="18">
        <f>SUM(B15:B17)</f>
        <v>6351</v>
      </c>
      <c r="C18" s="18">
        <f t="shared" ref="C18:D18" si="4">SUM(C15:C17)</f>
        <v>1294408</v>
      </c>
      <c r="D18" s="18">
        <f t="shared" si="4"/>
        <v>203441</v>
      </c>
      <c r="E18" s="18">
        <v>0</v>
      </c>
      <c r="F18" s="18">
        <f t="shared" ref="F18" si="5">SUM(F15:F17)</f>
        <v>5988</v>
      </c>
      <c r="G18" s="18">
        <f t="shared" ref="G18" si="6">SUM(G15:G17)</f>
        <v>1099080</v>
      </c>
      <c r="H18" s="18">
        <f t="shared" ref="H18" si="7">SUM(H15:H17)</f>
        <v>173144</v>
      </c>
      <c r="I18" s="18">
        <v>0</v>
      </c>
    </row>
    <row r="19" spans="1:9" ht="18" customHeight="1" x14ac:dyDescent="0.2">
      <c r="A19" s="111" t="s">
        <v>163</v>
      </c>
      <c r="B19" s="206"/>
      <c r="C19" s="206"/>
      <c r="D19" s="206"/>
      <c r="F19" s="206"/>
      <c r="G19" s="206"/>
      <c r="H19" s="206"/>
    </row>
    <row r="20" spans="1:9" ht="12.75" customHeight="1" x14ac:dyDescent="0.2">
      <c r="A20" s="80" t="s">
        <v>196</v>
      </c>
      <c r="B20" s="18">
        <v>3772</v>
      </c>
      <c r="C20" s="18">
        <v>698862</v>
      </c>
      <c r="D20" s="18">
        <v>114940</v>
      </c>
      <c r="E20" s="18">
        <v>0</v>
      </c>
      <c r="F20" s="18">
        <v>3393</v>
      </c>
      <c r="G20" s="18">
        <v>649983</v>
      </c>
      <c r="H20" s="18">
        <v>105625</v>
      </c>
      <c r="I20" s="18">
        <v>0</v>
      </c>
    </row>
    <row r="21" spans="1:9" ht="12.75" customHeight="1" x14ac:dyDescent="0.2">
      <c r="A21" s="80" t="s">
        <v>197</v>
      </c>
      <c r="B21" s="18">
        <v>2543</v>
      </c>
      <c r="C21" s="18">
        <v>652284</v>
      </c>
      <c r="D21" s="18">
        <v>101815</v>
      </c>
      <c r="E21" s="18">
        <v>0</v>
      </c>
      <c r="F21" s="18">
        <v>2328</v>
      </c>
      <c r="G21" s="18">
        <v>574311</v>
      </c>
      <c r="H21" s="18">
        <v>88895</v>
      </c>
      <c r="I21" s="18">
        <v>0</v>
      </c>
    </row>
    <row r="22" spans="1:9" ht="12.75" customHeight="1" x14ac:dyDescent="0.2">
      <c r="A22" s="80" t="s">
        <v>198</v>
      </c>
      <c r="B22" s="18">
        <v>1677</v>
      </c>
      <c r="C22" s="18">
        <v>473263</v>
      </c>
      <c r="D22" s="18">
        <v>74382</v>
      </c>
      <c r="E22" s="18">
        <v>0</v>
      </c>
      <c r="F22" s="18">
        <v>1539</v>
      </c>
      <c r="G22" s="18">
        <v>403654</v>
      </c>
      <c r="H22" s="18">
        <v>63644</v>
      </c>
      <c r="I22" s="18">
        <v>0</v>
      </c>
    </row>
    <row r="23" spans="1:9" ht="18" customHeight="1" x14ac:dyDescent="0.2">
      <c r="A23" s="111" t="s">
        <v>70</v>
      </c>
      <c r="B23" s="18">
        <f>SUM(B20:B22)</f>
        <v>7992</v>
      </c>
      <c r="C23" s="18">
        <f t="shared" ref="C23:D23" si="8">SUM(C20:C22)</f>
        <v>1824409</v>
      </c>
      <c r="D23" s="18">
        <f t="shared" si="8"/>
        <v>291137</v>
      </c>
      <c r="E23" s="18">
        <v>0</v>
      </c>
      <c r="F23" s="18">
        <f t="shared" ref="F23" si="9">SUM(F20:F22)</f>
        <v>7260</v>
      </c>
      <c r="G23" s="18">
        <f t="shared" ref="G23" si="10">SUM(G20:G22)</f>
        <v>1627948</v>
      </c>
      <c r="H23" s="18">
        <f t="shared" ref="H23" si="11">SUM(H20:H22)</f>
        <v>258164</v>
      </c>
      <c r="I23" s="18">
        <v>0</v>
      </c>
    </row>
    <row r="24" spans="1:9" ht="19.5" customHeight="1" x14ac:dyDescent="0.2">
      <c r="A24" s="113" t="s">
        <v>71</v>
      </c>
      <c r="B24" s="15">
        <v>28424</v>
      </c>
      <c r="C24" s="15">
        <v>5714067</v>
      </c>
      <c r="D24" s="15">
        <v>906721</v>
      </c>
      <c r="E24" s="18">
        <v>0</v>
      </c>
      <c r="F24" s="15">
        <v>26193</v>
      </c>
      <c r="G24" s="15">
        <v>4998126</v>
      </c>
      <c r="H24" s="15">
        <v>789943</v>
      </c>
      <c r="I24" s="18">
        <v>0</v>
      </c>
    </row>
    <row r="25" spans="1:9" ht="18" customHeight="1" x14ac:dyDescent="0.2">
      <c r="A25" s="111" t="s">
        <v>163</v>
      </c>
      <c r="B25" s="206"/>
      <c r="C25" s="206"/>
      <c r="D25" s="206"/>
      <c r="F25" s="206"/>
      <c r="G25" s="206"/>
      <c r="H25" s="206"/>
    </row>
    <row r="26" spans="1:9" ht="12.75" customHeight="1" x14ac:dyDescent="0.2">
      <c r="A26" s="80" t="s">
        <v>199</v>
      </c>
      <c r="B26" s="18">
        <v>4214</v>
      </c>
      <c r="C26" s="18">
        <v>685516</v>
      </c>
      <c r="D26" s="18">
        <v>102837</v>
      </c>
      <c r="E26" s="18">
        <v>0</v>
      </c>
      <c r="F26" s="18">
        <v>3913</v>
      </c>
      <c r="G26" s="18">
        <v>599637</v>
      </c>
      <c r="H26" s="18">
        <v>89482</v>
      </c>
      <c r="I26" s="18">
        <v>0</v>
      </c>
    </row>
    <row r="27" spans="1:9" ht="12.75" customHeight="1" x14ac:dyDescent="0.2">
      <c r="A27" s="80" t="s">
        <v>200</v>
      </c>
      <c r="B27" s="18">
        <v>2545</v>
      </c>
      <c r="C27" s="18">
        <v>281359</v>
      </c>
      <c r="D27" s="18">
        <v>60998</v>
      </c>
      <c r="E27" s="18">
        <v>0</v>
      </c>
      <c r="F27" s="18">
        <v>2398</v>
      </c>
      <c r="G27" s="18">
        <v>201635</v>
      </c>
      <c r="H27" s="18">
        <v>49010</v>
      </c>
      <c r="I27" s="18">
        <v>0</v>
      </c>
    </row>
    <row r="28" spans="1:9" ht="12.75" customHeight="1" x14ac:dyDescent="0.2">
      <c r="A28" s="80" t="s">
        <v>201</v>
      </c>
      <c r="B28" s="18">
        <v>2476</v>
      </c>
      <c r="C28" s="18">
        <v>344762</v>
      </c>
      <c r="D28" s="18">
        <v>51697</v>
      </c>
      <c r="E28" s="18">
        <v>0</v>
      </c>
      <c r="F28" s="18">
        <v>2332</v>
      </c>
      <c r="G28" s="18">
        <v>294262</v>
      </c>
      <c r="H28" s="18">
        <v>44257</v>
      </c>
      <c r="I28" s="18">
        <v>0</v>
      </c>
    </row>
    <row r="29" spans="1:9" ht="18" customHeight="1" x14ac:dyDescent="0.2">
      <c r="A29" s="81" t="s">
        <v>72</v>
      </c>
      <c r="B29" s="18">
        <f>SUM(B26:B28)</f>
        <v>9235</v>
      </c>
      <c r="C29" s="18">
        <f t="shared" ref="C29:D29" si="12">SUM(C26:C28)</f>
        <v>1311637</v>
      </c>
      <c r="D29" s="18">
        <f t="shared" si="12"/>
        <v>215532</v>
      </c>
      <c r="E29" s="18">
        <v>0</v>
      </c>
      <c r="F29" s="18">
        <f t="shared" ref="F29" si="13">SUM(F26:F28)</f>
        <v>8643</v>
      </c>
      <c r="G29" s="18">
        <f t="shared" ref="G29" si="14">SUM(G26:G28)</f>
        <v>1095534</v>
      </c>
      <c r="H29" s="18">
        <f t="shared" ref="H29" si="15">SUM(H26:H28)</f>
        <v>182749</v>
      </c>
      <c r="I29" s="18">
        <v>0</v>
      </c>
    </row>
    <row r="30" spans="1:9" ht="18" customHeight="1" x14ac:dyDescent="0.2">
      <c r="A30" s="111" t="s">
        <v>161</v>
      </c>
      <c r="B30" s="206"/>
      <c r="C30" s="206"/>
      <c r="D30" s="206"/>
      <c r="F30" s="206"/>
      <c r="G30" s="206"/>
      <c r="H30" s="206"/>
    </row>
    <row r="31" spans="1:9" ht="12.75" customHeight="1" x14ac:dyDescent="0.2">
      <c r="A31" s="80" t="s">
        <v>202</v>
      </c>
      <c r="B31" s="18">
        <v>2217</v>
      </c>
      <c r="C31" s="18">
        <v>566832</v>
      </c>
      <c r="D31" s="18">
        <v>93597</v>
      </c>
      <c r="E31" s="18">
        <v>0</v>
      </c>
      <c r="F31" s="18">
        <v>2112</v>
      </c>
      <c r="G31" s="18">
        <v>503753</v>
      </c>
      <c r="H31" s="18">
        <v>83783</v>
      </c>
      <c r="I31" s="18">
        <v>0</v>
      </c>
    </row>
    <row r="32" spans="1:9" ht="18" customHeight="1" x14ac:dyDescent="0.2">
      <c r="A32" s="111" t="s">
        <v>163</v>
      </c>
      <c r="B32" s="206"/>
      <c r="C32" s="206"/>
      <c r="D32" s="206"/>
      <c r="F32" s="206"/>
      <c r="G32" s="206"/>
      <c r="H32" s="206"/>
    </row>
    <row r="33" spans="1:9" ht="12.75" customHeight="1" x14ac:dyDescent="0.2">
      <c r="A33" s="80" t="s">
        <v>203</v>
      </c>
      <c r="B33" s="18">
        <v>2096</v>
      </c>
      <c r="C33" s="18">
        <v>451684</v>
      </c>
      <c r="D33" s="18">
        <v>73432</v>
      </c>
      <c r="E33" s="18">
        <v>0</v>
      </c>
      <c r="F33" s="18">
        <v>1890</v>
      </c>
      <c r="G33" s="18">
        <v>427601</v>
      </c>
      <c r="H33" s="18">
        <v>69230</v>
      </c>
      <c r="I33" s="18">
        <v>0</v>
      </c>
    </row>
    <row r="34" spans="1:9" ht="12.75" customHeight="1" x14ac:dyDescent="0.2">
      <c r="A34" s="80" t="s">
        <v>204</v>
      </c>
      <c r="B34" s="18">
        <v>2229</v>
      </c>
      <c r="C34" s="18">
        <v>640747</v>
      </c>
      <c r="D34" s="18">
        <v>91650</v>
      </c>
      <c r="E34" s="18">
        <v>0</v>
      </c>
      <c r="F34" s="18">
        <v>2010</v>
      </c>
      <c r="G34" s="18">
        <v>555028</v>
      </c>
      <c r="H34" s="18">
        <v>77980</v>
      </c>
      <c r="I34" s="18">
        <v>0</v>
      </c>
    </row>
    <row r="35" spans="1:9" ht="12.75" customHeight="1" x14ac:dyDescent="0.2">
      <c r="A35" s="111" t="s">
        <v>73</v>
      </c>
      <c r="B35" s="18">
        <f>SUM(B31,B33:B34)</f>
        <v>6542</v>
      </c>
      <c r="C35" s="18">
        <f t="shared" ref="C35:D35" si="16">SUM(C31,C33:C34)</f>
        <v>1659263</v>
      </c>
      <c r="D35" s="18">
        <f t="shared" si="16"/>
        <v>258679</v>
      </c>
      <c r="E35" s="18">
        <v>0</v>
      </c>
      <c r="F35" s="18">
        <f t="shared" ref="F35" si="17">SUM(F31,F33:F34)</f>
        <v>6012</v>
      </c>
      <c r="G35" s="18">
        <f t="shared" ref="G35" si="18">SUM(G31,G33:G34)</f>
        <v>1486382</v>
      </c>
      <c r="H35" s="18">
        <f t="shared" ref="H35" si="19">SUM(H31,H33:H34)</f>
        <v>230993</v>
      </c>
      <c r="I35" s="18">
        <v>0</v>
      </c>
    </row>
    <row r="36" spans="1:9" ht="18" customHeight="1" x14ac:dyDescent="0.2">
      <c r="A36" s="111" t="s">
        <v>163</v>
      </c>
      <c r="B36" s="206"/>
      <c r="C36" s="206"/>
      <c r="D36" s="206"/>
      <c r="F36" s="206"/>
      <c r="G36" s="206"/>
      <c r="H36" s="206"/>
    </row>
    <row r="37" spans="1:9" ht="12.75" customHeight="1" x14ac:dyDescent="0.2">
      <c r="A37" s="80" t="s">
        <v>205</v>
      </c>
      <c r="B37" s="18">
        <v>2845</v>
      </c>
      <c r="C37" s="18">
        <v>965327</v>
      </c>
      <c r="D37" s="18">
        <v>141632</v>
      </c>
      <c r="E37" s="18">
        <v>0</v>
      </c>
      <c r="F37" s="18">
        <v>2620</v>
      </c>
      <c r="G37" s="18">
        <v>933916</v>
      </c>
      <c r="H37" s="18">
        <v>135590</v>
      </c>
      <c r="I37" s="18">
        <v>0</v>
      </c>
    </row>
    <row r="38" spans="1:9" ht="12.75" customHeight="1" x14ac:dyDescent="0.2">
      <c r="A38" s="80" t="s">
        <v>206</v>
      </c>
      <c r="B38" s="18">
        <v>3856</v>
      </c>
      <c r="C38" s="18">
        <v>587414</v>
      </c>
      <c r="D38" s="18">
        <v>106297</v>
      </c>
      <c r="E38" s="18">
        <v>0</v>
      </c>
      <c r="F38" s="18">
        <v>3597</v>
      </c>
      <c r="G38" s="18">
        <v>480420</v>
      </c>
      <c r="H38" s="18">
        <v>89728</v>
      </c>
      <c r="I38" s="18">
        <v>0</v>
      </c>
    </row>
    <row r="39" spans="1:9" ht="12.75" customHeight="1" x14ac:dyDescent="0.2">
      <c r="A39" s="80" t="s">
        <v>207</v>
      </c>
      <c r="B39" s="18">
        <v>1458</v>
      </c>
      <c r="C39" s="18">
        <v>310133</v>
      </c>
      <c r="D39" s="18">
        <v>50078</v>
      </c>
      <c r="E39" s="18">
        <v>0</v>
      </c>
      <c r="F39" s="18">
        <v>1332</v>
      </c>
      <c r="G39" s="18">
        <v>275269</v>
      </c>
      <c r="H39" s="18">
        <v>44763</v>
      </c>
      <c r="I39" s="18">
        <v>0</v>
      </c>
    </row>
    <row r="40" spans="1:9" ht="18" customHeight="1" x14ac:dyDescent="0.2">
      <c r="A40" s="114" t="s">
        <v>74</v>
      </c>
      <c r="B40" s="18">
        <f>SUM(B37:B39)</f>
        <v>8159</v>
      </c>
      <c r="C40" s="18">
        <f t="shared" ref="C40:D40" si="20">SUM(C37:C39)</f>
        <v>1862874</v>
      </c>
      <c r="D40" s="18">
        <f t="shared" si="20"/>
        <v>298007</v>
      </c>
      <c r="E40" s="18">
        <v>0</v>
      </c>
      <c r="F40" s="18">
        <f t="shared" ref="F40" si="21">SUM(F37:F39)</f>
        <v>7549</v>
      </c>
      <c r="G40" s="18">
        <f t="shared" ref="G40" si="22">SUM(G37:G39)</f>
        <v>1689605</v>
      </c>
      <c r="H40" s="18">
        <f t="shared" ref="H40" si="23">SUM(H37:H39)</f>
        <v>270081</v>
      </c>
      <c r="I40" s="18">
        <v>0</v>
      </c>
    </row>
    <row r="41" spans="1:9" ht="19.5" customHeight="1" x14ac:dyDescent="0.2">
      <c r="A41" s="113" t="s">
        <v>75</v>
      </c>
      <c r="B41" s="15">
        <v>23936</v>
      </c>
      <c r="C41" s="15">
        <v>4833774</v>
      </c>
      <c r="D41" s="15">
        <v>772218</v>
      </c>
      <c r="E41" s="18">
        <v>0</v>
      </c>
      <c r="F41" s="15">
        <v>22204</v>
      </c>
      <c r="G41" s="15">
        <v>4271521</v>
      </c>
      <c r="H41" s="15">
        <v>683824</v>
      </c>
      <c r="I41" s="18">
        <v>0</v>
      </c>
    </row>
    <row r="42" spans="1:9" ht="41.25" customHeight="1" x14ac:dyDescent="0.2">
      <c r="A42" s="115" t="s">
        <v>76</v>
      </c>
      <c r="B42" s="15">
        <v>150551</v>
      </c>
      <c r="C42" s="15">
        <v>34251804</v>
      </c>
      <c r="D42" s="15">
        <v>5404161</v>
      </c>
      <c r="E42" s="18">
        <v>0</v>
      </c>
      <c r="F42" s="15">
        <v>140292</v>
      </c>
      <c r="G42" s="15">
        <v>30469405</v>
      </c>
      <c r="H42" s="15">
        <v>4793201</v>
      </c>
      <c r="I42" s="18">
        <v>0</v>
      </c>
    </row>
    <row r="43" spans="1:9" ht="66.75" customHeight="1" x14ac:dyDescent="0.2">
      <c r="A43" s="116" t="s">
        <v>284</v>
      </c>
      <c r="B43" s="116"/>
      <c r="C43" s="116"/>
      <c r="D43" s="116"/>
      <c r="E43" s="116"/>
      <c r="F43" s="116"/>
      <c r="G43" s="116"/>
      <c r="H43" s="116"/>
      <c r="I43" s="116"/>
    </row>
  </sheetData>
  <mergeCells count="11">
    <mergeCell ref="A3:A6"/>
    <mergeCell ref="B3:E3"/>
    <mergeCell ref="F3:I3"/>
    <mergeCell ref="B4:B5"/>
    <mergeCell ref="C4:C5"/>
    <mergeCell ref="D4:E4"/>
    <mergeCell ref="F4:F5"/>
    <mergeCell ref="G4:G5"/>
    <mergeCell ref="H4:I4"/>
    <mergeCell ref="C6:E6"/>
    <mergeCell ref="G6:I6"/>
  </mergeCells>
  <conditionalFormatting sqref="B7:I8 B38:I38 B15:I15 B20:I21 B24:I24 B26:I28 B31:I31 B11:I12 B17:I17 B23:D23 B33:I34 B41:I42 B13:E13 I13 B18:E18 I18 B35:E35 I35 B40:E40 I40">
    <cfRule type="cellIs" dxfId="23" priority="65" stopIfTrue="1" operator="equal">
      <formula>"."</formula>
    </cfRule>
    <cfRule type="cellIs" dxfId="22" priority="66" stopIfTrue="1" operator="equal">
      <formula>"..."</formula>
    </cfRule>
  </conditionalFormatting>
  <conditionalFormatting sqref="E23">
    <cfRule type="cellIs" dxfId="21" priority="61" stopIfTrue="1" operator="equal">
      <formula>"."</formula>
    </cfRule>
    <cfRule type="cellIs" dxfId="20" priority="62" stopIfTrue="1" operator="equal">
      <formula>"..."</formula>
    </cfRule>
  </conditionalFormatting>
  <conditionalFormatting sqref="I23">
    <cfRule type="cellIs" dxfId="19" priority="59" stopIfTrue="1" operator="equal">
      <formula>"."</formula>
    </cfRule>
    <cfRule type="cellIs" dxfId="18" priority="60" stopIfTrue="1" operator="equal">
      <formula>"..."</formula>
    </cfRule>
  </conditionalFormatting>
  <conditionalFormatting sqref="F13:H13">
    <cfRule type="cellIs" dxfId="17" priority="45" stopIfTrue="1" operator="equal">
      <formula>"."</formula>
    </cfRule>
    <cfRule type="cellIs" dxfId="16" priority="46" stopIfTrue="1" operator="equal">
      <formula>"..."</formula>
    </cfRule>
  </conditionalFormatting>
  <conditionalFormatting sqref="F18:H18">
    <cfRule type="cellIs" dxfId="15" priority="43" stopIfTrue="1" operator="equal">
      <formula>"."</formula>
    </cfRule>
    <cfRule type="cellIs" dxfId="14" priority="44" stopIfTrue="1" operator="equal">
      <formula>"..."</formula>
    </cfRule>
  </conditionalFormatting>
  <conditionalFormatting sqref="F23:H23">
    <cfRule type="cellIs" dxfId="13" priority="41" stopIfTrue="1" operator="equal">
      <formula>"."</formula>
    </cfRule>
    <cfRule type="cellIs" dxfId="12" priority="42" stopIfTrue="1" operator="equal">
      <formula>"..."</formula>
    </cfRule>
  </conditionalFormatting>
  <conditionalFormatting sqref="F35:H35">
    <cfRule type="cellIs" dxfId="11" priority="39" stopIfTrue="1" operator="equal">
      <formula>"."</formula>
    </cfRule>
    <cfRule type="cellIs" dxfId="10" priority="40" stopIfTrue="1" operator="equal">
      <formula>"..."</formula>
    </cfRule>
  </conditionalFormatting>
  <conditionalFormatting sqref="F40:H40">
    <cfRule type="cellIs" dxfId="9" priority="37" stopIfTrue="1" operator="equal">
      <formula>"."</formula>
    </cfRule>
    <cfRule type="cellIs" dxfId="8" priority="3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Normal="100" workbookViewId="0"/>
  </sheetViews>
  <sheetFormatPr baseColWidth="10" defaultColWidth="11.42578125" defaultRowHeight="11.25" x14ac:dyDescent="0.2"/>
  <cols>
    <col min="1" max="1" width="7.7109375" style="3" customWidth="1"/>
    <col min="2" max="2" width="2.28515625" style="3" customWidth="1"/>
    <col min="3" max="3" width="19" style="3" customWidth="1"/>
    <col min="4" max="4" width="7.42578125" style="3" customWidth="1"/>
    <col min="5" max="5" width="10.5703125" style="3" customWidth="1"/>
    <col min="6" max="7" width="9.85546875" style="3" customWidth="1"/>
    <col min="8" max="8" width="9.5703125" style="3" customWidth="1"/>
    <col min="9" max="9" width="7.85546875" style="3" customWidth="1"/>
    <col min="10" max="10" width="8" style="3" customWidth="1"/>
    <col min="11" max="11" width="4.28515625" style="3" customWidth="1"/>
    <col min="12" max="16384" width="11.42578125" style="3"/>
  </cols>
  <sheetData>
    <row r="1" spans="1:12" ht="16.5" customHeight="1" x14ac:dyDescent="0.2"/>
    <row r="2" spans="1:12" s="98" customFormat="1" ht="14.85" customHeight="1" x14ac:dyDescent="0.2">
      <c r="A2" s="322" t="s">
        <v>291</v>
      </c>
      <c r="B2" s="322"/>
      <c r="C2" s="322"/>
      <c r="D2" s="322"/>
      <c r="E2" s="322"/>
      <c r="F2" s="322"/>
      <c r="G2" s="322"/>
      <c r="H2" s="322"/>
      <c r="I2" s="322"/>
      <c r="J2" s="322"/>
    </row>
    <row r="3" spans="1:12" ht="16.5" customHeight="1" x14ac:dyDescent="0.2">
      <c r="A3" s="308" t="s">
        <v>208</v>
      </c>
      <c r="B3" s="318"/>
      <c r="C3" s="364"/>
      <c r="D3" s="369" t="s">
        <v>77</v>
      </c>
      <c r="E3" s="305" t="s">
        <v>209</v>
      </c>
      <c r="F3" s="265" t="s">
        <v>210</v>
      </c>
      <c r="G3" s="244"/>
      <c r="H3" s="245"/>
      <c r="I3" s="374" t="s">
        <v>225</v>
      </c>
      <c r="J3" s="297"/>
    </row>
    <row r="4" spans="1:12" ht="16.5" customHeight="1" x14ac:dyDescent="0.2">
      <c r="A4" s="319"/>
      <c r="B4" s="259"/>
      <c r="C4" s="365"/>
      <c r="D4" s="370"/>
      <c r="E4" s="372"/>
      <c r="F4" s="363" t="s">
        <v>78</v>
      </c>
      <c r="G4" s="267" t="s">
        <v>36</v>
      </c>
      <c r="H4" s="269"/>
      <c r="I4" s="375"/>
      <c r="J4" s="376"/>
    </row>
    <row r="5" spans="1:12" ht="49.5" customHeight="1" x14ac:dyDescent="0.2">
      <c r="A5" s="319"/>
      <c r="B5" s="259"/>
      <c r="C5" s="365"/>
      <c r="D5" s="371"/>
      <c r="E5" s="306"/>
      <c r="F5" s="306"/>
      <c r="G5" s="82" t="s">
        <v>79</v>
      </c>
      <c r="H5" s="210" t="s">
        <v>321</v>
      </c>
      <c r="I5" s="42" t="s">
        <v>10</v>
      </c>
      <c r="J5" s="85" t="s">
        <v>11</v>
      </c>
    </row>
    <row r="6" spans="1:12" ht="15" customHeight="1" x14ac:dyDescent="0.2">
      <c r="A6" s="366"/>
      <c r="B6" s="367"/>
      <c r="C6" s="368"/>
      <c r="D6" s="84" t="s">
        <v>2</v>
      </c>
      <c r="E6" s="311" t="s">
        <v>3</v>
      </c>
      <c r="F6" s="373"/>
      <c r="G6" s="373"/>
      <c r="H6" s="373"/>
      <c r="I6" s="373"/>
      <c r="J6" s="373"/>
    </row>
    <row r="7" spans="1:12" ht="20.100000000000001" customHeight="1" x14ac:dyDescent="0.2">
      <c r="A7" s="377" t="s">
        <v>80</v>
      </c>
      <c r="B7" s="377"/>
      <c r="C7" s="377"/>
      <c r="D7" s="377"/>
      <c r="E7" s="377"/>
      <c r="F7" s="377"/>
      <c r="G7" s="377"/>
      <c r="H7" s="377"/>
      <c r="I7" s="377"/>
      <c r="J7" s="377"/>
    </row>
    <row r="8" spans="1:12" ht="12.95" customHeight="1" x14ac:dyDescent="0.2">
      <c r="A8" s="7">
        <v>0</v>
      </c>
      <c r="B8" s="96" t="s">
        <v>12</v>
      </c>
      <c r="C8" s="9" t="s">
        <v>30</v>
      </c>
      <c r="D8" s="18">
        <v>185</v>
      </c>
      <c r="E8" s="18">
        <v>318</v>
      </c>
      <c r="F8" s="18">
        <v>318</v>
      </c>
      <c r="G8" s="18">
        <v>318</v>
      </c>
      <c r="H8" s="99">
        <v>0</v>
      </c>
      <c r="I8" s="18" t="s">
        <v>325</v>
      </c>
      <c r="J8" s="18" t="s">
        <v>12</v>
      </c>
      <c r="L8" s="40"/>
    </row>
    <row r="9" spans="1:12" ht="12.95" customHeight="1" x14ac:dyDescent="0.2">
      <c r="A9" s="7" t="s">
        <v>30</v>
      </c>
      <c r="B9" s="96" t="s">
        <v>12</v>
      </c>
      <c r="C9" s="9" t="s">
        <v>31</v>
      </c>
      <c r="D9" s="18">
        <v>70</v>
      </c>
      <c r="E9" s="18">
        <v>615</v>
      </c>
      <c r="F9" s="18">
        <v>615</v>
      </c>
      <c r="G9" s="18">
        <v>610</v>
      </c>
      <c r="H9" s="99">
        <v>0</v>
      </c>
      <c r="I9" s="18" t="s">
        <v>325</v>
      </c>
      <c r="J9" s="18" t="s">
        <v>12</v>
      </c>
    </row>
    <row r="10" spans="1:12" ht="12.95" customHeight="1" x14ac:dyDescent="0.2">
      <c r="A10" s="7" t="s">
        <v>31</v>
      </c>
      <c r="B10" s="96" t="s">
        <v>12</v>
      </c>
      <c r="C10" s="9" t="s">
        <v>98</v>
      </c>
      <c r="D10" s="18">
        <v>76</v>
      </c>
      <c r="E10" s="18">
        <v>1371</v>
      </c>
      <c r="F10" s="18">
        <v>1371</v>
      </c>
      <c r="G10" s="18">
        <v>1371</v>
      </c>
      <c r="H10" s="99">
        <v>0</v>
      </c>
      <c r="I10" s="18" t="s">
        <v>325</v>
      </c>
      <c r="J10" s="18" t="s">
        <v>12</v>
      </c>
    </row>
    <row r="11" spans="1:12" ht="12.95" customHeight="1" x14ac:dyDescent="0.2">
      <c r="A11" s="7" t="s">
        <v>98</v>
      </c>
      <c r="B11" s="96" t="s">
        <v>12</v>
      </c>
      <c r="C11" s="9" t="s">
        <v>32</v>
      </c>
      <c r="D11" s="18">
        <v>123</v>
      </c>
      <c r="E11" s="18">
        <v>4487</v>
      </c>
      <c r="F11" s="18">
        <v>4487</v>
      </c>
      <c r="G11" s="18">
        <v>4469</v>
      </c>
      <c r="H11" s="99">
        <v>5</v>
      </c>
      <c r="I11" s="18">
        <v>3</v>
      </c>
      <c r="J11" s="18" t="s">
        <v>12</v>
      </c>
    </row>
    <row r="12" spans="1:12" ht="12.95" customHeight="1" x14ac:dyDescent="0.2">
      <c r="A12" s="7" t="s">
        <v>32</v>
      </c>
      <c r="B12" s="96" t="s">
        <v>12</v>
      </c>
      <c r="C12" s="9" t="s">
        <v>33</v>
      </c>
      <c r="D12" s="18">
        <v>194</v>
      </c>
      <c r="E12" s="18">
        <v>14266</v>
      </c>
      <c r="F12" s="18">
        <v>14266</v>
      </c>
      <c r="G12" s="18">
        <v>14097</v>
      </c>
      <c r="H12" s="18">
        <v>28</v>
      </c>
      <c r="I12" s="18">
        <v>25</v>
      </c>
      <c r="J12" s="18" t="s">
        <v>12</v>
      </c>
    </row>
    <row r="13" spans="1:12" ht="12.95" customHeight="1" x14ac:dyDescent="0.2">
      <c r="A13" s="7" t="s">
        <v>33</v>
      </c>
      <c r="B13" s="96" t="s">
        <v>12</v>
      </c>
      <c r="C13" s="9" t="s">
        <v>34</v>
      </c>
      <c r="D13" s="18">
        <v>394</v>
      </c>
      <c r="E13" s="18">
        <v>66410</v>
      </c>
      <c r="F13" s="18">
        <v>66410</v>
      </c>
      <c r="G13" s="18">
        <v>65624</v>
      </c>
      <c r="H13" s="18">
        <v>210</v>
      </c>
      <c r="I13" s="18" t="s">
        <v>325</v>
      </c>
      <c r="J13" s="18" t="s">
        <v>12</v>
      </c>
    </row>
    <row r="14" spans="1:12" ht="12.95" customHeight="1" x14ac:dyDescent="0.2">
      <c r="A14" s="7" t="s">
        <v>34</v>
      </c>
      <c r="B14" s="96" t="s">
        <v>12</v>
      </c>
      <c r="C14" s="10" t="s">
        <v>35</v>
      </c>
      <c r="D14" s="18">
        <v>328</v>
      </c>
      <c r="E14" s="18">
        <v>119287</v>
      </c>
      <c r="F14" s="18">
        <v>118760</v>
      </c>
      <c r="G14" s="18">
        <v>117582</v>
      </c>
      <c r="H14" s="18">
        <v>74</v>
      </c>
      <c r="I14" s="18">
        <v>177</v>
      </c>
      <c r="J14" s="18" t="s">
        <v>12</v>
      </c>
    </row>
    <row r="15" spans="1:12" ht="12.95" customHeight="1" x14ac:dyDescent="0.2">
      <c r="A15" s="8" t="s">
        <v>35</v>
      </c>
      <c r="B15" s="96" t="s">
        <v>12</v>
      </c>
      <c r="C15" s="10" t="s">
        <v>13</v>
      </c>
      <c r="D15" s="18">
        <v>390</v>
      </c>
      <c r="E15" s="18">
        <v>281715</v>
      </c>
      <c r="F15" s="18">
        <v>281715</v>
      </c>
      <c r="G15" s="18">
        <v>280589</v>
      </c>
      <c r="H15" s="18">
        <v>211</v>
      </c>
      <c r="I15" s="18">
        <v>169</v>
      </c>
      <c r="J15" s="18" t="s">
        <v>12</v>
      </c>
    </row>
    <row r="16" spans="1:12" ht="12.95" customHeight="1" x14ac:dyDescent="0.2">
      <c r="A16" s="8" t="s">
        <v>13</v>
      </c>
      <c r="B16" s="96" t="s">
        <v>12</v>
      </c>
      <c r="C16" s="10" t="s">
        <v>14</v>
      </c>
      <c r="D16" s="18">
        <v>509</v>
      </c>
      <c r="E16" s="18">
        <v>812534</v>
      </c>
      <c r="F16" s="18">
        <v>812534</v>
      </c>
      <c r="G16" s="18">
        <v>808874</v>
      </c>
      <c r="H16" s="18">
        <v>1841</v>
      </c>
      <c r="I16" s="18">
        <v>549</v>
      </c>
      <c r="J16" s="18" t="s">
        <v>12</v>
      </c>
    </row>
    <row r="17" spans="1:12" ht="12.95" customHeight="1" x14ac:dyDescent="0.2">
      <c r="A17" s="8" t="s">
        <v>14</v>
      </c>
      <c r="B17" s="96" t="s">
        <v>12</v>
      </c>
      <c r="C17" s="10" t="s">
        <v>15</v>
      </c>
      <c r="D17" s="18">
        <v>273</v>
      </c>
      <c r="E17" s="18">
        <v>963678</v>
      </c>
      <c r="F17" s="18">
        <v>963678</v>
      </c>
      <c r="G17" s="18">
        <v>954828</v>
      </c>
      <c r="H17" s="18">
        <v>4883</v>
      </c>
      <c r="I17" s="18">
        <v>1328</v>
      </c>
      <c r="J17" s="18" t="s">
        <v>12</v>
      </c>
    </row>
    <row r="18" spans="1:12" ht="12.95" customHeight="1" x14ac:dyDescent="0.2">
      <c r="A18" s="8" t="s">
        <v>15</v>
      </c>
      <c r="B18" s="96" t="s">
        <v>12</v>
      </c>
      <c r="C18" s="10" t="s">
        <v>16</v>
      </c>
      <c r="D18" s="18">
        <v>221</v>
      </c>
      <c r="E18" s="18">
        <v>1525839</v>
      </c>
      <c r="F18" s="18">
        <v>1525839</v>
      </c>
      <c r="G18" s="18">
        <v>1518568</v>
      </c>
      <c r="H18" s="18">
        <v>2385</v>
      </c>
      <c r="I18" s="18">
        <v>1091</v>
      </c>
      <c r="J18" s="18" t="s">
        <v>12</v>
      </c>
    </row>
    <row r="19" spans="1:12" ht="12.95" customHeight="1" x14ac:dyDescent="0.2">
      <c r="A19" s="8"/>
      <c r="B19" s="97"/>
      <c r="C19" s="10" t="s">
        <v>223</v>
      </c>
      <c r="D19" s="18">
        <v>397</v>
      </c>
      <c r="E19" s="18">
        <v>26708549</v>
      </c>
      <c r="F19" s="18">
        <v>26708549</v>
      </c>
      <c r="G19" s="18">
        <v>26625519</v>
      </c>
      <c r="H19" s="18">
        <v>23282</v>
      </c>
      <c r="I19" s="18">
        <v>12454</v>
      </c>
      <c r="J19" s="18" t="s">
        <v>12</v>
      </c>
    </row>
    <row r="20" spans="1:12" ht="12.95" customHeight="1" x14ac:dyDescent="0.2">
      <c r="A20" s="100" t="s">
        <v>25</v>
      </c>
      <c r="B20" s="100"/>
      <c r="C20" s="101"/>
      <c r="D20" s="102">
        <v>3160</v>
      </c>
      <c r="E20" s="103">
        <v>30499069</v>
      </c>
      <c r="F20" s="103">
        <v>30498543</v>
      </c>
      <c r="G20" s="103">
        <v>30392449</v>
      </c>
      <c r="H20" s="103">
        <v>32920</v>
      </c>
      <c r="I20" s="103">
        <v>15914</v>
      </c>
      <c r="J20" s="103" t="s">
        <v>12</v>
      </c>
    </row>
    <row r="21" spans="1:12" ht="25.5" customHeight="1" x14ac:dyDescent="0.2">
      <c r="A21" s="280" t="s">
        <v>323</v>
      </c>
      <c r="B21" s="280"/>
      <c r="C21" s="281"/>
      <c r="D21" s="208">
        <v>88</v>
      </c>
      <c r="E21" s="18">
        <v>6201383</v>
      </c>
      <c r="F21" s="18">
        <v>6201383</v>
      </c>
      <c r="G21" s="18">
        <v>6148701</v>
      </c>
      <c r="H21" s="18">
        <v>11450</v>
      </c>
      <c r="I21" s="18">
        <v>7902</v>
      </c>
      <c r="J21" s="18" t="s">
        <v>12</v>
      </c>
      <c r="L21" s="40"/>
    </row>
    <row r="22" spans="1:12" ht="25.5" customHeight="1" x14ac:dyDescent="0.2">
      <c r="A22" s="280" t="s">
        <v>324</v>
      </c>
      <c r="B22" s="280"/>
      <c r="C22" s="281"/>
      <c r="D22" s="208">
        <v>3072</v>
      </c>
      <c r="E22" s="18">
        <v>24297686</v>
      </c>
      <c r="F22" s="18">
        <v>24297160</v>
      </c>
      <c r="G22" s="18">
        <v>24243748</v>
      </c>
      <c r="H22" s="18">
        <v>21470</v>
      </c>
      <c r="I22" s="18">
        <v>8012</v>
      </c>
      <c r="J22" s="18" t="s">
        <v>12</v>
      </c>
      <c r="L22" s="40"/>
    </row>
    <row r="23" spans="1:12" ht="20.100000000000001" customHeight="1" x14ac:dyDescent="0.2">
      <c r="A23" s="316" t="s">
        <v>83</v>
      </c>
      <c r="B23" s="316"/>
      <c r="C23" s="316"/>
      <c r="D23" s="316"/>
      <c r="E23" s="316"/>
      <c r="F23" s="316"/>
      <c r="G23" s="316"/>
      <c r="H23" s="316"/>
      <c r="I23" s="316"/>
      <c r="J23" s="316"/>
    </row>
    <row r="24" spans="1:12" ht="14.1" customHeight="1" x14ac:dyDescent="0.2">
      <c r="A24" s="100" t="s">
        <v>25</v>
      </c>
      <c r="B24" s="100"/>
      <c r="C24" s="101"/>
      <c r="D24" s="102">
        <v>1427</v>
      </c>
      <c r="E24" s="103">
        <v>-3919883</v>
      </c>
      <c r="F24" s="103">
        <v>-3919912</v>
      </c>
      <c r="G24" s="103">
        <v>-3922965</v>
      </c>
      <c r="H24" s="103">
        <v>906</v>
      </c>
      <c r="I24" s="103">
        <v>458</v>
      </c>
      <c r="J24" s="103" t="s">
        <v>12</v>
      </c>
      <c r="L24" s="40"/>
    </row>
    <row r="25" spans="1:12" ht="26.25" customHeight="1" x14ac:dyDescent="0.2">
      <c r="A25" s="312" t="s">
        <v>322</v>
      </c>
      <c r="B25" s="312"/>
      <c r="C25" s="312"/>
      <c r="D25" s="312"/>
      <c r="E25" s="312"/>
      <c r="F25" s="312"/>
      <c r="G25" s="312"/>
      <c r="H25" s="312"/>
      <c r="I25" s="312"/>
      <c r="J25" s="312"/>
    </row>
  </sheetData>
  <mergeCells count="14">
    <mergeCell ref="A2:J2"/>
    <mergeCell ref="A25:J25"/>
    <mergeCell ref="A22:C22"/>
    <mergeCell ref="A3:C6"/>
    <mergeCell ref="D3:D5"/>
    <mergeCell ref="E3:E5"/>
    <mergeCell ref="F4:F5"/>
    <mergeCell ref="G4:H4"/>
    <mergeCell ref="F3:H3"/>
    <mergeCell ref="E6:J6"/>
    <mergeCell ref="A21:C21"/>
    <mergeCell ref="A23:J23"/>
    <mergeCell ref="I3:J4"/>
    <mergeCell ref="A7:J7"/>
  </mergeCells>
  <phoneticPr fontId="3" type="noConversion"/>
  <conditionalFormatting sqref="D24:J24 D21:I22 D20:H20 J8:J22 D8:I19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zoomScaleNormal="100" workbookViewId="0"/>
  </sheetViews>
  <sheetFormatPr baseColWidth="10" defaultColWidth="11.42578125" defaultRowHeight="11.25" x14ac:dyDescent="0.2"/>
  <cols>
    <col min="1" max="1" width="7.7109375" style="3" customWidth="1"/>
    <col min="2" max="2" width="2.28515625" style="3" customWidth="1"/>
    <col min="3" max="3" width="10" style="3" customWidth="1"/>
    <col min="4" max="4" width="10.42578125" style="3" customWidth="1"/>
    <col min="5" max="5" width="13.85546875" style="3" customWidth="1"/>
    <col min="6" max="7" width="12.42578125" style="3" customWidth="1"/>
    <col min="8" max="8" width="10.5703125" style="3" customWidth="1"/>
    <col min="9" max="9" width="12.42578125" style="3" customWidth="1"/>
    <col min="10" max="10" width="4.28515625" style="3" customWidth="1"/>
    <col min="11" max="16384" width="11.42578125" style="3"/>
  </cols>
  <sheetData>
    <row r="1" spans="1:11" ht="16.5" customHeight="1" x14ac:dyDescent="0.2">
      <c r="F1" s="90"/>
      <c r="G1" s="91"/>
      <c r="H1" s="91"/>
      <c r="J1" s="92"/>
    </row>
    <row r="2" spans="1:11" ht="14.85" customHeight="1" x14ac:dyDescent="0.2">
      <c r="A2" s="93" t="s">
        <v>287</v>
      </c>
      <c r="B2" s="94"/>
      <c r="C2" s="94"/>
      <c r="D2" s="94"/>
      <c r="E2" s="94"/>
      <c r="F2" s="94"/>
      <c r="G2" s="94"/>
      <c r="H2" s="94"/>
      <c r="I2" s="94"/>
    </row>
    <row r="3" spans="1:11" ht="16.5" customHeight="1" x14ac:dyDescent="0.2">
      <c r="A3" s="308" t="s">
        <v>81</v>
      </c>
      <c r="B3" s="318"/>
      <c r="C3" s="364"/>
      <c r="D3" s="303" t="s">
        <v>0</v>
      </c>
      <c r="E3" s="318" t="s">
        <v>27</v>
      </c>
      <c r="F3" s="318" t="s">
        <v>282</v>
      </c>
      <c r="G3" s="318" t="s">
        <v>160</v>
      </c>
      <c r="H3" s="380" t="s">
        <v>283</v>
      </c>
      <c r="I3" s="247"/>
    </row>
    <row r="4" spans="1:11" ht="24.75" customHeight="1" x14ac:dyDescent="0.2">
      <c r="A4" s="319"/>
      <c r="B4" s="259"/>
      <c r="C4" s="365"/>
      <c r="D4" s="304"/>
      <c r="E4" s="259"/>
      <c r="F4" s="259"/>
      <c r="G4" s="259"/>
      <c r="H4" s="381"/>
      <c r="I4" s="382"/>
    </row>
    <row r="5" spans="1:11" ht="15" customHeight="1" x14ac:dyDescent="0.2">
      <c r="A5" s="366"/>
      <c r="B5" s="367"/>
      <c r="C5" s="368"/>
      <c r="D5" s="194" t="s">
        <v>2</v>
      </c>
      <c r="E5" s="379" t="s">
        <v>3</v>
      </c>
      <c r="F5" s="379"/>
      <c r="G5" s="379"/>
      <c r="H5" s="195" t="s">
        <v>2</v>
      </c>
      <c r="I5" s="95" t="s">
        <v>3</v>
      </c>
    </row>
    <row r="6" spans="1:11" ht="20.100000000000001" customHeight="1" x14ac:dyDescent="0.2">
      <c r="A6" s="377" t="s">
        <v>80</v>
      </c>
      <c r="B6" s="377"/>
      <c r="C6" s="377"/>
      <c r="D6" s="377"/>
      <c r="E6" s="377"/>
      <c r="F6" s="377"/>
      <c r="G6" s="377"/>
      <c r="H6" s="377"/>
      <c r="I6" s="377"/>
    </row>
    <row r="7" spans="1:11" ht="12.75" customHeight="1" x14ac:dyDescent="0.2">
      <c r="A7" s="7">
        <v>0</v>
      </c>
      <c r="B7" s="96" t="s">
        <v>12</v>
      </c>
      <c r="C7" s="11" t="s">
        <v>30</v>
      </c>
      <c r="D7" s="18">
        <v>593</v>
      </c>
      <c r="E7" s="18">
        <v>793</v>
      </c>
      <c r="F7" s="18">
        <v>438</v>
      </c>
      <c r="G7" s="18">
        <v>66</v>
      </c>
      <c r="H7" s="18">
        <v>231</v>
      </c>
      <c r="I7" s="18">
        <v>72808</v>
      </c>
      <c r="K7" s="40"/>
    </row>
    <row r="8" spans="1:11" ht="12.75" customHeight="1" x14ac:dyDescent="0.2">
      <c r="A8" s="7" t="s">
        <v>30</v>
      </c>
      <c r="B8" s="96" t="s">
        <v>12</v>
      </c>
      <c r="C8" s="11" t="s">
        <v>31</v>
      </c>
      <c r="D8" s="18">
        <v>147</v>
      </c>
      <c r="E8" s="18">
        <v>1304</v>
      </c>
      <c r="F8" s="18">
        <v>866</v>
      </c>
      <c r="G8" s="18">
        <v>130</v>
      </c>
      <c r="H8" s="18">
        <v>43</v>
      </c>
      <c r="I8" s="18">
        <v>25722</v>
      </c>
    </row>
    <row r="9" spans="1:11" ht="12.75" customHeight="1" x14ac:dyDescent="0.2">
      <c r="A9" s="7" t="s">
        <v>31</v>
      </c>
      <c r="B9" s="96" t="s">
        <v>12</v>
      </c>
      <c r="C9" s="11" t="s">
        <v>98</v>
      </c>
      <c r="D9" s="18">
        <v>144</v>
      </c>
      <c r="E9" s="18">
        <v>2619</v>
      </c>
      <c r="F9" s="18">
        <v>1634</v>
      </c>
      <c r="G9" s="18">
        <v>245</v>
      </c>
      <c r="H9" s="18">
        <v>43</v>
      </c>
      <c r="I9" s="18">
        <v>16109</v>
      </c>
    </row>
    <row r="10" spans="1:11" ht="12.75" customHeight="1" x14ac:dyDescent="0.2">
      <c r="A10" s="7" t="s">
        <v>98</v>
      </c>
      <c r="B10" s="96" t="s">
        <v>12</v>
      </c>
      <c r="C10" s="11" t="s">
        <v>32</v>
      </c>
      <c r="D10" s="18">
        <v>123</v>
      </c>
      <c r="E10" s="18">
        <v>4348</v>
      </c>
      <c r="F10" s="18">
        <v>3468</v>
      </c>
      <c r="G10" s="18">
        <v>520</v>
      </c>
      <c r="H10" s="18" t="s">
        <v>325</v>
      </c>
      <c r="I10" s="18" t="s">
        <v>325</v>
      </c>
    </row>
    <row r="11" spans="1:11" ht="12.75" customHeight="1" x14ac:dyDescent="0.2">
      <c r="A11" s="7" t="s">
        <v>32</v>
      </c>
      <c r="B11" s="96" t="s">
        <v>12</v>
      </c>
      <c r="C11" s="11" t="s">
        <v>33</v>
      </c>
      <c r="D11" s="18">
        <v>120</v>
      </c>
      <c r="E11" s="18">
        <v>8581</v>
      </c>
      <c r="F11" s="18">
        <v>6220</v>
      </c>
      <c r="G11" s="18">
        <v>933</v>
      </c>
      <c r="H11" s="18">
        <v>24</v>
      </c>
      <c r="I11" s="18">
        <v>22102</v>
      </c>
    </row>
    <row r="12" spans="1:11" ht="12.75" customHeight="1" x14ac:dyDescent="0.2">
      <c r="A12" s="7" t="s">
        <v>33</v>
      </c>
      <c r="B12" s="96" t="s">
        <v>12</v>
      </c>
      <c r="C12" s="11" t="s">
        <v>34</v>
      </c>
      <c r="D12" s="18">
        <v>121</v>
      </c>
      <c r="E12" s="18">
        <v>19262</v>
      </c>
      <c r="F12" s="18">
        <v>13577</v>
      </c>
      <c r="G12" s="18">
        <v>2036</v>
      </c>
      <c r="H12" s="18">
        <v>26</v>
      </c>
      <c r="I12" s="18">
        <v>58075</v>
      </c>
    </row>
    <row r="13" spans="1:11" ht="12.75" customHeight="1" x14ac:dyDescent="0.2">
      <c r="A13" s="7" t="s">
        <v>34</v>
      </c>
      <c r="B13" s="96" t="s">
        <v>12</v>
      </c>
      <c r="C13" s="12" t="s">
        <v>35</v>
      </c>
      <c r="D13" s="18">
        <v>83</v>
      </c>
      <c r="E13" s="18">
        <v>28830</v>
      </c>
      <c r="F13" s="18">
        <v>21662</v>
      </c>
      <c r="G13" s="18">
        <v>3217</v>
      </c>
      <c r="H13" s="18">
        <v>14</v>
      </c>
      <c r="I13" s="18">
        <v>29517</v>
      </c>
    </row>
    <row r="14" spans="1:11" ht="12.75" customHeight="1" x14ac:dyDescent="0.2">
      <c r="A14" s="8" t="s">
        <v>35</v>
      </c>
      <c r="B14" s="96" t="s">
        <v>12</v>
      </c>
      <c r="C14" s="12" t="s">
        <v>13</v>
      </c>
      <c r="D14" s="18">
        <v>64</v>
      </c>
      <c r="E14" s="18">
        <v>44476</v>
      </c>
      <c r="F14" s="18">
        <v>37290</v>
      </c>
      <c r="G14" s="18">
        <v>5592</v>
      </c>
      <c r="H14" s="18">
        <v>7</v>
      </c>
      <c r="I14" s="18">
        <v>47110</v>
      </c>
    </row>
    <row r="15" spans="1:11" ht="12.75" customHeight="1" x14ac:dyDescent="0.2">
      <c r="A15" s="8" t="s">
        <v>13</v>
      </c>
      <c r="B15" s="96" t="s">
        <v>12</v>
      </c>
      <c r="C15" s="12" t="s">
        <v>14</v>
      </c>
      <c r="D15" s="18">
        <v>36</v>
      </c>
      <c r="E15" s="18">
        <v>54382</v>
      </c>
      <c r="F15" s="18">
        <v>51323</v>
      </c>
      <c r="G15" s="18">
        <v>7698</v>
      </c>
      <c r="H15" s="18" t="s">
        <v>325</v>
      </c>
      <c r="I15" s="18" t="s">
        <v>325</v>
      </c>
    </row>
    <row r="16" spans="1:11" ht="12.75" customHeight="1" x14ac:dyDescent="0.2">
      <c r="A16" s="8"/>
      <c r="B16" s="97"/>
      <c r="C16" s="12" t="s">
        <v>224</v>
      </c>
      <c r="D16" s="18">
        <v>70</v>
      </c>
      <c r="E16" s="18">
        <v>1061724</v>
      </c>
      <c r="F16" s="18">
        <v>971876</v>
      </c>
      <c r="G16" s="18">
        <v>145092</v>
      </c>
      <c r="H16" s="18">
        <v>8</v>
      </c>
      <c r="I16" s="18">
        <v>272494</v>
      </c>
    </row>
    <row r="17" spans="1:11" ht="12.75" customHeight="1" x14ac:dyDescent="0.2">
      <c r="A17" s="1" t="s">
        <v>82</v>
      </c>
      <c r="B17" s="1"/>
      <c r="C17" s="6"/>
      <c r="D17" s="15">
        <v>1501</v>
      </c>
      <c r="E17" s="15">
        <v>1226317</v>
      </c>
      <c r="F17" s="15">
        <v>1108355</v>
      </c>
      <c r="G17" s="15">
        <v>165530</v>
      </c>
      <c r="H17" s="15">
        <v>413</v>
      </c>
      <c r="I17" s="15">
        <v>556293</v>
      </c>
    </row>
    <row r="18" spans="1:11" ht="20.100000000000001" customHeight="1" x14ac:dyDescent="0.2">
      <c r="A18" s="378" t="s">
        <v>83</v>
      </c>
      <c r="B18" s="378"/>
      <c r="C18" s="378"/>
      <c r="D18" s="378"/>
      <c r="E18" s="378"/>
      <c r="F18" s="378"/>
      <c r="G18" s="378"/>
      <c r="H18" s="378"/>
      <c r="I18" s="378"/>
    </row>
    <row r="19" spans="1:11" ht="12.95" customHeight="1" x14ac:dyDescent="0.2">
      <c r="A19" s="1" t="s">
        <v>82</v>
      </c>
      <c r="B19" s="1"/>
      <c r="C19" s="6"/>
      <c r="D19" s="15">
        <v>456</v>
      </c>
      <c r="E19" s="15">
        <v>-293105</v>
      </c>
      <c r="F19" s="15">
        <v>-293105</v>
      </c>
      <c r="G19" s="15">
        <v>0</v>
      </c>
      <c r="H19" s="15">
        <v>431</v>
      </c>
      <c r="I19" s="15">
        <v>1414415</v>
      </c>
      <c r="K19" s="40"/>
    </row>
    <row r="20" spans="1:11" ht="11.85" customHeight="1" x14ac:dyDescent="0.2"/>
    <row r="21" spans="1:11" ht="11.85" customHeight="1" x14ac:dyDescent="0.2"/>
    <row r="22" spans="1:11" ht="11.85" customHeight="1" x14ac:dyDescent="0.2">
      <c r="D22" s="207"/>
      <c r="E22" s="207"/>
      <c r="F22" s="207"/>
      <c r="G22" s="207"/>
      <c r="H22" s="207"/>
      <c r="I22" s="207"/>
    </row>
    <row r="24" spans="1:11" ht="11.85" customHeight="1" x14ac:dyDescent="0.2"/>
  </sheetData>
  <mergeCells count="9">
    <mergeCell ref="A6:I6"/>
    <mergeCell ref="A18:I18"/>
    <mergeCell ref="A3:C5"/>
    <mergeCell ref="D3:D4"/>
    <mergeCell ref="E3:E4"/>
    <mergeCell ref="F3:F4"/>
    <mergeCell ref="G3:G4"/>
    <mergeCell ref="E5:G5"/>
    <mergeCell ref="H3:I4"/>
  </mergeCells>
  <conditionalFormatting sqref="D19:F19 D7:I17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H19:I19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G19">
    <cfRule type="cellIs" dxfId="1" priority="3" stopIfTrue="1" operator="equal">
      <formula>"."</formula>
    </cfRule>
    <cfRule type="cellIs" dxfId="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zoomScaleNormal="100" workbookViewId="0">
      <pane ySplit="6" topLeftCell="A7" activePane="bottomLeft" state="frozen"/>
      <selection pane="bottomLeft" activeCell="B28" sqref="B28:D28"/>
    </sheetView>
  </sheetViews>
  <sheetFormatPr baseColWidth="10" defaultColWidth="8.85546875" defaultRowHeight="11.25" x14ac:dyDescent="0.2"/>
  <cols>
    <col min="1" max="1" width="4.140625" style="2" customWidth="1"/>
    <col min="2" max="2" width="6.85546875" style="2" customWidth="1"/>
    <col min="3" max="3" width="1.7109375" style="2" customWidth="1"/>
    <col min="4" max="4" width="20.5703125" style="2" customWidth="1"/>
    <col min="5" max="6" width="10.140625" style="2" customWidth="1"/>
    <col min="7" max="7" width="9.140625" style="2" customWidth="1"/>
    <col min="8" max="9" width="10.140625" style="2" customWidth="1"/>
    <col min="10" max="10" width="9.140625" style="2" customWidth="1"/>
    <col min="11" max="12" width="10.140625" style="2" customWidth="1"/>
    <col min="13" max="13" width="9.140625" style="2" customWidth="1"/>
    <col min="14" max="15" width="10.140625" style="2" customWidth="1"/>
    <col min="16" max="16" width="9" style="2" customWidth="1"/>
    <col min="17" max="18" width="10.140625" style="2" customWidth="1"/>
    <col min="19" max="19" width="9" style="2" customWidth="1"/>
    <col min="20" max="20" width="4.140625" style="2" customWidth="1"/>
    <col min="21" max="21" width="4.28515625" style="2" customWidth="1"/>
    <col min="22" max="16384" width="8.85546875" style="2"/>
  </cols>
  <sheetData>
    <row r="1" spans="1:22" ht="16.5" customHeight="1" x14ac:dyDescent="0.2"/>
    <row r="2" spans="1:22" ht="14.85" customHeight="1" x14ac:dyDescent="0.2">
      <c r="A2" s="41" t="s">
        <v>286</v>
      </c>
    </row>
    <row r="3" spans="1:22" ht="16.5" customHeight="1" x14ac:dyDescent="0.2">
      <c r="A3" s="236" t="s">
        <v>9</v>
      </c>
      <c r="B3" s="246" t="s">
        <v>8</v>
      </c>
      <c r="C3" s="247"/>
      <c r="D3" s="248"/>
      <c r="E3" s="243" t="s">
        <v>0</v>
      </c>
      <c r="F3" s="244"/>
      <c r="G3" s="245"/>
      <c r="H3" s="265" t="s">
        <v>100</v>
      </c>
      <c r="I3" s="244"/>
      <c r="J3" s="244"/>
      <c r="K3" s="244" t="s">
        <v>101</v>
      </c>
      <c r="L3" s="244"/>
      <c r="M3" s="245"/>
      <c r="N3" s="265" t="s">
        <v>102</v>
      </c>
      <c r="O3" s="244"/>
      <c r="P3" s="244"/>
      <c r="Q3" s="244"/>
      <c r="R3" s="244"/>
      <c r="S3" s="270"/>
      <c r="T3" s="256" t="s">
        <v>9</v>
      </c>
    </row>
    <row r="4" spans="1:22" ht="16.5" customHeight="1" x14ac:dyDescent="0.2">
      <c r="A4" s="237"/>
      <c r="B4" s="249"/>
      <c r="C4" s="250"/>
      <c r="D4" s="251"/>
      <c r="E4" s="261">
        <v>2015</v>
      </c>
      <c r="F4" s="241">
        <v>2016</v>
      </c>
      <c r="G4" s="259" t="s">
        <v>288</v>
      </c>
      <c r="H4" s="241">
        <v>2015</v>
      </c>
      <c r="I4" s="241">
        <v>2016</v>
      </c>
      <c r="J4" s="260" t="s">
        <v>326</v>
      </c>
      <c r="K4" s="263">
        <v>2015</v>
      </c>
      <c r="L4" s="241">
        <v>2016</v>
      </c>
      <c r="M4" s="259" t="s">
        <v>288</v>
      </c>
      <c r="N4" s="267" t="s">
        <v>10</v>
      </c>
      <c r="O4" s="268"/>
      <c r="P4" s="269"/>
      <c r="Q4" s="267" t="s">
        <v>11</v>
      </c>
      <c r="R4" s="268"/>
      <c r="S4" s="271"/>
      <c r="T4" s="257"/>
    </row>
    <row r="5" spans="1:22" ht="41.25" customHeight="1" x14ac:dyDescent="0.2">
      <c r="A5" s="237"/>
      <c r="B5" s="249"/>
      <c r="C5" s="250"/>
      <c r="D5" s="251"/>
      <c r="E5" s="262"/>
      <c r="F5" s="242"/>
      <c r="G5" s="259"/>
      <c r="H5" s="242"/>
      <c r="I5" s="242"/>
      <c r="J5" s="260"/>
      <c r="K5" s="264"/>
      <c r="L5" s="242"/>
      <c r="M5" s="259"/>
      <c r="N5" s="42">
        <v>2015</v>
      </c>
      <c r="O5" s="42">
        <v>2016</v>
      </c>
      <c r="P5" s="217" t="s">
        <v>289</v>
      </c>
      <c r="Q5" s="42">
        <v>2015</v>
      </c>
      <c r="R5" s="42">
        <v>2016</v>
      </c>
      <c r="S5" s="218" t="s">
        <v>327</v>
      </c>
      <c r="T5" s="257"/>
    </row>
    <row r="6" spans="1:22" ht="15" customHeight="1" x14ac:dyDescent="0.2">
      <c r="A6" s="238"/>
      <c r="B6" s="252"/>
      <c r="C6" s="253"/>
      <c r="D6" s="254"/>
      <c r="E6" s="266" t="s">
        <v>2</v>
      </c>
      <c r="F6" s="240"/>
      <c r="G6" s="43" t="s">
        <v>4</v>
      </c>
      <c r="H6" s="239" t="s">
        <v>3</v>
      </c>
      <c r="I6" s="240"/>
      <c r="J6" s="220" t="s">
        <v>4</v>
      </c>
      <c r="K6" s="255" t="s">
        <v>3</v>
      </c>
      <c r="L6" s="240"/>
      <c r="M6" s="43" t="s">
        <v>4</v>
      </c>
      <c r="N6" s="239" t="s">
        <v>3</v>
      </c>
      <c r="O6" s="240"/>
      <c r="P6" s="43" t="s">
        <v>4</v>
      </c>
      <c r="Q6" s="239" t="s">
        <v>3</v>
      </c>
      <c r="R6" s="240"/>
      <c r="S6" s="44" t="s">
        <v>4</v>
      </c>
      <c r="T6" s="258"/>
    </row>
    <row r="7" spans="1:22" ht="45" customHeight="1" x14ac:dyDescent="0.2">
      <c r="A7" s="225" t="s">
        <v>212</v>
      </c>
      <c r="B7" s="272" t="s">
        <v>92</v>
      </c>
      <c r="C7" s="272"/>
      <c r="D7" s="273"/>
      <c r="E7" s="15">
        <v>99639</v>
      </c>
      <c r="F7" s="15">
        <v>101626</v>
      </c>
      <c r="G7" s="16">
        <v>1.9941990586015521</v>
      </c>
      <c r="H7" s="15">
        <v>39268492</v>
      </c>
      <c r="I7" s="15">
        <v>41746302</v>
      </c>
      <c r="J7" s="16">
        <v>6.3099189039395753</v>
      </c>
      <c r="K7" s="15">
        <v>36278169</v>
      </c>
      <c r="L7" s="15">
        <v>38983470</v>
      </c>
      <c r="M7" s="16">
        <v>7.4571045743791586</v>
      </c>
      <c r="N7" s="15">
        <v>5085219</v>
      </c>
      <c r="O7" s="15">
        <v>5403443</v>
      </c>
      <c r="P7" s="16">
        <v>6.2578229177543818</v>
      </c>
      <c r="Q7" s="17">
        <v>0</v>
      </c>
      <c r="R7" s="17">
        <v>0</v>
      </c>
      <c r="S7" s="77">
        <v>0</v>
      </c>
      <c r="T7" s="45">
        <v>1</v>
      </c>
      <c r="V7" s="40"/>
    </row>
    <row r="8" spans="1:22" s="47" customFormat="1" ht="26.25" customHeight="1" x14ac:dyDescent="0.2">
      <c r="A8" s="224">
        <v>2</v>
      </c>
      <c r="B8" s="276" t="s">
        <v>105</v>
      </c>
      <c r="C8" s="276"/>
      <c r="D8" s="277"/>
      <c r="E8" s="18">
        <v>69492</v>
      </c>
      <c r="F8" s="18">
        <v>71238</v>
      </c>
      <c r="G8" s="14">
        <v>2.5125194266965991</v>
      </c>
      <c r="H8" s="18">
        <v>38243675</v>
      </c>
      <c r="I8" s="18">
        <v>40830566</v>
      </c>
      <c r="J8" s="14">
        <v>6.7642322553990937</v>
      </c>
      <c r="K8" s="39" t="s">
        <v>325</v>
      </c>
      <c r="L8" s="18">
        <v>38931981</v>
      </c>
      <c r="M8" s="39" t="s">
        <v>325</v>
      </c>
      <c r="N8" s="18">
        <v>5085219</v>
      </c>
      <c r="O8" s="18">
        <v>5403443</v>
      </c>
      <c r="P8" s="14">
        <v>6.2578229177543818</v>
      </c>
      <c r="Q8" s="13">
        <v>0</v>
      </c>
      <c r="R8" s="13">
        <v>0</v>
      </c>
      <c r="S8" s="76">
        <v>0</v>
      </c>
      <c r="T8" s="46">
        <v>2</v>
      </c>
      <c r="V8" s="2"/>
    </row>
    <row r="9" spans="1:22" ht="14.25" customHeight="1" x14ac:dyDescent="0.2">
      <c r="A9" s="224">
        <v>3</v>
      </c>
      <c r="B9" s="48" t="s">
        <v>37</v>
      </c>
      <c r="C9" s="49"/>
      <c r="D9" s="50"/>
      <c r="E9" s="18">
        <v>30147</v>
      </c>
      <c r="F9" s="18">
        <v>30388</v>
      </c>
      <c r="G9" s="14">
        <v>0.79941619398282171</v>
      </c>
      <c r="H9" s="18">
        <v>1024817</v>
      </c>
      <c r="I9" s="18">
        <v>915736</v>
      </c>
      <c r="J9" s="14">
        <v>-10.643949114817573</v>
      </c>
      <c r="K9" s="39" t="s">
        <v>325</v>
      </c>
      <c r="L9" s="18">
        <v>51489</v>
      </c>
      <c r="M9" s="39" t="s">
        <v>325</v>
      </c>
      <c r="N9" s="18" t="s">
        <v>12</v>
      </c>
      <c r="O9" s="18" t="s">
        <v>12</v>
      </c>
      <c r="P9" s="18" t="s">
        <v>12</v>
      </c>
      <c r="Q9" s="78">
        <v>0</v>
      </c>
      <c r="R9" s="19">
        <v>0</v>
      </c>
      <c r="S9" s="76">
        <v>0</v>
      </c>
      <c r="T9" s="46">
        <v>3</v>
      </c>
    </row>
    <row r="10" spans="1:22" ht="24.75" customHeight="1" x14ac:dyDescent="0.2">
      <c r="A10" s="224"/>
      <c r="B10" s="280" t="s">
        <v>103</v>
      </c>
      <c r="C10" s="280"/>
      <c r="D10" s="281"/>
      <c r="E10" s="39"/>
      <c r="F10" s="39"/>
      <c r="G10" s="51"/>
      <c r="H10" s="39"/>
      <c r="I10" s="39"/>
      <c r="J10" s="51"/>
      <c r="K10" s="39"/>
      <c r="L10" s="39"/>
      <c r="M10" s="39"/>
      <c r="N10" s="39"/>
      <c r="O10" s="39"/>
      <c r="P10" s="39"/>
      <c r="Q10" s="39"/>
      <c r="R10" s="39"/>
      <c r="S10" s="51"/>
      <c r="T10" s="46"/>
    </row>
    <row r="11" spans="1:22" ht="14.25" customHeight="1" x14ac:dyDescent="0.2">
      <c r="A11" s="224">
        <v>4</v>
      </c>
      <c r="B11" s="52">
        <v>0</v>
      </c>
      <c r="C11" s="53" t="s">
        <v>12</v>
      </c>
      <c r="D11" s="54">
        <v>6000</v>
      </c>
      <c r="E11" s="18">
        <v>36591</v>
      </c>
      <c r="F11" s="18">
        <v>37096</v>
      </c>
      <c r="G11" s="14">
        <v>1.3801207947309422</v>
      </c>
      <c r="H11" s="18">
        <v>63060</v>
      </c>
      <c r="I11" s="18">
        <v>64087</v>
      </c>
      <c r="J11" s="14">
        <v>1.6286076752299437</v>
      </c>
      <c r="K11" s="39" t="s">
        <v>325</v>
      </c>
      <c r="L11" s="18">
        <v>39095</v>
      </c>
      <c r="M11" s="39" t="s">
        <v>325</v>
      </c>
      <c r="N11" s="18">
        <v>5851</v>
      </c>
      <c r="O11" s="18">
        <v>5861</v>
      </c>
      <c r="P11" s="14">
        <v>0.17091095539224455</v>
      </c>
      <c r="Q11" s="19">
        <v>0</v>
      </c>
      <c r="R11" s="19">
        <v>0</v>
      </c>
      <c r="S11" s="20">
        <v>0</v>
      </c>
      <c r="T11" s="46">
        <v>4</v>
      </c>
    </row>
    <row r="12" spans="1:22" ht="14.25" customHeight="1" x14ac:dyDescent="0.2">
      <c r="A12" s="224">
        <v>5</v>
      </c>
      <c r="B12" s="52">
        <v>6000</v>
      </c>
      <c r="C12" s="53" t="s">
        <v>12</v>
      </c>
      <c r="D12" s="54">
        <v>12500</v>
      </c>
      <c r="E12" s="18">
        <v>9437</v>
      </c>
      <c r="F12" s="18">
        <v>9617</v>
      </c>
      <c r="G12" s="14">
        <v>1.9073858217653878</v>
      </c>
      <c r="H12" s="18">
        <v>84655</v>
      </c>
      <c r="I12" s="18">
        <v>86606</v>
      </c>
      <c r="J12" s="14">
        <v>2.3046482783060611</v>
      </c>
      <c r="K12" s="39" t="s">
        <v>325</v>
      </c>
      <c r="L12" s="18">
        <v>49450</v>
      </c>
      <c r="M12" s="39" t="s">
        <v>325</v>
      </c>
      <c r="N12" s="18">
        <v>7150</v>
      </c>
      <c r="O12" s="18">
        <v>7399</v>
      </c>
      <c r="P12" s="14">
        <v>3.4825174825174798</v>
      </c>
      <c r="Q12" s="19">
        <v>0</v>
      </c>
      <c r="R12" s="19">
        <v>0</v>
      </c>
      <c r="S12" s="20">
        <v>0</v>
      </c>
      <c r="T12" s="46">
        <v>5</v>
      </c>
    </row>
    <row r="13" spans="1:22" ht="14.25" customHeight="1" x14ac:dyDescent="0.2">
      <c r="A13" s="224">
        <v>6</v>
      </c>
      <c r="B13" s="52">
        <v>12500</v>
      </c>
      <c r="C13" s="53" t="s">
        <v>12</v>
      </c>
      <c r="D13" s="54">
        <v>25000</v>
      </c>
      <c r="E13" s="18">
        <v>10416</v>
      </c>
      <c r="F13" s="18">
        <v>10441</v>
      </c>
      <c r="G13" s="14">
        <v>0.24001536098310794</v>
      </c>
      <c r="H13" s="18">
        <v>190192</v>
      </c>
      <c r="I13" s="18">
        <v>189746</v>
      </c>
      <c r="J13" s="14">
        <v>-0.23449987381172832</v>
      </c>
      <c r="K13" s="39" t="s">
        <v>325</v>
      </c>
      <c r="L13" s="18">
        <v>120794</v>
      </c>
      <c r="M13" s="39" t="s">
        <v>325</v>
      </c>
      <c r="N13" s="18">
        <v>17734</v>
      </c>
      <c r="O13" s="18">
        <v>18084</v>
      </c>
      <c r="P13" s="14">
        <v>1.9736100146611051</v>
      </c>
      <c r="Q13" s="19">
        <v>0</v>
      </c>
      <c r="R13" s="19">
        <v>0</v>
      </c>
      <c r="S13" s="20">
        <v>0</v>
      </c>
      <c r="T13" s="46">
        <v>6</v>
      </c>
    </row>
    <row r="14" spans="1:22" ht="14.25" customHeight="1" x14ac:dyDescent="0.2">
      <c r="A14" s="224">
        <v>7</v>
      </c>
      <c r="B14" s="52">
        <v>25000</v>
      </c>
      <c r="C14" s="53" t="s">
        <v>12</v>
      </c>
      <c r="D14" s="54">
        <v>50000</v>
      </c>
      <c r="E14" s="18">
        <v>11182</v>
      </c>
      <c r="F14" s="18">
        <v>11305</v>
      </c>
      <c r="G14" s="14">
        <v>1.0999821141119668</v>
      </c>
      <c r="H14" s="18">
        <v>403205</v>
      </c>
      <c r="I14" s="18">
        <v>405785</v>
      </c>
      <c r="J14" s="14">
        <v>0.63987301744769809</v>
      </c>
      <c r="K14" s="18">
        <v>282221</v>
      </c>
      <c r="L14" s="18">
        <v>287149</v>
      </c>
      <c r="M14" s="14">
        <v>1.7461492943473331</v>
      </c>
      <c r="N14" s="18">
        <v>42335</v>
      </c>
      <c r="O14" s="18">
        <v>42979</v>
      </c>
      <c r="P14" s="14">
        <v>1.5211999527577689</v>
      </c>
      <c r="Q14" s="19">
        <v>0</v>
      </c>
      <c r="R14" s="19">
        <v>0</v>
      </c>
      <c r="S14" s="20">
        <v>0</v>
      </c>
      <c r="T14" s="46">
        <v>7</v>
      </c>
    </row>
    <row r="15" spans="1:22" ht="14.25" customHeight="1" x14ac:dyDescent="0.2">
      <c r="A15" s="224">
        <v>8</v>
      </c>
      <c r="B15" s="52">
        <v>50000</v>
      </c>
      <c r="C15" s="53" t="s">
        <v>12</v>
      </c>
      <c r="D15" s="54">
        <v>100000</v>
      </c>
      <c r="E15" s="18">
        <v>10079</v>
      </c>
      <c r="F15" s="18">
        <v>10400</v>
      </c>
      <c r="G15" s="14">
        <v>3.1848397658497873</v>
      </c>
      <c r="H15" s="18">
        <v>718386</v>
      </c>
      <c r="I15" s="18">
        <v>740871</v>
      </c>
      <c r="J15" s="14">
        <v>3.1299329329914514</v>
      </c>
      <c r="K15" s="18">
        <v>551510</v>
      </c>
      <c r="L15" s="18">
        <v>581356</v>
      </c>
      <c r="M15" s="14">
        <v>5.4116879113706062</v>
      </c>
      <c r="N15" s="18">
        <v>82622</v>
      </c>
      <c r="O15" s="18">
        <v>87030</v>
      </c>
      <c r="P15" s="14">
        <v>5.3351407615405151</v>
      </c>
      <c r="Q15" s="19">
        <v>0</v>
      </c>
      <c r="R15" s="19">
        <v>0</v>
      </c>
      <c r="S15" s="20">
        <v>0</v>
      </c>
      <c r="T15" s="46">
        <v>8</v>
      </c>
    </row>
    <row r="16" spans="1:22" ht="14.25" customHeight="1" x14ac:dyDescent="0.2">
      <c r="A16" s="224">
        <v>9</v>
      </c>
      <c r="B16" s="52">
        <v>100000</v>
      </c>
      <c r="C16" s="53" t="s">
        <v>12</v>
      </c>
      <c r="D16" s="54">
        <v>250000</v>
      </c>
      <c r="E16" s="18">
        <v>10169</v>
      </c>
      <c r="F16" s="18">
        <v>10439</v>
      </c>
      <c r="G16" s="14">
        <v>2.6551283312026754</v>
      </c>
      <c r="H16" s="18">
        <v>1606574</v>
      </c>
      <c r="I16" s="18">
        <v>1661151</v>
      </c>
      <c r="J16" s="14">
        <v>3.3971046462845749</v>
      </c>
      <c r="K16" s="18">
        <v>1355495</v>
      </c>
      <c r="L16" s="18">
        <v>1402187</v>
      </c>
      <c r="M16" s="14">
        <v>3.4446456829423937</v>
      </c>
      <c r="N16" s="18">
        <v>203060</v>
      </c>
      <c r="O16" s="18">
        <v>210083</v>
      </c>
      <c r="P16" s="14">
        <v>3.4585836698512793</v>
      </c>
      <c r="Q16" s="13">
        <v>0</v>
      </c>
      <c r="R16" s="13">
        <v>0</v>
      </c>
      <c r="S16" s="20">
        <v>0</v>
      </c>
      <c r="T16" s="46">
        <v>9</v>
      </c>
    </row>
    <row r="17" spans="1:22" ht="14.25" customHeight="1" x14ac:dyDescent="0.2">
      <c r="A17" s="224">
        <v>10</v>
      </c>
      <c r="B17" s="52">
        <v>250000</v>
      </c>
      <c r="C17" s="53" t="s">
        <v>12</v>
      </c>
      <c r="D17" s="54">
        <v>500000</v>
      </c>
      <c r="E17" s="18">
        <v>4998</v>
      </c>
      <c r="F17" s="18">
        <v>5124</v>
      </c>
      <c r="G17" s="14">
        <v>2.5210084033613498</v>
      </c>
      <c r="H17" s="18">
        <v>1759456</v>
      </c>
      <c r="I17" s="18">
        <v>1802167</v>
      </c>
      <c r="J17" s="14">
        <v>2.4275116854300478</v>
      </c>
      <c r="K17" s="18">
        <v>1548240</v>
      </c>
      <c r="L17" s="18">
        <v>1592142</v>
      </c>
      <c r="M17" s="14">
        <v>2.835606882653849</v>
      </c>
      <c r="N17" s="18">
        <v>231883</v>
      </c>
      <c r="O17" s="18">
        <v>238507</v>
      </c>
      <c r="P17" s="14">
        <v>2.8566130332969664</v>
      </c>
      <c r="Q17" s="19">
        <v>0</v>
      </c>
      <c r="R17" s="19">
        <v>0</v>
      </c>
      <c r="S17" s="20">
        <v>0</v>
      </c>
      <c r="T17" s="46">
        <v>10</v>
      </c>
    </row>
    <row r="18" spans="1:22" ht="14.25" customHeight="1" x14ac:dyDescent="0.2">
      <c r="A18" s="224">
        <v>11</v>
      </c>
      <c r="B18" s="55">
        <v>500000</v>
      </c>
      <c r="C18" s="53" t="s">
        <v>12</v>
      </c>
      <c r="D18" s="54" t="s">
        <v>13</v>
      </c>
      <c r="E18" s="18">
        <v>3108</v>
      </c>
      <c r="F18" s="18">
        <v>3260</v>
      </c>
      <c r="G18" s="14">
        <v>4.8906048906048909</v>
      </c>
      <c r="H18" s="18">
        <v>2181675</v>
      </c>
      <c r="I18" s="18">
        <v>2292532</v>
      </c>
      <c r="J18" s="14">
        <v>5.0812792922868937</v>
      </c>
      <c r="K18" s="18">
        <v>1940232</v>
      </c>
      <c r="L18" s="18">
        <v>2018652</v>
      </c>
      <c r="M18" s="14">
        <v>4.0417846937891966</v>
      </c>
      <c r="N18" s="18">
        <v>291012</v>
      </c>
      <c r="O18" s="18">
        <v>302402</v>
      </c>
      <c r="P18" s="14">
        <v>3.9139279479883982</v>
      </c>
      <c r="Q18" s="19">
        <v>0</v>
      </c>
      <c r="R18" s="19">
        <v>0</v>
      </c>
      <c r="S18" s="20">
        <v>0</v>
      </c>
      <c r="T18" s="46">
        <v>11</v>
      </c>
    </row>
    <row r="19" spans="1:22" ht="14.25" customHeight="1" x14ac:dyDescent="0.2">
      <c r="A19" s="224">
        <v>12</v>
      </c>
      <c r="B19" s="55" t="s">
        <v>13</v>
      </c>
      <c r="C19" s="53" t="s">
        <v>12</v>
      </c>
      <c r="D19" s="54" t="s">
        <v>14</v>
      </c>
      <c r="E19" s="18">
        <v>2010</v>
      </c>
      <c r="F19" s="18">
        <v>2253</v>
      </c>
      <c r="G19" s="14">
        <v>12.089552238805965</v>
      </c>
      <c r="H19" s="18">
        <v>3110748</v>
      </c>
      <c r="I19" s="18">
        <v>3477343</v>
      </c>
      <c r="J19" s="14">
        <v>11.784786167185516</v>
      </c>
      <c r="K19" s="18">
        <v>2876411</v>
      </c>
      <c r="L19" s="18">
        <v>3186816</v>
      </c>
      <c r="M19" s="14">
        <v>10.791399421014589</v>
      </c>
      <c r="N19" s="18">
        <v>429170</v>
      </c>
      <c r="O19" s="18">
        <v>475879</v>
      </c>
      <c r="P19" s="14">
        <v>10.883565952885803</v>
      </c>
      <c r="Q19" s="13">
        <v>0</v>
      </c>
      <c r="R19" s="13">
        <v>0</v>
      </c>
      <c r="S19" s="20">
        <v>0</v>
      </c>
      <c r="T19" s="46">
        <v>12</v>
      </c>
    </row>
    <row r="20" spans="1:22" ht="14.25" customHeight="1" x14ac:dyDescent="0.2">
      <c r="A20" s="224">
        <v>13</v>
      </c>
      <c r="B20" s="55" t="s">
        <v>14</v>
      </c>
      <c r="C20" s="53" t="s">
        <v>12</v>
      </c>
      <c r="D20" s="54" t="s">
        <v>15</v>
      </c>
      <c r="E20" s="18">
        <v>768</v>
      </c>
      <c r="F20" s="18">
        <v>786</v>
      </c>
      <c r="G20" s="14">
        <v>2.34375</v>
      </c>
      <c r="H20" s="18">
        <v>2667843</v>
      </c>
      <c r="I20" s="18">
        <v>2756568</v>
      </c>
      <c r="J20" s="14">
        <v>3.325720441570212</v>
      </c>
      <c r="K20" s="18">
        <v>2471195</v>
      </c>
      <c r="L20" s="18">
        <v>2603183</v>
      </c>
      <c r="M20" s="14">
        <v>5.3410596897452507</v>
      </c>
      <c r="N20" s="18">
        <v>367204</v>
      </c>
      <c r="O20" s="18">
        <v>387986</v>
      </c>
      <c r="P20" s="14">
        <v>5.6595244060522276</v>
      </c>
      <c r="Q20" s="13">
        <v>0</v>
      </c>
      <c r="R20" s="13">
        <v>0</v>
      </c>
      <c r="S20" s="20">
        <v>0</v>
      </c>
      <c r="T20" s="46">
        <v>13</v>
      </c>
    </row>
    <row r="21" spans="1:22" ht="14.25" customHeight="1" x14ac:dyDescent="0.2">
      <c r="A21" s="224">
        <v>14</v>
      </c>
      <c r="B21" s="55" t="s">
        <v>15</v>
      </c>
      <c r="C21" s="53" t="s">
        <v>12</v>
      </c>
      <c r="D21" s="54" t="s">
        <v>16</v>
      </c>
      <c r="E21" s="18">
        <v>440</v>
      </c>
      <c r="F21" s="18">
        <v>448</v>
      </c>
      <c r="G21" s="14">
        <v>1.818181818181813</v>
      </c>
      <c r="H21" s="18">
        <v>3073046</v>
      </c>
      <c r="I21" s="18">
        <v>3164964</v>
      </c>
      <c r="J21" s="14">
        <v>2.9911039405202473</v>
      </c>
      <c r="K21" s="18">
        <v>2874255</v>
      </c>
      <c r="L21" s="18">
        <v>2975312</v>
      </c>
      <c r="M21" s="14">
        <v>3.5159371732848967</v>
      </c>
      <c r="N21" s="18">
        <v>427708</v>
      </c>
      <c r="O21" s="18">
        <v>440390</v>
      </c>
      <c r="P21" s="14">
        <v>2.9651070356411395</v>
      </c>
      <c r="Q21" s="19">
        <v>0</v>
      </c>
      <c r="R21" s="19">
        <v>0</v>
      </c>
      <c r="S21" s="20">
        <v>0</v>
      </c>
      <c r="T21" s="46">
        <v>14</v>
      </c>
    </row>
    <row r="22" spans="1:22" ht="14.25" customHeight="1" x14ac:dyDescent="0.2">
      <c r="A22" s="224">
        <v>15</v>
      </c>
      <c r="B22" s="55" t="s">
        <v>16</v>
      </c>
      <c r="C22" s="53" t="s">
        <v>12</v>
      </c>
      <c r="D22" s="54" t="s">
        <v>17</v>
      </c>
      <c r="E22" s="18">
        <v>256</v>
      </c>
      <c r="F22" s="18">
        <v>279</v>
      </c>
      <c r="G22" s="14">
        <v>8.984375</v>
      </c>
      <c r="H22" s="18">
        <v>3847049</v>
      </c>
      <c r="I22" s="18">
        <v>4243106</v>
      </c>
      <c r="J22" s="14">
        <v>10.295085921702579</v>
      </c>
      <c r="K22" s="18">
        <v>3594682</v>
      </c>
      <c r="L22" s="18">
        <v>4098917</v>
      </c>
      <c r="M22" s="14">
        <v>14.027249141926873</v>
      </c>
      <c r="N22" s="18">
        <v>532001</v>
      </c>
      <c r="O22" s="18">
        <v>605101</v>
      </c>
      <c r="P22" s="14">
        <v>13.740575675609634</v>
      </c>
      <c r="Q22" s="19">
        <v>0</v>
      </c>
      <c r="R22" s="19">
        <v>0</v>
      </c>
      <c r="S22" s="20">
        <v>0</v>
      </c>
      <c r="T22" s="46">
        <v>15</v>
      </c>
    </row>
    <row r="23" spans="1:22" ht="14.25" customHeight="1" x14ac:dyDescent="0.2">
      <c r="A23" s="224">
        <v>15</v>
      </c>
      <c r="B23" s="55" t="s">
        <v>17</v>
      </c>
      <c r="C23" s="53" t="s">
        <v>12</v>
      </c>
      <c r="D23" s="54" t="s">
        <v>18</v>
      </c>
      <c r="E23" s="18">
        <v>64</v>
      </c>
      <c r="F23" s="18">
        <v>61</v>
      </c>
      <c r="G23" s="14">
        <v>-4.6875</v>
      </c>
      <c r="H23" s="18">
        <v>1887530</v>
      </c>
      <c r="I23" s="18">
        <v>1797149</v>
      </c>
      <c r="J23" s="14">
        <v>-4.7883212452252479</v>
      </c>
      <c r="K23" s="39" t="s">
        <v>325</v>
      </c>
      <c r="L23" s="18">
        <v>1709885</v>
      </c>
      <c r="M23" s="39" t="s">
        <v>325</v>
      </c>
      <c r="N23" s="18">
        <v>274833</v>
      </c>
      <c r="O23" s="18">
        <v>254105</v>
      </c>
      <c r="P23" s="14">
        <v>-7.5420346173858377</v>
      </c>
      <c r="Q23" s="19">
        <v>0</v>
      </c>
      <c r="R23" s="19">
        <v>0</v>
      </c>
      <c r="S23" s="20">
        <v>0</v>
      </c>
      <c r="T23" s="46">
        <v>16</v>
      </c>
    </row>
    <row r="24" spans="1:22" ht="14.25" customHeight="1" x14ac:dyDescent="0.2">
      <c r="A24" s="224">
        <v>17</v>
      </c>
      <c r="B24" s="56" t="s">
        <v>18</v>
      </c>
      <c r="C24" s="57" t="s">
        <v>21</v>
      </c>
      <c r="D24" s="58"/>
      <c r="E24" s="18">
        <v>121</v>
      </c>
      <c r="F24" s="18">
        <v>117</v>
      </c>
      <c r="G24" s="14">
        <v>-3.3057851239669418</v>
      </c>
      <c r="H24" s="18">
        <v>17675073</v>
      </c>
      <c r="I24" s="18">
        <v>19064227</v>
      </c>
      <c r="J24" s="14">
        <v>7.8593961111221375</v>
      </c>
      <c r="K24" s="39" t="s">
        <v>325</v>
      </c>
      <c r="L24" s="18">
        <v>18318533</v>
      </c>
      <c r="M24" s="39" t="s">
        <v>325</v>
      </c>
      <c r="N24" s="18">
        <v>2172657</v>
      </c>
      <c r="O24" s="18">
        <v>2327638</v>
      </c>
      <c r="P24" s="14">
        <v>7.1332474477103318</v>
      </c>
      <c r="Q24" s="19">
        <v>0</v>
      </c>
      <c r="R24" s="19">
        <v>0</v>
      </c>
      <c r="S24" s="20">
        <v>0</v>
      </c>
      <c r="T24" s="46">
        <v>17</v>
      </c>
    </row>
    <row r="25" spans="1:22" ht="18.75" customHeight="1" x14ac:dyDescent="0.2">
      <c r="A25" s="224"/>
      <c r="B25" s="280" t="s">
        <v>19</v>
      </c>
      <c r="C25" s="280"/>
      <c r="D25" s="281"/>
      <c r="E25" s="39"/>
      <c r="F25" s="18"/>
      <c r="G25" s="51"/>
      <c r="H25" s="18"/>
      <c r="I25" s="18"/>
      <c r="J25" s="51"/>
      <c r="K25" s="18"/>
      <c r="L25" s="18"/>
      <c r="M25" s="18"/>
      <c r="N25" s="18"/>
      <c r="O25" s="18"/>
      <c r="P25" s="39"/>
      <c r="Q25" s="59"/>
      <c r="R25" s="19"/>
      <c r="S25" s="51"/>
      <c r="T25" s="46"/>
    </row>
    <row r="26" spans="1:22" ht="33" customHeight="1" x14ac:dyDescent="0.2">
      <c r="A26" s="226" t="s">
        <v>106</v>
      </c>
      <c r="B26" s="276" t="s">
        <v>116</v>
      </c>
      <c r="C26" s="276"/>
      <c r="D26" s="277"/>
      <c r="E26" s="18">
        <v>92963</v>
      </c>
      <c r="F26" s="18">
        <v>94644</v>
      </c>
      <c r="G26" s="14">
        <v>1.8082462915353403</v>
      </c>
      <c r="H26" s="18">
        <v>34712147</v>
      </c>
      <c r="I26" s="18">
        <v>37305333</v>
      </c>
      <c r="J26" s="14">
        <v>7.4705433806788193</v>
      </c>
      <c r="K26" s="39" t="s">
        <v>325</v>
      </c>
      <c r="L26" s="18">
        <v>34857390</v>
      </c>
      <c r="M26" s="39" t="s">
        <v>325</v>
      </c>
      <c r="N26" s="18">
        <v>4471116</v>
      </c>
      <c r="O26" s="18">
        <v>4792951</v>
      </c>
      <c r="P26" s="14">
        <v>7.1980910358845591</v>
      </c>
      <c r="Q26" s="19">
        <v>0</v>
      </c>
      <c r="R26" s="19">
        <v>0</v>
      </c>
      <c r="S26" s="20">
        <v>0</v>
      </c>
      <c r="T26" s="46">
        <v>18</v>
      </c>
      <c r="V26" s="40"/>
    </row>
    <row r="27" spans="1:22" ht="33" customHeight="1" x14ac:dyDescent="0.2">
      <c r="A27" s="226" t="s">
        <v>107</v>
      </c>
      <c r="B27" s="274" t="s">
        <v>310</v>
      </c>
      <c r="C27" s="274"/>
      <c r="D27" s="275"/>
      <c r="E27" s="18">
        <v>1131</v>
      </c>
      <c r="F27" s="18">
        <v>1149</v>
      </c>
      <c r="G27" s="14">
        <v>1.5915119363395291</v>
      </c>
      <c r="H27" s="18">
        <v>12190352</v>
      </c>
      <c r="I27" s="18">
        <v>13758413</v>
      </c>
      <c r="J27" s="14">
        <v>12.863131433776488</v>
      </c>
      <c r="K27" s="39" t="s">
        <v>325</v>
      </c>
      <c r="L27" s="18">
        <v>13328191</v>
      </c>
      <c r="M27" s="39" t="s">
        <v>325</v>
      </c>
      <c r="N27" s="18">
        <v>1464286</v>
      </c>
      <c r="O27" s="18">
        <v>1633704</v>
      </c>
      <c r="P27" s="14">
        <v>11.570007498535119</v>
      </c>
      <c r="Q27" s="19">
        <v>0</v>
      </c>
      <c r="R27" s="19">
        <v>0</v>
      </c>
      <c r="S27" s="20">
        <v>0</v>
      </c>
      <c r="T27" s="46">
        <v>19</v>
      </c>
      <c r="V27" s="201"/>
    </row>
    <row r="28" spans="1:22" ht="26.25" customHeight="1" x14ac:dyDescent="0.2">
      <c r="A28" s="226" t="s">
        <v>219</v>
      </c>
      <c r="B28" s="274" t="s">
        <v>308</v>
      </c>
      <c r="C28" s="274"/>
      <c r="D28" s="275"/>
      <c r="E28" s="18">
        <v>91832</v>
      </c>
      <c r="F28" s="18">
        <v>93495</v>
      </c>
      <c r="G28" s="14">
        <v>1.8109155849812737</v>
      </c>
      <c r="H28" s="18">
        <v>22521794</v>
      </c>
      <c r="I28" s="18">
        <v>23546920</v>
      </c>
      <c r="J28" s="14">
        <v>4.5517066713246663</v>
      </c>
      <c r="K28" s="39" t="s">
        <v>325</v>
      </c>
      <c r="L28" s="18">
        <v>21529197</v>
      </c>
      <c r="M28" s="39" t="s">
        <v>325</v>
      </c>
      <c r="N28" s="18">
        <v>3006830</v>
      </c>
      <c r="O28" s="18">
        <v>3159247</v>
      </c>
      <c r="P28" s="14">
        <v>5.0690261837217321</v>
      </c>
      <c r="Q28" s="19">
        <v>0</v>
      </c>
      <c r="R28" s="19">
        <v>0</v>
      </c>
      <c r="S28" s="20">
        <v>0</v>
      </c>
      <c r="T28" s="46">
        <v>20</v>
      </c>
      <c r="V28" s="201"/>
    </row>
    <row r="29" spans="1:22" ht="26.25" customHeight="1" x14ac:dyDescent="0.2">
      <c r="A29" s="226" t="s">
        <v>108</v>
      </c>
      <c r="B29" s="280" t="s">
        <v>104</v>
      </c>
      <c r="C29" s="280"/>
      <c r="D29" s="281"/>
      <c r="E29" s="18">
        <v>678</v>
      </c>
      <c r="F29" s="18">
        <v>651</v>
      </c>
      <c r="G29" s="14">
        <v>-3.9823008849557482</v>
      </c>
      <c r="H29" s="18">
        <v>1294160</v>
      </c>
      <c r="I29" s="18">
        <v>1418104</v>
      </c>
      <c r="J29" s="14">
        <v>9.5771774741917568</v>
      </c>
      <c r="K29" s="39" t="s">
        <v>325</v>
      </c>
      <c r="L29" s="18">
        <v>1382432</v>
      </c>
      <c r="M29" s="39" t="s">
        <v>325</v>
      </c>
      <c r="N29" s="18">
        <v>190511</v>
      </c>
      <c r="O29" s="18">
        <v>207504</v>
      </c>
      <c r="P29" s="14">
        <v>8.9196949257523244</v>
      </c>
      <c r="Q29" s="19">
        <v>0</v>
      </c>
      <c r="R29" s="19">
        <v>0</v>
      </c>
      <c r="S29" s="20">
        <v>0</v>
      </c>
      <c r="T29" s="46">
        <v>21</v>
      </c>
    </row>
    <row r="30" spans="1:22" ht="26.25" customHeight="1" x14ac:dyDescent="0.2">
      <c r="A30" s="226" t="s">
        <v>109</v>
      </c>
      <c r="B30" s="280" t="s">
        <v>110</v>
      </c>
      <c r="C30" s="280"/>
      <c r="D30" s="281"/>
      <c r="E30" s="18">
        <v>14</v>
      </c>
      <c r="F30" s="18">
        <v>13</v>
      </c>
      <c r="G30" s="14">
        <v>-7.1428571428571388</v>
      </c>
      <c r="H30" s="18">
        <v>264792</v>
      </c>
      <c r="I30" s="18">
        <v>142177</v>
      </c>
      <c r="J30" s="14">
        <v>-46.306157285718605</v>
      </c>
      <c r="K30" s="18">
        <v>252068</v>
      </c>
      <c r="L30" s="18">
        <v>142109</v>
      </c>
      <c r="M30" s="14">
        <v>-43.622752590570798</v>
      </c>
      <c r="N30" s="18">
        <v>36382</v>
      </c>
      <c r="O30" s="18">
        <v>19365</v>
      </c>
      <c r="P30" s="14">
        <v>-46.773129569567367</v>
      </c>
      <c r="Q30" s="19">
        <v>0</v>
      </c>
      <c r="R30" s="19">
        <v>0</v>
      </c>
      <c r="S30" s="20">
        <v>0</v>
      </c>
      <c r="T30" s="46">
        <v>22</v>
      </c>
    </row>
    <row r="31" spans="1:22" ht="33" customHeight="1" x14ac:dyDescent="0.2">
      <c r="A31" s="226" t="s">
        <v>213</v>
      </c>
      <c r="B31" s="280" t="s">
        <v>304</v>
      </c>
      <c r="C31" s="280"/>
      <c r="D31" s="281"/>
      <c r="E31" s="18">
        <v>1975</v>
      </c>
      <c r="F31" s="18">
        <v>1996</v>
      </c>
      <c r="G31" s="14">
        <v>1.0632911392405049</v>
      </c>
      <c r="H31" s="18">
        <v>2392191</v>
      </c>
      <c r="I31" s="18">
        <v>2188645</v>
      </c>
      <c r="J31" s="14">
        <v>-8.5087687396198675</v>
      </c>
      <c r="K31" s="18">
        <v>2019697</v>
      </c>
      <c r="L31" s="18">
        <v>1932915</v>
      </c>
      <c r="M31" s="14">
        <v>-4.2967831313310825</v>
      </c>
      <c r="N31" s="18">
        <v>300022</v>
      </c>
      <c r="O31" s="18">
        <v>286718</v>
      </c>
      <c r="P31" s="14">
        <v>-4.4343414816246849</v>
      </c>
      <c r="Q31" s="19">
        <v>0</v>
      </c>
      <c r="R31" s="19">
        <v>0</v>
      </c>
      <c r="S31" s="20">
        <v>0</v>
      </c>
      <c r="T31" s="46">
        <v>23</v>
      </c>
    </row>
    <row r="32" spans="1:22" ht="33" customHeight="1" x14ac:dyDescent="0.2">
      <c r="A32" s="226" t="s">
        <v>112</v>
      </c>
      <c r="B32" s="278" t="s">
        <v>111</v>
      </c>
      <c r="C32" s="278"/>
      <c r="D32" s="279"/>
      <c r="E32" s="18">
        <v>56</v>
      </c>
      <c r="F32" s="18">
        <v>54</v>
      </c>
      <c r="G32" s="14">
        <v>-3.5714285714285694</v>
      </c>
      <c r="H32" s="18">
        <v>2197820</v>
      </c>
      <c r="I32" s="18">
        <v>1987537</v>
      </c>
      <c r="J32" s="14">
        <v>-9.5677990008280887</v>
      </c>
      <c r="K32" s="18">
        <v>1859989</v>
      </c>
      <c r="L32" s="18">
        <v>1770593</v>
      </c>
      <c r="M32" s="14">
        <v>-4.8062649832875337</v>
      </c>
      <c r="N32" s="18">
        <v>276193</v>
      </c>
      <c r="O32" s="18">
        <v>262450</v>
      </c>
      <c r="P32" s="14">
        <v>-4.975868323961862</v>
      </c>
      <c r="Q32" s="19">
        <v>0</v>
      </c>
      <c r="R32" s="19">
        <v>0</v>
      </c>
      <c r="S32" s="20">
        <v>0</v>
      </c>
      <c r="T32" s="46">
        <v>24</v>
      </c>
    </row>
    <row r="33" spans="1:20" ht="26.25" customHeight="1" x14ac:dyDescent="0.2">
      <c r="A33" s="226" t="s">
        <v>113</v>
      </c>
      <c r="B33" s="278" t="s">
        <v>305</v>
      </c>
      <c r="C33" s="278"/>
      <c r="D33" s="279"/>
      <c r="E33" s="18">
        <v>646</v>
      </c>
      <c r="F33" s="18">
        <v>644</v>
      </c>
      <c r="G33" s="14">
        <v>-0.30959752321980716</v>
      </c>
      <c r="H33" s="18">
        <v>56770</v>
      </c>
      <c r="I33" s="18">
        <v>61340</v>
      </c>
      <c r="J33" s="14">
        <v>8.050026422406205</v>
      </c>
      <c r="K33" s="18">
        <v>39770</v>
      </c>
      <c r="L33" s="18">
        <v>42003</v>
      </c>
      <c r="M33" s="14">
        <v>5.6147850138295183</v>
      </c>
      <c r="N33" s="18">
        <v>5965</v>
      </c>
      <c r="O33" s="18">
        <v>6300</v>
      </c>
      <c r="P33" s="14">
        <v>5.6160938809723433</v>
      </c>
      <c r="Q33" s="19">
        <v>0</v>
      </c>
      <c r="R33" s="19">
        <v>0</v>
      </c>
      <c r="S33" s="20">
        <v>0</v>
      </c>
      <c r="T33" s="46">
        <v>25</v>
      </c>
    </row>
    <row r="34" spans="1:20" ht="33" customHeight="1" x14ac:dyDescent="0.2">
      <c r="A34" s="226" t="s">
        <v>214</v>
      </c>
      <c r="B34" s="278" t="s">
        <v>306</v>
      </c>
      <c r="C34" s="278"/>
      <c r="D34" s="279"/>
      <c r="E34" s="18">
        <v>1273</v>
      </c>
      <c r="F34" s="18">
        <v>1298</v>
      </c>
      <c r="G34" s="14">
        <v>1.9638648860958341</v>
      </c>
      <c r="H34" s="18">
        <v>137602</v>
      </c>
      <c r="I34" s="18">
        <v>139768</v>
      </c>
      <c r="J34" s="14">
        <v>1.5741050275431974</v>
      </c>
      <c r="K34" s="18">
        <v>119938</v>
      </c>
      <c r="L34" s="18">
        <v>120319</v>
      </c>
      <c r="M34" s="14">
        <v>0.31766412646534548</v>
      </c>
      <c r="N34" s="18">
        <v>17864</v>
      </c>
      <c r="O34" s="18">
        <v>17967</v>
      </c>
      <c r="P34" s="14">
        <v>0.57657859381997412</v>
      </c>
      <c r="Q34" s="19">
        <v>0</v>
      </c>
      <c r="R34" s="19">
        <v>0</v>
      </c>
      <c r="S34" s="20">
        <v>0</v>
      </c>
      <c r="T34" s="46">
        <v>26</v>
      </c>
    </row>
    <row r="35" spans="1:20" ht="26.25" customHeight="1" x14ac:dyDescent="0.2">
      <c r="A35" s="226" t="s">
        <v>114</v>
      </c>
      <c r="B35" s="280" t="s">
        <v>115</v>
      </c>
      <c r="C35" s="280"/>
      <c r="D35" s="281"/>
      <c r="E35" s="18">
        <v>4009</v>
      </c>
      <c r="F35" s="18">
        <v>4322</v>
      </c>
      <c r="G35" s="14">
        <v>7.8074332751309612</v>
      </c>
      <c r="H35" s="18">
        <v>605202</v>
      </c>
      <c r="I35" s="18">
        <v>692043</v>
      </c>
      <c r="J35" s="14">
        <v>14.349093360563913</v>
      </c>
      <c r="K35" s="18">
        <v>587139</v>
      </c>
      <c r="L35" s="18">
        <v>668625</v>
      </c>
      <c r="M35" s="14">
        <v>13.878485333115322</v>
      </c>
      <c r="N35" s="18">
        <v>87187</v>
      </c>
      <c r="O35" s="18">
        <v>96905</v>
      </c>
      <c r="P35" s="14">
        <v>11.146157110578415</v>
      </c>
      <c r="Q35" s="19">
        <v>0</v>
      </c>
      <c r="R35" s="19">
        <v>0</v>
      </c>
      <c r="S35" s="20">
        <v>0</v>
      </c>
      <c r="T35" s="46">
        <v>27</v>
      </c>
    </row>
    <row r="36" spans="1:20" x14ac:dyDescent="0.2">
      <c r="A36" s="227"/>
    </row>
  </sheetData>
  <mergeCells count="37">
    <mergeCell ref="B7:D7"/>
    <mergeCell ref="B27:D27"/>
    <mergeCell ref="B8:D8"/>
    <mergeCell ref="B34:D34"/>
    <mergeCell ref="B35:D35"/>
    <mergeCell ref="B10:D10"/>
    <mergeCell ref="B29:D29"/>
    <mergeCell ref="B26:D26"/>
    <mergeCell ref="B25:D25"/>
    <mergeCell ref="B30:D30"/>
    <mergeCell ref="B31:D31"/>
    <mergeCell ref="B28:D28"/>
    <mergeCell ref="B33:D33"/>
    <mergeCell ref="B32:D32"/>
    <mergeCell ref="T3:T6"/>
    <mergeCell ref="G4:G5"/>
    <mergeCell ref="J4:J5"/>
    <mergeCell ref="M4:M5"/>
    <mergeCell ref="E4:E5"/>
    <mergeCell ref="F4:F5"/>
    <mergeCell ref="K4:K5"/>
    <mergeCell ref="H3:J3"/>
    <mergeCell ref="K3:M3"/>
    <mergeCell ref="E6:F6"/>
    <mergeCell ref="N4:P4"/>
    <mergeCell ref="N6:O6"/>
    <mergeCell ref="N3:S3"/>
    <mergeCell ref="Q6:R6"/>
    <mergeCell ref="Q4:S4"/>
    <mergeCell ref="A3:A6"/>
    <mergeCell ref="H6:I6"/>
    <mergeCell ref="H4:H5"/>
    <mergeCell ref="I4:I5"/>
    <mergeCell ref="L4:L5"/>
    <mergeCell ref="E3:G3"/>
    <mergeCell ref="B3:D6"/>
    <mergeCell ref="K6:L6"/>
  </mergeCells>
  <phoneticPr fontId="3" type="noConversion"/>
  <conditionalFormatting sqref="E26:E32 P25 Q35 P26:Q32">
    <cfRule type="cellIs" dxfId="387" priority="265" stopIfTrue="1" operator="equal">
      <formula>"."</formula>
    </cfRule>
    <cfRule type="cellIs" dxfId="386" priority="266" stopIfTrue="1" operator="equal">
      <formula>"..."</formula>
    </cfRule>
  </conditionalFormatting>
  <conditionalFormatting sqref="O10:P10">
    <cfRule type="cellIs" dxfId="385" priority="269" stopIfTrue="1" operator="equal">
      <formula>"."</formula>
    </cfRule>
    <cfRule type="cellIs" dxfId="384" priority="270" stopIfTrue="1" operator="equal">
      <formula>"..."</formula>
    </cfRule>
  </conditionalFormatting>
  <conditionalFormatting sqref="R10">
    <cfRule type="cellIs" dxfId="383" priority="267" stopIfTrue="1" operator="equal">
      <formula>"."</formula>
    </cfRule>
    <cfRule type="cellIs" dxfId="382" priority="268" stopIfTrue="1" operator="equal">
      <formula>"..."</formula>
    </cfRule>
  </conditionalFormatting>
  <conditionalFormatting sqref="G25:G32">
    <cfRule type="cellIs" dxfId="381" priority="247" stopIfTrue="1" operator="equal">
      <formula>"."</formula>
    </cfRule>
    <cfRule type="cellIs" dxfId="380" priority="248" stopIfTrue="1" operator="equal">
      <formula>"..."</formula>
    </cfRule>
  </conditionalFormatting>
  <conditionalFormatting sqref="J25:J32">
    <cfRule type="cellIs" dxfId="379" priority="245" stopIfTrue="1" operator="equal">
      <formula>"."</formula>
    </cfRule>
    <cfRule type="cellIs" dxfId="378" priority="246" stopIfTrue="1" operator="equal">
      <formula>"..."</formula>
    </cfRule>
  </conditionalFormatting>
  <conditionalFormatting sqref="M30:M32">
    <cfRule type="cellIs" dxfId="377" priority="239" stopIfTrue="1" operator="equal">
      <formula>"."</formula>
    </cfRule>
    <cfRule type="cellIs" dxfId="376" priority="240" stopIfTrue="1" operator="equal">
      <formula>"..."</formula>
    </cfRule>
  </conditionalFormatting>
  <conditionalFormatting sqref="F7:F9 E33:E35 F11:F35">
    <cfRule type="cellIs" dxfId="375" priority="369" stopIfTrue="1" operator="equal">
      <formula>"."</formula>
    </cfRule>
    <cfRule type="cellIs" dxfId="374" priority="370" stopIfTrue="1" operator="equal">
      <formula>"..."</formula>
    </cfRule>
  </conditionalFormatting>
  <conditionalFormatting sqref="I7:I9 I12:I26 I29:I34">
    <cfRule type="cellIs" dxfId="373" priority="365" stopIfTrue="1" operator="equal">
      <formula>"."</formula>
    </cfRule>
    <cfRule type="cellIs" dxfId="372" priority="366" stopIfTrue="1" operator="equal">
      <formula>"..."</formula>
    </cfRule>
  </conditionalFormatting>
  <conditionalFormatting sqref="L7:L9 L11:L26 L29 L31 L33:L34">
    <cfRule type="cellIs" dxfId="371" priority="361" stopIfTrue="1" operator="equal">
      <formula>"."</formula>
    </cfRule>
    <cfRule type="cellIs" dxfId="370" priority="362" stopIfTrue="1" operator="equal">
      <formula>"..."</formula>
    </cfRule>
  </conditionalFormatting>
  <conditionalFormatting sqref="O7:O8 O11:O26 O29:O34">
    <cfRule type="cellIs" dxfId="369" priority="359" stopIfTrue="1" operator="equal">
      <formula>"."</formula>
    </cfRule>
    <cfRule type="cellIs" dxfId="368" priority="360" stopIfTrue="1" operator="equal">
      <formula>"..."</formula>
    </cfRule>
  </conditionalFormatting>
  <conditionalFormatting sqref="G7:G9 G11:G24 G33:G35">
    <cfRule type="cellIs" dxfId="367" priority="357" stopIfTrue="1" operator="equal">
      <formula>"."</formula>
    </cfRule>
    <cfRule type="cellIs" dxfId="366" priority="358" stopIfTrue="1" operator="equal">
      <formula>"..."</formula>
    </cfRule>
  </conditionalFormatting>
  <conditionalFormatting sqref="J7:J9 J11:J24 J33:J35">
    <cfRule type="cellIs" dxfId="365" priority="355" stopIfTrue="1" operator="equal">
      <formula>"."</formula>
    </cfRule>
    <cfRule type="cellIs" dxfId="364" priority="356" stopIfTrue="1" operator="equal">
      <formula>"..."</formula>
    </cfRule>
  </conditionalFormatting>
  <conditionalFormatting sqref="M7 M14:M22 M35 M33">
    <cfRule type="cellIs" dxfId="363" priority="353" stopIfTrue="1" operator="equal">
      <formula>"."</formula>
    </cfRule>
    <cfRule type="cellIs" dxfId="362" priority="354" stopIfTrue="1" operator="equal">
      <formula>"..."</formula>
    </cfRule>
  </conditionalFormatting>
  <conditionalFormatting sqref="P7 P11:P24 P33:P35">
    <cfRule type="cellIs" dxfId="361" priority="351" stopIfTrue="1" operator="equal">
      <formula>"."</formula>
    </cfRule>
    <cfRule type="cellIs" dxfId="360" priority="352" stopIfTrue="1" operator="equal">
      <formula>"..."</formula>
    </cfRule>
  </conditionalFormatting>
  <conditionalFormatting sqref="M11:M13 M8:M9 K10:M10 K11:K13 K8:K9">
    <cfRule type="cellIs" dxfId="359" priority="277" stopIfTrue="1" operator="equal">
      <formula>"."</formula>
    </cfRule>
    <cfRule type="cellIs" dxfId="358" priority="278" stopIfTrue="1" operator="equal">
      <formula>"..."</formula>
    </cfRule>
  </conditionalFormatting>
  <conditionalFormatting sqref="R11:R35">
    <cfRule type="cellIs" dxfId="357" priority="341" stopIfTrue="1" operator="equal">
      <formula>"."</formula>
    </cfRule>
    <cfRule type="cellIs" dxfId="356" priority="342" stopIfTrue="1" operator="equal">
      <formula>"..."</formula>
    </cfRule>
  </conditionalFormatting>
  <conditionalFormatting sqref="E25">
    <cfRule type="cellIs" dxfId="355" priority="259" stopIfTrue="1" operator="equal">
      <formula>"."</formula>
    </cfRule>
    <cfRule type="cellIs" dxfId="354" priority="260" stopIfTrue="1" operator="equal">
      <formula>"..."</formula>
    </cfRule>
  </conditionalFormatting>
  <conditionalFormatting sqref="Q33">
    <cfRule type="cellIs" dxfId="353" priority="323" stopIfTrue="1" operator="equal">
      <formula>"."</formula>
    </cfRule>
    <cfRule type="cellIs" dxfId="352" priority="324" stopIfTrue="1" operator="equal">
      <formula>"..."</formula>
    </cfRule>
  </conditionalFormatting>
  <conditionalFormatting sqref="Q34">
    <cfRule type="cellIs" dxfId="351" priority="321" stopIfTrue="1" operator="equal">
      <formula>"."</formula>
    </cfRule>
    <cfRule type="cellIs" dxfId="350" priority="322" stopIfTrue="1" operator="equal">
      <formula>"..."</formula>
    </cfRule>
  </conditionalFormatting>
  <conditionalFormatting sqref="M34">
    <cfRule type="cellIs" dxfId="349" priority="295" stopIfTrue="1" operator="equal">
      <formula>"."</formula>
    </cfRule>
    <cfRule type="cellIs" dxfId="348" priority="296" stopIfTrue="1" operator="equal">
      <formula>"..."</formula>
    </cfRule>
  </conditionalFormatting>
  <conditionalFormatting sqref="F10">
    <cfRule type="cellIs" dxfId="347" priority="283" stopIfTrue="1" operator="equal">
      <formula>"."</formula>
    </cfRule>
    <cfRule type="cellIs" dxfId="346" priority="284" stopIfTrue="1" operator="equal">
      <formula>"..."</formula>
    </cfRule>
  </conditionalFormatting>
  <conditionalFormatting sqref="I10">
    <cfRule type="cellIs" dxfId="345" priority="279" stopIfTrue="1" operator="equal">
      <formula>"."</formula>
    </cfRule>
    <cfRule type="cellIs" dxfId="344" priority="280" stopIfTrue="1" operator="equal">
      <formula>"..."</formula>
    </cfRule>
  </conditionalFormatting>
  <conditionalFormatting sqref="G10">
    <cfRule type="cellIs" dxfId="343" priority="273" stopIfTrue="1" operator="equal">
      <formula>"."</formula>
    </cfRule>
    <cfRule type="cellIs" dxfId="342" priority="274" stopIfTrue="1" operator="equal">
      <formula>"..."</formula>
    </cfRule>
  </conditionalFormatting>
  <conditionalFormatting sqref="J10">
    <cfRule type="cellIs" dxfId="341" priority="271" stopIfTrue="1" operator="equal">
      <formula>"."</formula>
    </cfRule>
    <cfRule type="cellIs" dxfId="340" priority="272" stopIfTrue="1" operator="equal">
      <formula>"..."</formula>
    </cfRule>
  </conditionalFormatting>
  <conditionalFormatting sqref="Q25">
    <cfRule type="cellIs" dxfId="339" priority="261" stopIfTrue="1" operator="equal">
      <formula>"."</formula>
    </cfRule>
    <cfRule type="cellIs" dxfId="338" priority="262" stopIfTrue="1" operator="equal">
      <formula>"..."</formula>
    </cfRule>
  </conditionalFormatting>
  <conditionalFormatting sqref="E7:E9 E11:E24">
    <cfRule type="cellIs" dxfId="337" priority="189" stopIfTrue="1" operator="equal">
      <formula>"."</formula>
    </cfRule>
    <cfRule type="cellIs" dxfId="336" priority="190" stopIfTrue="1" operator="equal">
      <formula>"..."</formula>
    </cfRule>
  </conditionalFormatting>
  <conditionalFormatting sqref="Q10">
    <cfRule type="cellIs" dxfId="335" priority="163" stopIfTrue="1" operator="equal">
      <formula>"."</formula>
    </cfRule>
    <cfRule type="cellIs" dxfId="334" priority="164" stopIfTrue="1" operator="equal">
      <formula>"..."</formula>
    </cfRule>
  </conditionalFormatting>
  <conditionalFormatting sqref="E10">
    <cfRule type="cellIs" dxfId="333" priority="187" stopIfTrue="1" operator="equal">
      <formula>"."</formula>
    </cfRule>
    <cfRule type="cellIs" dxfId="332" priority="188" stopIfTrue="1" operator="equal">
      <formula>"..."</formula>
    </cfRule>
  </conditionalFormatting>
  <conditionalFormatting sqref="Q11:Q24">
    <cfRule type="cellIs" dxfId="331" priority="167" stopIfTrue="1" operator="equal">
      <formula>"."</formula>
    </cfRule>
    <cfRule type="cellIs" dxfId="330" priority="168" stopIfTrue="1" operator="equal">
      <formula>"..."</formula>
    </cfRule>
  </conditionalFormatting>
  <conditionalFormatting sqref="S25">
    <cfRule type="cellIs" dxfId="329" priority="141" stopIfTrue="1" operator="equal">
      <formula>"."</formula>
    </cfRule>
    <cfRule type="cellIs" dxfId="328" priority="142" stopIfTrue="1" operator="equal">
      <formula>"..."</formula>
    </cfRule>
  </conditionalFormatting>
  <conditionalFormatting sqref="S10">
    <cfRule type="cellIs" dxfId="327" priority="143" stopIfTrue="1" operator="equal">
      <formula>"."</formula>
    </cfRule>
    <cfRule type="cellIs" dxfId="326" priority="144" stopIfTrue="1" operator="equal">
      <formula>"..."</formula>
    </cfRule>
  </conditionalFormatting>
  <conditionalFormatting sqref="S11:S24">
    <cfRule type="cellIs" dxfId="325" priority="123" stopIfTrue="1" operator="equal">
      <formula>"."</formula>
    </cfRule>
    <cfRule type="cellIs" dxfId="324" priority="124" stopIfTrue="1" operator="equal">
      <formula>"..."</formula>
    </cfRule>
  </conditionalFormatting>
  <conditionalFormatting sqref="S26:S35">
    <cfRule type="cellIs" dxfId="323" priority="121" stopIfTrue="1" operator="equal">
      <formula>"."</formula>
    </cfRule>
    <cfRule type="cellIs" dxfId="322" priority="122" stopIfTrue="1" operator="equal">
      <formula>"..."</formula>
    </cfRule>
  </conditionalFormatting>
  <conditionalFormatting sqref="P9">
    <cfRule type="cellIs" dxfId="321" priority="115" stopIfTrue="1" operator="equal">
      <formula>"."</formula>
    </cfRule>
    <cfRule type="cellIs" dxfId="320" priority="116" stopIfTrue="1" operator="equal">
      <formula>"..."</formula>
    </cfRule>
  </conditionalFormatting>
  <conditionalFormatting sqref="Q9">
    <cfRule type="cellIs" dxfId="319" priority="91" stopIfTrue="1" operator="equal">
      <formula>"."</formula>
    </cfRule>
    <cfRule type="cellIs" dxfId="318" priority="92" stopIfTrue="1" operator="equal">
      <formula>"..."</formula>
    </cfRule>
  </conditionalFormatting>
  <conditionalFormatting sqref="R7">
    <cfRule type="cellIs" dxfId="317" priority="101" stopIfTrue="1" operator="equal">
      <formula>"."</formula>
    </cfRule>
    <cfRule type="cellIs" dxfId="316" priority="102" stopIfTrue="1" operator="equal">
      <formula>"..."</formula>
    </cfRule>
  </conditionalFormatting>
  <conditionalFormatting sqref="R9">
    <cfRule type="cellIs" dxfId="315" priority="99" stopIfTrue="1" operator="equal">
      <formula>"."</formula>
    </cfRule>
    <cfRule type="cellIs" dxfId="314" priority="100" stopIfTrue="1" operator="equal">
      <formula>"..."</formula>
    </cfRule>
  </conditionalFormatting>
  <conditionalFormatting sqref="Q8:S8">
    <cfRule type="cellIs" dxfId="313" priority="97" stopIfTrue="1" operator="equal">
      <formula>"."</formula>
    </cfRule>
    <cfRule type="cellIs" dxfId="312" priority="98" stopIfTrue="1" operator="equal">
      <formula>"..."</formula>
    </cfRule>
  </conditionalFormatting>
  <conditionalFormatting sqref="S9">
    <cfRule type="cellIs" dxfId="311" priority="95" stopIfTrue="1" operator="equal">
      <formula>"."</formula>
    </cfRule>
    <cfRule type="cellIs" dxfId="310" priority="96" stopIfTrue="1" operator="equal">
      <formula>"..."</formula>
    </cfRule>
  </conditionalFormatting>
  <conditionalFormatting sqref="S7">
    <cfRule type="cellIs" dxfId="309" priority="93" stopIfTrue="1" operator="equal">
      <formula>"."</formula>
    </cfRule>
    <cfRule type="cellIs" dxfId="308" priority="94" stopIfTrue="1" operator="equal">
      <formula>"..."</formula>
    </cfRule>
  </conditionalFormatting>
  <conditionalFormatting sqref="Q7">
    <cfRule type="cellIs" dxfId="307" priority="89" stopIfTrue="1" operator="equal">
      <formula>"."</formula>
    </cfRule>
    <cfRule type="cellIs" dxfId="306" priority="90" stopIfTrue="1" operator="equal">
      <formula>"..."</formula>
    </cfRule>
  </conditionalFormatting>
  <conditionalFormatting sqref="H7:H9 H11:H35">
    <cfRule type="cellIs" dxfId="305" priority="87" stopIfTrue="1" operator="equal">
      <formula>"."</formula>
    </cfRule>
    <cfRule type="cellIs" dxfId="304" priority="88" stopIfTrue="1" operator="equal">
      <formula>"..."</formula>
    </cfRule>
  </conditionalFormatting>
  <conditionalFormatting sqref="H10">
    <cfRule type="cellIs" dxfId="303" priority="85" stopIfTrue="1" operator="equal">
      <formula>"."</formula>
    </cfRule>
    <cfRule type="cellIs" dxfId="302" priority="86" stopIfTrue="1" operator="equal">
      <formula>"..."</formula>
    </cfRule>
  </conditionalFormatting>
  <conditionalFormatting sqref="K7 K14:K22 K30:K35">
    <cfRule type="cellIs" dxfId="301" priority="83" stopIfTrue="1" operator="equal">
      <formula>"."</formula>
    </cfRule>
    <cfRule type="cellIs" dxfId="300" priority="84" stopIfTrue="1" operator="equal">
      <formula>"..."</formula>
    </cfRule>
  </conditionalFormatting>
  <conditionalFormatting sqref="P8">
    <cfRule type="cellIs" dxfId="299" priority="73" stopIfTrue="1" operator="equal">
      <formula>"."</formula>
    </cfRule>
    <cfRule type="cellIs" dxfId="298" priority="74" stopIfTrue="1" operator="equal">
      <formula>"..."</formula>
    </cfRule>
  </conditionalFormatting>
  <conditionalFormatting sqref="N10">
    <cfRule type="cellIs" dxfId="297" priority="77" stopIfTrue="1" operator="equal">
      <formula>"."</formula>
    </cfRule>
    <cfRule type="cellIs" dxfId="296" priority="78" stopIfTrue="1" operator="equal">
      <formula>"..."</formula>
    </cfRule>
  </conditionalFormatting>
  <conditionalFormatting sqref="N7:N8 N11:N35">
    <cfRule type="cellIs" dxfId="295" priority="79" stopIfTrue="1" operator="equal">
      <formula>"."</formula>
    </cfRule>
    <cfRule type="cellIs" dxfId="294" priority="80" stopIfTrue="1" operator="equal">
      <formula>"..."</formula>
    </cfRule>
  </conditionalFormatting>
  <conditionalFormatting sqref="N9:O9">
    <cfRule type="cellIs" dxfId="293" priority="75" stopIfTrue="1" operator="equal">
      <formula>"."</formula>
    </cfRule>
    <cfRule type="cellIs" dxfId="292" priority="76" stopIfTrue="1" operator="equal">
      <formula>"..."</formula>
    </cfRule>
  </conditionalFormatting>
  <conditionalFormatting sqref="I11">
    <cfRule type="cellIs" dxfId="291" priority="71" stopIfTrue="1" operator="equal">
      <formula>"."</formula>
    </cfRule>
    <cfRule type="cellIs" dxfId="290" priority="72" stopIfTrue="1" operator="equal">
      <formula>"..."</formula>
    </cfRule>
  </conditionalFormatting>
  <conditionalFormatting sqref="L30">
    <cfRule type="cellIs" dxfId="289" priority="69" stopIfTrue="1" operator="equal">
      <formula>"."</formula>
    </cfRule>
    <cfRule type="cellIs" dxfId="288" priority="70" stopIfTrue="1" operator="equal">
      <formula>"..."</formula>
    </cfRule>
  </conditionalFormatting>
  <conditionalFormatting sqref="I28">
    <cfRule type="cellIs" dxfId="287" priority="61" stopIfTrue="1" operator="equal">
      <formula>"."</formula>
    </cfRule>
    <cfRule type="cellIs" dxfId="286" priority="62" stopIfTrue="1" operator="equal">
      <formula>"..."</formula>
    </cfRule>
  </conditionalFormatting>
  <conditionalFormatting sqref="O27">
    <cfRule type="cellIs" dxfId="285" priority="59" stopIfTrue="1" operator="equal">
      <formula>"."</formula>
    </cfRule>
    <cfRule type="cellIs" dxfId="284" priority="60" stopIfTrue="1" operator="equal">
      <formula>"..."</formula>
    </cfRule>
  </conditionalFormatting>
  <conditionalFormatting sqref="L27:L28">
    <cfRule type="cellIs" dxfId="283" priority="57" stopIfTrue="1" operator="equal">
      <formula>"."</formula>
    </cfRule>
    <cfRule type="cellIs" dxfId="282" priority="58" stopIfTrue="1" operator="equal">
      <formula>"..."</formula>
    </cfRule>
  </conditionalFormatting>
  <conditionalFormatting sqref="I27">
    <cfRule type="cellIs" dxfId="281" priority="55" stopIfTrue="1" operator="equal">
      <formula>"."</formula>
    </cfRule>
    <cfRule type="cellIs" dxfId="280" priority="56" stopIfTrue="1" operator="equal">
      <formula>"..."</formula>
    </cfRule>
  </conditionalFormatting>
  <conditionalFormatting sqref="O28">
    <cfRule type="cellIs" dxfId="279" priority="53" stopIfTrue="1" operator="equal">
      <formula>"."</formula>
    </cfRule>
    <cfRule type="cellIs" dxfId="278" priority="54" stopIfTrue="1" operator="equal">
      <formula>"..."</formula>
    </cfRule>
  </conditionalFormatting>
  <conditionalFormatting sqref="L32">
    <cfRule type="cellIs" dxfId="277" priority="51" stopIfTrue="1" operator="equal">
      <formula>"."</formula>
    </cfRule>
    <cfRule type="cellIs" dxfId="276" priority="52" stopIfTrue="1" operator="equal">
      <formula>"..."</formula>
    </cfRule>
  </conditionalFormatting>
  <conditionalFormatting sqref="I35">
    <cfRule type="cellIs" dxfId="275" priority="49" stopIfTrue="1" operator="equal">
      <formula>"."</formula>
    </cfRule>
    <cfRule type="cellIs" dxfId="274" priority="50" stopIfTrue="1" operator="equal">
      <formula>"..."</formula>
    </cfRule>
  </conditionalFormatting>
  <conditionalFormatting sqref="O35">
    <cfRule type="cellIs" dxfId="273" priority="47" stopIfTrue="1" operator="equal">
      <formula>"."</formula>
    </cfRule>
    <cfRule type="cellIs" dxfId="272" priority="48" stopIfTrue="1" operator="equal">
      <formula>"..."</formula>
    </cfRule>
  </conditionalFormatting>
  <conditionalFormatting sqref="L35">
    <cfRule type="cellIs" dxfId="271" priority="45" stopIfTrue="1" operator="equal">
      <formula>"."</formula>
    </cfRule>
    <cfRule type="cellIs" dxfId="270" priority="46" stopIfTrue="1" operator="equal">
      <formula>"..."</formula>
    </cfRule>
  </conditionalFormatting>
  <conditionalFormatting sqref="K25">
    <cfRule type="cellIs" dxfId="269" priority="31" stopIfTrue="1" operator="equal">
      <formula>"."</formula>
    </cfRule>
    <cfRule type="cellIs" dxfId="268" priority="32" stopIfTrue="1" operator="equal">
      <formula>"..."</formula>
    </cfRule>
  </conditionalFormatting>
  <conditionalFormatting sqref="M25">
    <cfRule type="cellIs" dxfId="267" priority="23" stopIfTrue="1" operator="equal">
      <formula>"."</formula>
    </cfRule>
    <cfRule type="cellIs" dxfId="266" priority="24" stopIfTrue="1" operator="equal">
      <formula>"..."</formula>
    </cfRule>
  </conditionalFormatting>
  <conditionalFormatting sqref="M26:M29">
    <cfRule type="cellIs" dxfId="265" priority="1" stopIfTrue="1" operator="equal">
      <formula>"."</formula>
    </cfRule>
    <cfRule type="cellIs" dxfId="264" priority="2" stopIfTrue="1" operator="equal">
      <formula>"..."</formula>
    </cfRule>
  </conditionalFormatting>
  <conditionalFormatting sqref="K23:K24">
    <cfRule type="cellIs" dxfId="263" priority="7" stopIfTrue="1" operator="equal">
      <formula>"."</formula>
    </cfRule>
    <cfRule type="cellIs" dxfId="262" priority="8" stopIfTrue="1" operator="equal">
      <formula>"..."</formula>
    </cfRule>
  </conditionalFormatting>
  <conditionalFormatting sqref="K26:K29">
    <cfRule type="cellIs" dxfId="261" priority="5" stopIfTrue="1" operator="equal">
      <formula>"."</formula>
    </cfRule>
    <cfRule type="cellIs" dxfId="260" priority="6" stopIfTrue="1" operator="equal">
      <formula>"..."</formula>
    </cfRule>
  </conditionalFormatting>
  <conditionalFormatting sqref="M23:M24">
    <cfRule type="cellIs" dxfId="259" priority="3" stopIfTrue="1" operator="equal">
      <formula>"."</formula>
    </cfRule>
    <cfRule type="cellIs" dxfId="25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8.85546875" defaultRowHeight="11.25" x14ac:dyDescent="0.2"/>
  <cols>
    <col min="1" max="1" width="4.140625" style="2" customWidth="1"/>
    <col min="2" max="2" width="6.85546875" style="2" customWidth="1"/>
    <col min="3" max="3" width="1.7109375" style="2" customWidth="1"/>
    <col min="4" max="4" width="21" style="2" customWidth="1"/>
    <col min="5" max="5" width="8.85546875" style="2" customWidth="1"/>
    <col min="6" max="7" width="9.140625" style="2" customWidth="1"/>
    <col min="8" max="9" width="10.85546875" style="2" customWidth="1"/>
    <col min="10" max="10" width="9.140625" style="2" customWidth="1"/>
    <col min="11" max="12" width="10.5703125" style="2" customWidth="1"/>
    <col min="13" max="13" width="9.140625" style="2" customWidth="1"/>
    <col min="14" max="14" width="9.28515625" style="2" customWidth="1"/>
    <col min="15" max="15" width="10.140625" style="2" customWidth="1"/>
    <col min="16" max="16" width="9" style="2" customWidth="1"/>
    <col min="17" max="18" width="10.140625" style="2" customWidth="1"/>
    <col min="19" max="19" width="9" style="2" customWidth="1"/>
    <col min="20" max="20" width="4.140625" style="2" customWidth="1"/>
    <col min="21" max="21" width="4.28515625" style="2" customWidth="1"/>
    <col min="22" max="16384" width="8.85546875" style="2"/>
  </cols>
  <sheetData>
    <row r="1" spans="1:22" ht="16.5" customHeight="1" x14ac:dyDescent="0.2">
      <c r="A1" s="205"/>
    </row>
    <row r="2" spans="1:22" ht="14.85" customHeight="1" x14ac:dyDescent="0.2">
      <c r="A2" s="41" t="s">
        <v>290</v>
      </c>
    </row>
    <row r="3" spans="1:22" ht="16.5" customHeight="1" x14ac:dyDescent="0.2">
      <c r="A3" s="236" t="s">
        <v>9</v>
      </c>
      <c r="B3" s="246" t="s">
        <v>8</v>
      </c>
      <c r="C3" s="247"/>
      <c r="D3" s="248"/>
      <c r="E3" s="243" t="s">
        <v>0</v>
      </c>
      <c r="F3" s="244"/>
      <c r="G3" s="245"/>
      <c r="H3" s="265" t="s">
        <v>100</v>
      </c>
      <c r="I3" s="244"/>
      <c r="J3" s="244"/>
      <c r="K3" s="244" t="s">
        <v>101</v>
      </c>
      <c r="L3" s="244"/>
      <c r="M3" s="245"/>
      <c r="N3" s="265" t="s">
        <v>102</v>
      </c>
      <c r="O3" s="244"/>
      <c r="P3" s="244"/>
      <c r="Q3" s="244"/>
      <c r="R3" s="244"/>
      <c r="S3" s="270"/>
      <c r="T3" s="256" t="s">
        <v>9</v>
      </c>
    </row>
    <row r="4" spans="1:22" ht="16.5" customHeight="1" x14ac:dyDescent="0.2">
      <c r="A4" s="237"/>
      <c r="B4" s="249"/>
      <c r="C4" s="250"/>
      <c r="D4" s="251"/>
      <c r="E4" s="261">
        <v>2015</v>
      </c>
      <c r="F4" s="241">
        <v>2016</v>
      </c>
      <c r="G4" s="259" t="s">
        <v>288</v>
      </c>
      <c r="H4" s="241">
        <v>2015</v>
      </c>
      <c r="I4" s="241">
        <v>2016</v>
      </c>
      <c r="J4" s="260" t="s">
        <v>326</v>
      </c>
      <c r="K4" s="263">
        <v>2015</v>
      </c>
      <c r="L4" s="241">
        <v>2016</v>
      </c>
      <c r="M4" s="259" t="s">
        <v>288</v>
      </c>
      <c r="N4" s="267" t="s">
        <v>10</v>
      </c>
      <c r="O4" s="268"/>
      <c r="P4" s="269"/>
      <c r="Q4" s="267" t="s">
        <v>11</v>
      </c>
      <c r="R4" s="268"/>
      <c r="S4" s="271"/>
      <c r="T4" s="257"/>
    </row>
    <row r="5" spans="1:22" ht="41.25" customHeight="1" x14ac:dyDescent="0.2">
      <c r="A5" s="237"/>
      <c r="B5" s="249"/>
      <c r="C5" s="250"/>
      <c r="D5" s="251"/>
      <c r="E5" s="262"/>
      <c r="F5" s="242"/>
      <c r="G5" s="259"/>
      <c r="H5" s="242"/>
      <c r="I5" s="242"/>
      <c r="J5" s="260"/>
      <c r="K5" s="264"/>
      <c r="L5" s="242"/>
      <c r="M5" s="259"/>
      <c r="N5" s="42">
        <v>2015</v>
      </c>
      <c r="O5" s="42">
        <v>2016</v>
      </c>
      <c r="P5" s="217" t="s">
        <v>289</v>
      </c>
      <c r="Q5" s="42">
        <v>2015</v>
      </c>
      <c r="R5" s="42">
        <v>2016</v>
      </c>
      <c r="S5" s="218" t="s">
        <v>327</v>
      </c>
      <c r="T5" s="257"/>
    </row>
    <row r="6" spans="1:22" ht="15" customHeight="1" x14ac:dyDescent="0.2">
      <c r="A6" s="238"/>
      <c r="B6" s="252"/>
      <c r="C6" s="253"/>
      <c r="D6" s="254"/>
      <c r="E6" s="266" t="s">
        <v>2</v>
      </c>
      <c r="F6" s="240"/>
      <c r="G6" s="43" t="s">
        <v>4</v>
      </c>
      <c r="H6" s="239" t="s">
        <v>3</v>
      </c>
      <c r="I6" s="240"/>
      <c r="J6" s="220" t="s">
        <v>4</v>
      </c>
      <c r="K6" s="255" t="s">
        <v>3</v>
      </c>
      <c r="L6" s="240"/>
      <c r="M6" s="43" t="s">
        <v>4</v>
      </c>
      <c r="N6" s="239" t="s">
        <v>3</v>
      </c>
      <c r="O6" s="240"/>
      <c r="P6" s="43" t="s">
        <v>4</v>
      </c>
      <c r="Q6" s="239" t="s">
        <v>3</v>
      </c>
      <c r="R6" s="240"/>
      <c r="S6" s="44" t="s">
        <v>4</v>
      </c>
      <c r="T6" s="258"/>
    </row>
    <row r="7" spans="1:22" ht="41.25" customHeight="1" x14ac:dyDescent="0.2">
      <c r="A7" s="225" t="s">
        <v>117</v>
      </c>
      <c r="B7" s="272" t="s">
        <v>20</v>
      </c>
      <c r="C7" s="272"/>
      <c r="D7" s="273"/>
      <c r="E7" s="60">
        <v>3099</v>
      </c>
      <c r="F7" s="60">
        <v>3160</v>
      </c>
      <c r="G7" s="21">
        <v>1.9683768957728347</v>
      </c>
      <c r="H7" s="60">
        <v>29921251</v>
      </c>
      <c r="I7" s="60">
        <v>30499069</v>
      </c>
      <c r="J7" s="21">
        <v>1.9311291496468499</v>
      </c>
      <c r="K7" s="60">
        <v>29833884</v>
      </c>
      <c r="L7" s="60">
        <v>30392449</v>
      </c>
      <c r="M7" s="21">
        <v>1.8722503580157337</v>
      </c>
      <c r="N7" s="60">
        <v>13113</v>
      </c>
      <c r="O7" s="60">
        <v>15914</v>
      </c>
      <c r="P7" s="21">
        <v>21.36048196446275</v>
      </c>
      <c r="Q7" s="22">
        <v>0</v>
      </c>
      <c r="R7" s="22">
        <v>0</v>
      </c>
      <c r="S7" s="21" t="s">
        <v>12</v>
      </c>
      <c r="T7" s="61">
        <v>28</v>
      </c>
      <c r="V7" s="40"/>
    </row>
    <row r="8" spans="1:22" ht="24.75" customHeight="1" x14ac:dyDescent="0.2">
      <c r="A8" s="224"/>
      <c r="B8" s="280" t="s">
        <v>103</v>
      </c>
      <c r="C8" s="280"/>
      <c r="D8" s="281"/>
      <c r="E8" s="39"/>
      <c r="F8" s="39"/>
      <c r="G8" s="51"/>
      <c r="H8" s="39"/>
      <c r="I8" s="39"/>
      <c r="J8" s="51"/>
      <c r="K8" s="39"/>
      <c r="L8" s="39"/>
      <c r="M8" s="51"/>
      <c r="N8" s="39"/>
      <c r="O8" s="39"/>
      <c r="P8" s="51"/>
      <c r="Q8" s="39"/>
      <c r="R8" s="39"/>
      <c r="S8" s="51"/>
      <c r="T8" s="62"/>
    </row>
    <row r="9" spans="1:22" ht="15" customHeight="1" x14ac:dyDescent="0.2">
      <c r="A9" s="224">
        <v>29</v>
      </c>
      <c r="B9" s="63">
        <v>0</v>
      </c>
      <c r="C9" s="64" t="s">
        <v>12</v>
      </c>
      <c r="D9" s="65">
        <v>6000</v>
      </c>
      <c r="E9" s="39">
        <v>204</v>
      </c>
      <c r="F9" s="39">
        <v>185</v>
      </c>
      <c r="G9" s="14">
        <v>-9.3137254901960773</v>
      </c>
      <c r="H9" s="39">
        <v>320</v>
      </c>
      <c r="I9" s="39">
        <v>318</v>
      </c>
      <c r="J9" s="14">
        <v>-0.625</v>
      </c>
      <c r="K9" s="39">
        <v>314</v>
      </c>
      <c r="L9" s="39">
        <v>318</v>
      </c>
      <c r="M9" s="14">
        <v>1.2738853503184657</v>
      </c>
      <c r="N9" s="51" t="s">
        <v>325</v>
      </c>
      <c r="O9" s="51" t="s">
        <v>325</v>
      </c>
      <c r="P9" s="51" t="s">
        <v>325</v>
      </c>
      <c r="Q9" s="18">
        <v>0</v>
      </c>
      <c r="R9" s="18">
        <v>0</v>
      </c>
      <c r="S9" s="18">
        <v>0</v>
      </c>
      <c r="T9" s="62">
        <v>29</v>
      </c>
    </row>
    <row r="10" spans="1:22" ht="15" customHeight="1" x14ac:dyDescent="0.2">
      <c r="A10" s="224">
        <v>30</v>
      </c>
      <c r="B10" s="88">
        <v>6000</v>
      </c>
      <c r="C10" s="64" t="s">
        <v>12</v>
      </c>
      <c r="D10" s="65">
        <v>12500</v>
      </c>
      <c r="E10" s="39">
        <v>74</v>
      </c>
      <c r="F10" s="39">
        <v>70</v>
      </c>
      <c r="G10" s="14">
        <v>-5.4054054054054035</v>
      </c>
      <c r="H10" s="39">
        <v>654</v>
      </c>
      <c r="I10" s="39">
        <v>615</v>
      </c>
      <c r="J10" s="14">
        <v>-5.963302752293572</v>
      </c>
      <c r="K10" s="39">
        <v>533</v>
      </c>
      <c r="L10" s="39">
        <v>610</v>
      </c>
      <c r="M10" s="14">
        <v>14.446529080675418</v>
      </c>
      <c r="N10" s="39">
        <v>18</v>
      </c>
      <c r="O10" s="51" t="s">
        <v>325</v>
      </c>
      <c r="P10" s="51" t="s">
        <v>325</v>
      </c>
      <c r="Q10" s="18">
        <v>0</v>
      </c>
      <c r="R10" s="18">
        <v>0</v>
      </c>
      <c r="S10" s="18">
        <v>0</v>
      </c>
      <c r="T10" s="62">
        <v>30</v>
      </c>
    </row>
    <row r="11" spans="1:22" ht="15" customHeight="1" x14ac:dyDescent="0.2">
      <c r="A11" s="224">
        <v>31</v>
      </c>
      <c r="B11" s="88">
        <v>12500</v>
      </c>
      <c r="C11" s="64" t="s">
        <v>12</v>
      </c>
      <c r="D11" s="65">
        <v>25000</v>
      </c>
      <c r="E11" s="39">
        <v>93</v>
      </c>
      <c r="F11" s="39">
        <v>76</v>
      </c>
      <c r="G11" s="14">
        <v>-18.27956989247312</v>
      </c>
      <c r="H11" s="39">
        <v>1696</v>
      </c>
      <c r="I11" s="39">
        <v>1371</v>
      </c>
      <c r="J11" s="14">
        <v>-19.162735849056602</v>
      </c>
      <c r="K11" s="39">
        <v>1692</v>
      </c>
      <c r="L11" s="39">
        <v>1371</v>
      </c>
      <c r="M11" s="14">
        <v>-18.971631205673759</v>
      </c>
      <c r="N11" s="39">
        <v>1</v>
      </c>
      <c r="O11" s="51" t="s">
        <v>325</v>
      </c>
      <c r="P11" s="51" t="s">
        <v>325</v>
      </c>
      <c r="Q11" s="18">
        <v>0</v>
      </c>
      <c r="R11" s="18">
        <v>0</v>
      </c>
      <c r="S11" s="18">
        <v>0</v>
      </c>
      <c r="T11" s="62">
        <v>31</v>
      </c>
    </row>
    <row r="12" spans="1:22" ht="15" customHeight="1" x14ac:dyDescent="0.2">
      <c r="A12" s="224">
        <v>32</v>
      </c>
      <c r="B12" s="88">
        <v>25000</v>
      </c>
      <c r="C12" s="64" t="s">
        <v>12</v>
      </c>
      <c r="D12" s="65">
        <v>50000</v>
      </c>
      <c r="E12" s="39">
        <v>128</v>
      </c>
      <c r="F12" s="39">
        <v>123</v>
      </c>
      <c r="G12" s="14">
        <v>-3.90625</v>
      </c>
      <c r="H12" s="39">
        <v>4679</v>
      </c>
      <c r="I12" s="39">
        <v>4487</v>
      </c>
      <c r="J12" s="14">
        <v>-4.1034409061765302</v>
      </c>
      <c r="K12" s="39">
        <v>4601</v>
      </c>
      <c r="L12" s="39">
        <v>4469</v>
      </c>
      <c r="M12" s="14">
        <v>-2.8689415344490357</v>
      </c>
      <c r="N12" s="51" t="s">
        <v>325</v>
      </c>
      <c r="O12" s="39">
        <v>3</v>
      </c>
      <c r="P12" s="51" t="s">
        <v>325</v>
      </c>
      <c r="Q12" s="18">
        <v>0</v>
      </c>
      <c r="R12" s="18">
        <v>0</v>
      </c>
      <c r="S12" s="18">
        <v>0</v>
      </c>
      <c r="T12" s="62">
        <v>32</v>
      </c>
    </row>
    <row r="13" spans="1:22" ht="15" customHeight="1" x14ac:dyDescent="0.2">
      <c r="A13" s="224">
        <v>33</v>
      </c>
      <c r="B13" s="88">
        <v>50000</v>
      </c>
      <c r="C13" s="64" t="s">
        <v>12</v>
      </c>
      <c r="D13" s="65">
        <v>100000</v>
      </c>
      <c r="E13" s="39">
        <v>196</v>
      </c>
      <c r="F13" s="39">
        <v>194</v>
      </c>
      <c r="G13" s="14">
        <v>-1.0204081632653015</v>
      </c>
      <c r="H13" s="39">
        <v>14498</v>
      </c>
      <c r="I13" s="39">
        <v>14266</v>
      </c>
      <c r="J13" s="14">
        <v>-1.6002207200993297</v>
      </c>
      <c r="K13" s="39">
        <v>13942</v>
      </c>
      <c r="L13" s="39">
        <v>14097</v>
      </c>
      <c r="M13" s="14">
        <v>1.1117486730741604</v>
      </c>
      <c r="N13" s="39">
        <v>83</v>
      </c>
      <c r="O13" s="39">
        <v>25</v>
      </c>
      <c r="P13" s="14">
        <v>-69.879518072289159</v>
      </c>
      <c r="Q13" s="18">
        <v>0</v>
      </c>
      <c r="R13" s="18">
        <v>0</v>
      </c>
      <c r="S13" s="18">
        <v>0</v>
      </c>
      <c r="T13" s="62">
        <v>33</v>
      </c>
    </row>
    <row r="14" spans="1:22" ht="15" customHeight="1" x14ac:dyDescent="0.2">
      <c r="A14" s="224">
        <v>34</v>
      </c>
      <c r="B14" s="88">
        <v>100000</v>
      </c>
      <c r="C14" s="64" t="s">
        <v>12</v>
      </c>
      <c r="D14" s="65">
        <v>250000</v>
      </c>
      <c r="E14" s="39">
        <v>356</v>
      </c>
      <c r="F14" s="39">
        <v>394</v>
      </c>
      <c r="G14" s="14">
        <v>10.674157303370791</v>
      </c>
      <c r="H14" s="39">
        <v>60029</v>
      </c>
      <c r="I14" s="39">
        <v>66410</v>
      </c>
      <c r="J14" s="14">
        <v>10.629862233253931</v>
      </c>
      <c r="K14" s="39">
        <v>47637</v>
      </c>
      <c r="L14" s="39">
        <v>65624</v>
      </c>
      <c r="M14" s="14">
        <v>37.758465058672869</v>
      </c>
      <c r="N14" s="51" t="s">
        <v>325</v>
      </c>
      <c r="O14" s="51" t="s">
        <v>325</v>
      </c>
      <c r="P14" s="51" t="s">
        <v>325</v>
      </c>
      <c r="Q14" s="18">
        <v>0</v>
      </c>
      <c r="R14" s="18">
        <v>0</v>
      </c>
      <c r="S14" s="18">
        <v>0</v>
      </c>
      <c r="T14" s="62">
        <v>34</v>
      </c>
    </row>
    <row r="15" spans="1:22" ht="15" customHeight="1" x14ac:dyDescent="0.2">
      <c r="A15" s="224">
        <v>35</v>
      </c>
      <c r="B15" s="88">
        <v>250000</v>
      </c>
      <c r="C15" s="64" t="s">
        <v>12</v>
      </c>
      <c r="D15" s="65">
        <v>500000</v>
      </c>
      <c r="E15" s="39">
        <v>345</v>
      </c>
      <c r="F15" s="39">
        <v>328</v>
      </c>
      <c r="G15" s="14">
        <v>-4.9275362318840621</v>
      </c>
      <c r="H15" s="39">
        <v>125874</v>
      </c>
      <c r="I15" s="39">
        <v>119287</v>
      </c>
      <c r="J15" s="14">
        <v>-5.2330107885663466</v>
      </c>
      <c r="K15" s="39">
        <v>125416</v>
      </c>
      <c r="L15" s="39">
        <v>117582</v>
      </c>
      <c r="M15" s="14">
        <v>-6.2464119410601455</v>
      </c>
      <c r="N15" s="39">
        <v>69</v>
      </c>
      <c r="O15" s="39">
        <v>177</v>
      </c>
      <c r="P15" s="14">
        <v>156.52173913043481</v>
      </c>
      <c r="Q15" s="18">
        <v>0</v>
      </c>
      <c r="R15" s="18">
        <v>0</v>
      </c>
      <c r="S15" s="18">
        <v>0</v>
      </c>
      <c r="T15" s="62">
        <v>35</v>
      </c>
    </row>
    <row r="16" spans="1:22" ht="15" customHeight="1" x14ac:dyDescent="0.2">
      <c r="A16" s="224">
        <v>36</v>
      </c>
      <c r="B16" s="66">
        <v>500000</v>
      </c>
      <c r="C16" s="64" t="s">
        <v>12</v>
      </c>
      <c r="D16" s="65" t="s">
        <v>13</v>
      </c>
      <c r="E16" s="39">
        <v>376</v>
      </c>
      <c r="F16" s="39">
        <v>390</v>
      </c>
      <c r="G16" s="14">
        <v>3.7234042553191529</v>
      </c>
      <c r="H16" s="39">
        <v>269357</v>
      </c>
      <c r="I16" s="39">
        <v>281715</v>
      </c>
      <c r="J16" s="14">
        <v>4.5879631864031722</v>
      </c>
      <c r="K16" s="39">
        <v>267936</v>
      </c>
      <c r="L16" s="39">
        <v>280589</v>
      </c>
      <c r="M16" s="14">
        <v>4.7223963931685233</v>
      </c>
      <c r="N16" s="51" t="s">
        <v>325</v>
      </c>
      <c r="O16" s="39">
        <v>169</v>
      </c>
      <c r="P16" s="51" t="s">
        <v>325</v>
      </c>
      <c r="Q16" s="18">
        <v>0</v>
      </c>
      <c r="R16" s="18">
        <v>0</v>
      </c>
      <c r="S16" s="18">
        <v>0</v>
      </c>
      <c r="T16" s="62">
        <v>36</v>
      </c>
    </row>
    <row r="17" spans="1:26" ht="15" customHeight="1" x14ac:dyDescent="0.2">
      <c r="A17" s="224">
        <v>37</v>
      </c>
      <c r="B17" s="66" t="s">
        <v>13</v>
      </c>
      <c r="C17" s="64" t="s">
        <v>12</v>
      </c>
      <c r="D17" s="65" t="s">
        <v>14</v>
      </c>
      <c r="E17" s="39">
        <v>481</v>
      </c>
      <c r="F17" s="39">
        <v>509</v>
      </c>
      <c r="G17" s="14">
        <v>5.8212058212058224</v>
      </c>
      <c r="H17" s="39">
        <v>765367</v>
      </c>
      <c r="I17" s="39">
        <v>812534</v>
      </c>
      <c r="J17" s="14">
        <v>6.1626644472520979</v>
      </c>
      <c r="K17" s="39">
        <v>759088</v>
      </c>
      <c r="L17" s="39">
        <v>808874</v>
      </c>
      <c r="M17" s="14">
        <v>6.5586598655228414</v>
      </c>
      <c r="N17" s="39">
        <v>942</v>
      </c>
      <c r="O17" s="39">
        <v>549</v>
      </c>
      <c r="P17" s="14">
        <v>-41.719745222929937</v>
      </c>
      <c r="Q17" s="18">
        <v>0</v>
      </c>
      <c r="R17" s="18">
        <v>0</v>
      </c>
      <c r="S17" s="18">
        <v>0</v>
      </c>
      <c r="T17" s="62">
        <v>37</v>
      </c>
    </row>
    <row r="18" spans="1:26" ht="15" customHeight="1" x14ac:dyDescent="0.2">
      <c r="A18" s="224">
        <v>38</v>
      </c>
      <c r="B18" s="66" t="s">
        <v>14</v>
      </c>
      <c r="C18" s="64" t="s">
        <v>12</v>
      </c>
      <c r="D18" s="65" t="s">
        <v>15</v>
      </c>
      <c r="E18" s="39">
        <v>277</v>
      </c>
      <c r="F18" s="39">
        <v>273</v>
      </c>
      <c r="G18" s="14">
        <v>-1.4440433212996453</v>
      </c>
      <c r="H18" s="39">
        <v>974372</v>
      </c>
      <c r="I18" s="39">
        <v>963678</v>
      </c>
      <c r="J18" s="14">
        <v>-1.0975274330543101</v>
      </c>
      <c r="K18" s="39">
        <v>962049</v>
      </c>
      <c r="L18" s="39">
        <v>954828</v>
      </c>
      <c r="M18" s="14">
        <v>-0.75058546913930968</v>
      </c>
      <c r="N18" s="39">
        <v>1856</v>
      </c>
      <c r="O18" s="39">
        <v>1328</v>
      </c>
      <c r="P18" s="14">
        <v>-28.448275862068968</v>
      </c>
      <c r="Q18" s="18">
        <v>0</v>
      </c>
      <c r="R18" s="18">
        <v>0</v>
      </c>
      <c r="S18" s="18">
        <v>0</v>
      </c>
      <c r="T18" s="62">
        <v>38</v>
      </c>
    </row>
    <row r="19" spans="1:26" ht="15" customHeight="1" x14ac:dyDescent="0.2">
      <c r="A19" s="224">
        <v>39</v>
      </c>
      <c r="B19" s="66" t="s">
        <v>15</v>
      </c>
      <c r="C19" s="64" t="s">
        <v>12</v>
      </c>
      <c r="D19" s="65" t="s">
        <v>16</v>
      </c>
      <c r="E19" s="39">
        <v>208</v>
      </c>
      <c r="F19" s="39">
        <v>221</v>
      </c>
      <c r="G19" s="14">
        <v>6.25</v>
      </c>
      <c r="H19" s="39">
        <v>1489548</v>
      </c>
      <c r="I19" s="39">
        <v>1525839</v>
      </c>
      <c r="J19" s="14">
        <v>2.436376672655058</v>
      </c>
      <c r="K19" s="39">
        <v>1483632</v>
      </c>
      <c r="L19" s="39">
        <v>1518568</v>
      </c>
      <c r="M19" s="14">
        <v>2.3547618277308686</v>
      </c>
      <c r="N19" s="39">
        <v>887</v>
      </c>
      <c r="O19" s="39">
        <v>1091</v>
      </c>
      <c r="P19" s="14">
        <v>22.998872604284102</v>
      </c>
      <c r="Q19" s="18">
        <v>0</v>
      </c>
      <c r="R19" s="18">
        <v>0</v>
      </c>
      <c r="S19" s="18">
        <v>0</v>
      </c>
      <c r="T19" s="62">
        <v>39</v>
      </c>
    </row>
    <row r="20" spans="1:26" ht="15" customHeight="1" x14ac:dyDescent="0.2">
      <c r="A20" s="224">
        <v>40</v>
      </c>
      <c r="B20" s="66" t="s">
        <v>16</v>
      </c>
      <c r="C20" s="283" t="s">
        <v>21</v>
      </c>
      <c r="D20" s="284"/>
      <c r="E20" s="39">
        <v>361</v>
      </c>
      <c r="F20" s="39">
        <v>397</v>
      </c>
      <c r="G20" s="14">
        <v>9.97229916897507</v>
      </c>
      <c r="H20" s="39">
        <v>26214857</v>
      </c>
      <c r="I20" s="39">
        <v>26708549</v>
      </c>
      <c r="J20" s="14">
        <v>1.8832526914032002</v>
      </c>
      <c r="K20" s="39">
        <v>26167043</v>
      </c>
      <c r="L20" s="39">
        <v>26625519</v>
      </c>
      <c r="M20" s="14">
        <v>1.7521123804474144</v>
      </c>
      <c r="N20" s="39">
        <v>7172</v>
      </c>
      <c r="O20" s="39">
        <v>12454</v>
      </c>
      <c r="P20" s="14">
        <v>73.647518126045725</v>
      </c>
      <c r="Q20" s="18">
        <v>0</v>
      </c>
      <c r="R20" s="18">
        <v>0</v>
      </c>
      <c r="S20" s="18">
        <v>0</v>
      </c>
      <c r="T20" s="62">
        <v>40</v>
      </c>
    </row>
    <row r="21" spans="1:26" ht="33" customHeight="1" x14ac:dyDescent="0.2">
      <c r="A21" s="226" t="s">
        <v>118</v>
      </c>
      <c r="B21" s="285" t="s">
        <v>22</v>
      </c>
      <c r="C21" s="285"/>
      <c r="D21" s="286"/>
      <c r="E21" s="60">
        <v>5863</v>
      </c>
      <c r="F21" s="60">
        <v>5778</v>
      </c>
      <c r="G21" s="21">
        <v>-1.4497697424526734</v>
      </c>
      <c r="H21" s="60">
        <v>107322</v>
      </c>
      <c r="I21" s="60">
        <v>116040</v>
      </c>
      <c r="J21" s="21">
        <v>8.1232179795382109</v>
      </c>
      <c r="K21" s="60">
        <v>82697</v>
      </c>
      <c r="L21" s="60">
        <v>76099</v>
      </c>
      <c r="M21" s="21">
        <v>-7.9785240093352883</v>
      </c>
      <c r="N21" s="60">
        <v>12611</v>
      </c>
      <c r="O21" s="60">
        <v>11624</v>
      </c>
      <c r="P21" s="21">
        <v>-7.8265006740147527</v>
      </c>
      <c r="Q21" s="15">
        <v>0</v>
      </c>
      <c r="R21" s="15">
        <v>0</v>
      </c>
      <c r="S21" s="15">
        <v>0</v>
      </c>
      <c r="T21" s="62">
        <v>41</v>
      </c>
      <c r="V21" s="40"/>
    </row>
    <row r="22" spans="1:26" ht="41.25" customHeight="1" x14ac:dyDescent="0.2">
      <c r="A22" s="226" t="s">
        <v>124</v>
      </c>
      <c r="B22" s="278" t="s">
        <v>123</v>
      </c>
      <c r="C22" s="278"/>
      <c r="D22" s="279"/>
      <c r="E22" s="39">
        <v>118</v>
      </c>
      <c r="F22" s="39">
        <v>125</v>
      </c>
      <c r="G22" s="14">
        <v>5.9322033898305051</v>
      </c>
      <c r="H22" s="39">
        <v>1972</v>
      </c>
      <c r="I22" s="39">
        <v>2803</v>
      </c>
      <c r="J22" s="14">
        <v>42.13995943204867</v>
      </c>
      <c r="K22" s="39">
        <v>1456</v>
      </c>
      <c r="L22" s="39">
        <v>2349</v>
      </c>
      <c r="M22" s="14">
        <v>61.332417582417577</v>
      </c>
      <c r="N22" s="39">
        <v>218</v>
      </c>
      <c r="O22" s="39">
        <v>375</v>
      </c>
      <c r="P22" s="14">
        <v>72.0183486238532</v>
      </c>
      <c r="Q22" s="18">
        <v>0</v>
      </c>
      <c r="R22" s="18">
        <v>0</v>
      </c>
      <c r="S22" s="18">
        <v>0</v>
      </c>
      <c r="T22" s="62">
        <v>42</v>
      </c>
      <c r="V22" s="40"/>
      <c r="Z22" s="201"/>
    </row>
    <row r="23" spans="1:26" ht="27" customHeight="1" x14ac:dyDescent="0.2">
      <c r="A23" s="226" t="s">
        <v>216</v>
      </c>
      <c r="B23" s="278" t="s">
        <v>125</v>
      </c>
      <c r="C23" s="278"/>
      <c r="D23" s="279"/>
      <c r="E23" s="39">
        <v>4911</v>
      </c>
      <c r="F23" s="39">
        <v>3929</v>
      </c>
      <c r="G23" s="14">
        <v>-19.995927509672171</v>
      </c>
      <c r="H23" s="39">
        <v>76006</v>
      </c>
      <c r="I23" s="39">
        <v>62058</v>
      </c>
      <c r="J23" s="14">
        <v>-18.351182801357794</v>
      </c>
      <c r="K23" s="39">
        <v>55595</v>
      </c>
      <c r="L23" s="39">
        <v>31789</v>
      </c>
      <c r="M23" s="14">
        <v>-42.820397517762387</v>
      </c>
      <c r="N23" s="39">
        <v>8535</v>
      </c>
      <c r="O23" s="39">
        <v>4954</v>
      </c>
      <c r="P23" s="14">
        <v>-41.956649091974221</v>
      </c>
      <c r="Q23" s="18">
        <v>0</v>
      </c>
      <c r="R23" s="18">
        <v>0</v>
      </c>
      <c r="S23" s="18">
        <v>0</v>
      </c>
      <c r="T23" s="62">
        <v>43</v>
      </c>
      <c r="V23" s="40"/>
      <c r="Z23" s="201"/>
    </row>
    <row r="24" spans="1:26" ht="41.25" customHeight="1" x14ac:dyDescent="0.2">
      <c r="A24" s="226" t="s">
        <v>215</v>
      </c>
      <c r="B24" s="285" t="s">
        <v>23</v>
      </c>
      <c r="C24" s="285"/>
      <c r="D24" s="286"/>
      <c r="E24" s="60">
        <v>1477</v>
      </c>
      <c r="F24" s="60">
        <v>1501</v>
      </c>
      <c r="G24" s="21">
        <v>1.6249153689911964</v>
      </c>
      <c r="H24" s="60">
        <v>1237454</v>
      </c>
      <c r="I24" s="60">
        <v>1226317</v>
      </c>
      <c r="J24" s="21">
        <v>-0.89999305024672083</v>
      </c>
      <c r="K24" s="60">
        <v>1103066</v>
      </c>
      <c r="L24" s="60">
        <v>1108355</v>
      </c>
      <c r="M24" s="21">
        <v>0.47948173545373152</v>
      </c>
      <c r="N24" s="60">
        <v>163727</v>
      </c>
      <c r="O24" s="60">
        <v>165530</v>
      </c>
      <c r="P24" s="21">
        <v>1.1012233779401015</v>
      </c>
      <c r="Q24" s="15">
        <v>0</v>
      </c>
      <c r="R24" s="15">
        <v>0</v>
      </c>
      <c r="S24" s="22">
        <v>0</v>
      </c>
      <c r="T24" s="62">
        <v>44</v>
      </c>
      <c r="V24" s="40"/>
    </row>
    <row r="25" spans="1:26" ht="24.75" customHeight="1" x14ac:dyDescent="0.2">
      <c r="A25" s="224">
        <v>45</v>
      </c>
      <c r="B25" s="67" t="s">
        <v>24</v>
      </c>
      <c r="C25" s="67"/>
      <c r="D25" s="112"/>
      <c r="E25" s="60">
        <v>49899</v>
      </c>
      <c r="F25" s="60">
        <v>51542</v>
      </c>
      <c r="G25" s="21">
        <v>3.2926511553337718</v>
      </c>
      <c r="H25" s="60">
        <v>-10594878</v>
      </c>
      <c r="I25" s="60">
        <v>-11724716</v>
      </c>
      <c r="J25" s="21">
        <v>10.664001982844923</v>
      </c>
      <c r="K25" s="60">
        <v>-10525441</v>
      </c>
      <c r="L25" s="60">
        <v>-11658516</v>
      </c>
      <c r="M25" s="21">
        <v>10.765107134228387</v>
      </c>
      <c r="N25" s="60">
        <v>1422</v>
      </c>
      <c r="O25" s="60">
        <v>1192</v>
      </c>
      <c r="P25" s="21">
        <v>-16.174402250351619</v>
      </c>
      <c r="Q25" s="23">
        <v>0</v>
      </c>
      <c r="R25" s="23">
        <v>0</v>
      </c>
      <c r="S25" s="21" t="s">
        <v>12</v>
      </c>
      <c r="T25" s="62">
        <v>45</v>
      </c>
      <c r="V25" s="30"/>
    </row>
    <row r="26" spans="1:26" ht="26.25" customHeight="1" x14ac:dyDescent="0.2">
      <c r="A26" s="224">
        <v>46</v>
      </c>
      <c r="B26" s="278" t="s">
        <v>119</v>
      </c>
      <c r="C26" s="278"/>
      <c r="D26" s="279"/>
      <c r="E26" s="39">
        <v>47225</v>
      </c>
      <c r="F26" s="39">
        <v>48925</v>
      </c>
      <c r="G26" s="14">
        <v>3.5997882477501264</v>
      </c>
      <c r="H26" s="39">
        <v>-6465501</v>
      </c>
      <c r="I26" s="39">
        <v>-7494498</v>
      </c>
      <c r="J26" s="24">
        <v>15.915193578966267</v>
      </c>
      <c r="K26" s="39">
        <v>-6396198</v>
      </c>
      <c r="L26" s="39">
        <v>-7425348</v>
      </c>
      <c r="M26" s="24">
        <v>16.090027231802395</v>
      </c>
      <c r="N26" s="39">
        <v>1313</v>
      </c>
      <c r="O26" s="39">
        <v>718</v>
      </c>
      <c r="P26" s="24">
        <v>-45.316070068545315</v>
      </c>
      <c r="Q26" s="25">
        <v>0</v>
      </c>
      <c r="R26" s="25">
        <v>0</v>
      </c>
      <c r="S26" s="18">
        <v>0</v>
      </c>
      <c r="T26" s="62">
        <v>46</v>
      </c>
      <c r="V26" s="40"/>
    </row>
    <row r="27" spans="1:26" ht="27" customHeight="1" x14ac:dyDescent="0.2">
      <c r="A27" s="226" t="s">
        <v>217</v>
      </c>
      <c r="B27" s="278" t="s">
        <v>307</v>
      </c>
      <c r="C27" s="278"/>
      <c r="D27" s="279"/>
      <c r="E27" s="39">
        <v>687</v>
      </c>
      <c r="F27" s="39">
        <v>688</v>
      </c>
      <c r="G27" s="14">
        <v>0.14556040756913546</v>
      </c>
      <c r="H27" s="39">
        <v>-966119</v>
      </c>
      <c r="I27" s="39">
        <v>-1335135</v>
      </c>
      <c r="J27" s="24">
        <v>38.19570881019834</v>
      </c>
      <c r="K27" s="39">
        <v>-966119</v>
      </c>
      <c r="L27" s="39">
        <v>-1335135</v>
      </c>
      <c r="M27" s="24">
        <v>38.19570881019834</v>
      </c>
      <c r="N27" s="26">
        <v>0</v>
      </c>
      <c r="O27" s="39">
        <v>0</v>
      </c>
      <c r="P27" s="26">
        <v>0</v>
      </c>
      <c r="Q27" s="26">
        <v>0</v>
      </c>
      <c r="R27" s="26">
        <v>0</v>
      </c>
      <c r="S27" s="18">
        <v>0</v>
      </c>
      <c r="T27" s="62">
        <v>47</v>
      </c>
      <c r="V27" s="201"/>
    </row>
    <row r="28" spans="1:26" ht="27" customHeight="1" x14ac:dyDescent="0.2">
      <c r="A28" s="226" t="s">
        <v>218</v>
      </c>
      <c r="B28" s="278" t="s">
        <v>308</v>
      </c>
      <c r="C28" s="278"/>
      <c r="D28" s="279"/>
      <c r="E28" s="39">
        <v>43401</v>
      </c>
      <c r="F28" s="39">
        <v>44960</v>
      </c>
      <c r="G28" s="14">
        <v>3.5920831317250759</v>
      </c>
      <c r="H28" s="39">
        <v>-4925992</v>
      </c>
      <c r="I28" s="39">
        <v>-5500793</v>
      </c>
      <c r="J28" s="24">
        <v>11.668735962218378</v>
      </c>
      <c r="K28" s="39">
        <v>-4857178</v>
      </c>
      <c r="L28" s="39">
        <v>-5431643</v>
      </c>
      <c r="M28" s="24">
        <v>11.827135015434891</v>
      </c>
      <c r="N28" s="39">
        <v>294</v>
      </c>
      <c r="O28" s="39">
        <v>250</v>
      </c>
      <c r="P28" s="24">
        <v>-14.965986394557817</v>
      </c>
      <c r="Q28" s="25">
        <v>0</v>
      </c>
      <c r="R28" s="25">
        <v>0</v>
      </c>
      <c r="S28" s="18">
        <v>0</v>
      </c>
      <c r="T28" s="62">
        <v>48</v>
      </c>
      <c r="V28" s="201"/>
    </row>
    <row r="29" spans="1:26" ht="15" customHeight="1" x14ac:dyDescent="0.2">
      <c r="A29" s="224">
        <v>49</v>
      </c>
      <c r="B29" s="211" t="s">
        <v>120</v>
      </c>
      <c r="C29" s="211"/>
      <c r="D29" s="114"/>
      <c r="E29" s="39">
        <v>1411</v>
      </c>
      <c r="F29" s="39">
        <v>1427</v>
      </c>
      <c r="G29" s="14">
        <v>1.1339475549255837</v>
      </c>
      <c r="H29" s="39">
        <v>-3811186</v>
      </c>
      <c r="I29" s="39">
        <v>-3919883</v>
      </c>
      <c r="J29" s="24">
        <v>2.8520518284859406</v>
      </c>
      <c r="K29" s="39">
        <v>-3811052</v>
      </c>
      <c r="L29" s="39">
        <v>-3922965</v>
      </c>
      <c r="M29" s="24">
        <v>2.9365382576779382</v>
      </c>
      <c r="N29" s="39">
        <v>109</v>
      </c>
      <c r="O29" s="39">
        <v>458</v>
      </c>
      <c r="P29" s="24">
        <v>320.18348623853211</v>
      </c>
      <c r="Q29" s="26">
        <v>0</v>
      </c>
      <c r="R29" s="26">
        <v>0</v>
      </c>
      <c r="S29" s="26">
        <v>0</v>
      </c>
      <c r="T29" s="62">
        <v>49</v>
      </c>
      <c r="V29" s="40"/>
    </row>
    <row r="30" spans="1:26" ht="15" customHeight="1" x14ac:dyDescent="0.2">
      <c r="A30" s="224">
        <v>50</v>
      </c>
      <c r="B30" s="290" t="s">
        <v>122</v>
      </c>
      <c r="C30" s="290"/>
      <c r="D30" s="291"/>
      <c r="E30" s="39">
        <v>801</v>
      </c>
      <c r="F30" s="39">
        <v>734</v>
      </c>
      <c r="G30" s="14">
        <v>-8.3645443196004976</v>
      </c>
      <c r="H30" s="39">
        <v>-29332</v>
      </c>
      <c r="I30" s="39">
        <v>-17230</v>
      </c>
      <c r="J30" s="24">
        <v>-41.258693576980775</v>
      </c>
      <c r="K30" s="39">
        <v>-29332</v>
      </c>
      <c r="L30" s="39">
        <v>-17098</v>
      </c>
      <c r="M30" s="24">
        <v>-41.708714032456022</v>
      </c>
      <c r="N30" s="39">
        <v>0</v>
      </c>
      <c r="O30" s="39">
        <v>16</v>
      </c>
      <c r="P30" s="39">
        <v>0</v>
      </c>
      <c r="Q30" s="26">
        <v>0</v>
      </c>
      <c r="R30" s="26">
        <v>0</v>
      </c>
      <c r="S30" s="26">
        <v>0</v>
      </c>
      <c r="T30" s="62">
        <v>50</v>
      </c>
      <c r="V30" s="40"/>
    </row>
    <row r="31" spans="1:26" ht="22.5" customHeight="1" x14ac:dyDescent="0.2">
      <c r="A31" s="224">
        <v>51</v>
      </c>
      <c r="B31" s="287" t="s">
        <v>121</v>
      </c>
      <c r="C31" s="288"/>
      <c r="D31" s="289"/>
      <c r="E31" s="39">
        <v>462</v>
      </c>
      <c r="F31" s="39">
        <v>456</v>
      </c>
      <c r="G31" s="14">
        <v>-1.2987012987013031</v>
      </c>
      <c r="H31" s="39">
        <v>-288859</v>
      </c>
      <c r="I31" s="39">
        <v>-293105</v>
      </c>
      <c r="J31" s="24">
        <v>1.4699213110894931</v>
      </c>
      <c r="K31" s="39">
        <v>-288859</v>
      </c>
      <c r="L31" s="39">
        <v>-293105</v>
      </c>
      <c r="M31" s="24">
        <v>1.4699213110894931</v>
      </c>
      <c r="N31" s="39">
        <v>0</v>
      </c>
      <c r="O31" s="39">
        <v>0</v>
      </c>
      <c r="P31" s="39">
        <v>0</v>
      </c>
      <c r="Q31" s="26">
        <v>0</v>
      </c>
      <c r="R31" s="26">
        <v>0</v>
      </c>
      <c r="S31" s="26">
        <v>0</v>
      </c>
      <c r="T31" s="62">
        <v>51</v>
      </c>
      <c r="V31" s="40"/>
    </row>
    <row r="32" spans="1:26" ht="30" customHeight="1" x14ac:dyDescent="0.2">
      <c r="A32" s="224">
        <v>52</v>
      </c>
      <c r="B32" s="285" t="s">
        <v>309</v>
      </c>
      <c r="C32" s="285"/>
      <c r="D32" s="286"/>
      <c r="E32" s="60">
        <f>SUM(Tab_2!E7,'Tab_noch 2'!E7,'Tab_noch 2'!E21,'Tab_noch 2'!E24,'Tab_noch 2'!E25)</f>
        <v>159977</v>
      </c>
      <c r="F32" s="60">
        <f>SUM(Tab_2!F7,'Tab_noch 2'!F7,'Tab_noch 2'!F21,'Tab_noch 2'!F24,'Tab_noch 2'!F25)</f>
        <v>163607</v>
      </c>
      <c r="G32" s="21">
        <v>2.2690761797008321</v>
      </c>
      <c r="H32" s="60" t="s">
        <v>229</v>
      </c>
      <c r="I32" s="60" t="s">
        <v>229</v>
      </c>
      <c r="J32" s="60" t="s">
        <v>229</v>
      </c>
      <c r="K32" s="60" t="s">
        <v>229</v>
      </c>
      <c r="L32" s="60" t="s">
        <v>229</v>
      </c>
      <c r="M32" s="60" t="s">
        <v>229</v>
      </c>
      <c r="N32" s="60">
        <f>SUM(Tab_2!N7,'Tab_noch 2'!N7,'Tab_noch 2'!N21,'Tab_noch 2'!N24,'Tab_noch 2'!N25)</f>
        <v>5276092</v>
      </c>
      <c r="O32" s="60">
        <f>SUM(Tab_2!O7,'Tab_noch 2'!O7,'Tab_noch 2'!O21,'Tab_noch 2'!O24,'Tab_noch 2'!O25)</f>
        <v>5597703</v>
      </c>
      <c r="P32" s="21">
        <v>6.0956291133664848</v>
      </c>
      <c r="Q32" s="27">
        <v>0</v>
      </c>
      <c r="R32" s="27">
        <v>0</v>
      </c>
      <c r="S32" s="21" t="s">
        <v>12</v>
      </c>
      <c r="T32" s="62">
        <v>52</v>
      </c>
    </row>
    <row r="33" spans="1:20" s="3" customFormat="1" ht="41.25" customHeight="1" x14ac:dyDescent="0.2">
      <c r="A33" s="282" t="s">
        <v>330</v>
      </c>
      <c r="B33" s="282"/>
      <c r="C33" s="282"/>
      <c r="D33" s="282"/>
      <c r="E33" s="282"/>
      <c r="F33" s="282"/>
      <c r="G33" s="282"/>
      <c r="H33" s="282"/>
      <c r="I33" s="282"/>
      <c r="J33" s="282"/>
      <c r="K33" s="282" t="s">
        <v>331</v>
      </c>
      <c r="L33" s="282"/>
      <c r="M33" s="282"/>
      <c r="N33" s="282"/>
      <c r="O33" s="282"/>
      <c r="P33" s="282"/>
      <c r="Q33" s="282"/>
      <c r="R33" s="282"/>
      <c r="S33" s="282"/>
      <c r="T33" s="282"/>
    </row>
    <row r="41" spans="1:20" ht="48.75" customHeight="1" x14ac:dyDescent="0.2">
      <c r="K41" s="282"/>
      <c r="L41" s="282"/>
      <c r="M41" s="282"/>
      <c r="N41" s="282"/>
      <c r="O41" s="282"/>
      <c r="P41" s="282"/>
      <c r="Q41" s="282"/>
      <c r="R41" s="282"/>
      <c r="S41" s="282"/>
      <c r="T41" s="282"/>
    </row>
  </sheetData>
  <mergeCells count="39">
    <mergeCell ref="B27:D27"/>
    <mergeCell ref="B32:D32"/>
    <mergeCell ref="B31:D31"/>
    <mergeCell ref="B7:D7"/>
    <mergeCell ref="B8:D8"/>
    <mergeCell ref="B21:D21"/>
    <mergeCell ref="B24:D24"/>
    <mergeCell ref="B22:D22"/>
    <mergeCell ref="B26:D26"/>
    <mergeCell ref="B28:D28"/>
    <mergeCell ref="B30:D30"/>
    <mergeCell ref="B23:D23"/>
    <mergeCell ref="A3:A6"/>
    <mergeCell ref="B3:D6"/>
    <mergeCell ref="E3:G3"/>
    <mergeCell ref="H3:J3"/>
    <mergeCell ref="K3:M3"/>
    <mergeCell ref="T3:T6"/>
    <mergeCell ref="E4:E5"/>
    <mergeCell ref="F4:F5"/>
    <mergeCell ref="G4:G5"/>
    <mergeCell ref="H4:H5"/>
    <mergeCell ref="N4:P4"/>
    <mergeCell ref="K41:T41"/>
    <mergeCell ref="N3:S3"/>
    <mergeCell ref="E6:F6"/>
    <mergeCell ref="H6:I6"/>
    <mergeCell ref="K6:L6"/>
    <mergeCell ref="N6:O6"/>
    <mergeCell ref="I4:I5"/>
    <mergeCell ref="J4:J5"/>
    <mergeCell ref="K4:K5"/>
    <mergeCell ref="L4:L5"/>
    <mergeCell ref="M4:M5"/>
    <mergeCell ref="Q4:S4"/>
    <mergeCell ref="A33:J33"/>
    <mergeCell ref="K33:T33"/>
    <mergeCell ref="C20:D20"/>
    <mergeCell ref="Q6:R6"/>
  </mergeCells>
  <conditionalFormatting sqref="G7:G32">
    <cfRule type="cellIs" dxfId="257" priority="223" stopIfTrue="1" operator="equal">
      <formula>"."</formula>
    </cfRule>
    <cfRule type="cellIs" dxfId="256" priority="224" stopIfTrue="1" operator="equal">
      <formula>"..."</formula>
    </cfRule>
  </conditionalFormatting>
  <conditionalFormatting sqref="S32 S7:S28">
    <cfRule type="cellIs" dxfId="255" priority="231" stopIfTrue="1" operator="equal">
      <formula>"."</formula>
    </cfRule>
    <cfRule type="cellIs" dxfId="254" priority="232" stopIfTrue="1" operator="equal">
      <formula>"..."</formula>
    </cfRule>
  </conditionalFormatting>
  <conditionalFormatting sqref="P28:P29 P32 P15 P17:P26 P7:P13 N9:O9 O10:O11">
    <cfRule type="cellIs" dxfId="253" priority="229" stopIfTrue="1" operator="equal">
      <formula>"."</formula>
    </cfRule>
    <cfRule type="cellIs" dxfId="252" priority="230" stopIfTrue="1" operator="equal">
      <formula>"..."</formula>
    </cfRule>
  </conditionalFormatting>
  <conditionalFormatting sqref="M7:M31">
    <cfRule type="cellIs" dxfId="251" priority="227" stopIfTrue="1" operator="equal">
      <formula>"."</formula>
    </cfRule>
    <cfRule type="cellIs" dxfId="250" priority="228" stopIfTrue="1" operator="equal">
      <formula>"..."</formula>
    </cfRule>
  </conditionalFormatting>
  <conditionalFormatting sqref="J7:J31">
    <cfRule type="cellIs" dxfId="249" priority="225" stopIfTrue="1" operator="equal">
      <formula>"."</formula>
    </cfRule>
    <cfRule type="cellIs" dxfId="248" priority="226" stopIfTrue="1" operator="equal">
      <formula>"..."</formula>
    </cfRule>
  </conditionalFormatting>
  <conditionalFormatting sqref="Q7:Q32">
    <cfRule type="cellIs" dxfId="247" priority="213" stopIfTrue="1" operator="equal">
      <formula>"."</formula>
    </cfRule>
    <cfRule type="cellIs" dxfId="246" priority="214" stopIfTrue="1" operator="equal">
      <formula>"..."</formula>
    </cfRule>
  </conditionalFormatting>
  <conditionalFormatting sqref="S29:S31">
    <cfRule type="cellIs" dxfId="245" priority="203" stopIfTrue="1" operator="equal">
      <formula>"."</formula>
    </cfRule>
    <cfRule type="cellIs" dxfId="244" priority="204" stopIfTrue="1" operator="equal">
      <formula>"..."</formula>
    </cfRule>
  </conditionalFormatting>
  <conditionalFormatting sqref="K32">
    <cfRule type="cellIs" dxfId="243" priority="197" stopIfTrue="1" operator="equal">
      <formula>"."</formula>
    </cfRule>
    <cfRule type="cellIs" dxfId="242" priority="198" stopIfTrue="1" operator="equal">
      <formula>"..."</formula>
    </cfRule>
  </conditionalFormatting>
  <conditionalFormatting sqref="J32">
    <cfRule type="cellIs" dxfId="241" priority="171" stopIfTrue="1" operator="equal">
      <formula>"."</formula>
    </cfRule>
    <cfRule type="cellIs" dxfId="240" priority="172" stopIfTrue="1" operator="equal">
      <formula>"..."</formula>
    </cfRule>
  </conditionalFormatting>
  <conditionalFormatting sqref="M32">
    <cfRule type="cellIs" dxfId="239" priority="169" stopIfTrue="1" operator="equal">
      <formula>"."</formula>
    </cfRule>
    <cfRule type="cellIs" dxfId="238" priority="170" stopIfTrue="1" operator="equal">
      <formula>"..."</formula>
    </cfRule>
  </conditionalFormatting>
  <conditionalFormatting sqref="F26 F7:F20 F28:F32 F22:F23">
    <cfRule type="cellIs" dxfId="237" priority="165" stopIfTrue="1" operator="equal">
      <formula>"."</formula>
    </cfRule>
    <cfRule type="cellIs" dxfId="236" priority="166" stopIfTrue="1" operator="equal">
      <formula>"..."</formula>
    </cfRule>
  </conditionalFormatting>
  <conditionalFormatting sqref="I7:I20 I25:I26 I29:I31">
    <cfRule type="cellIs" dxfId="235" priority="163" stopIfTrue="1" operator="equal">
      <formula>"."</formula>
    </cfRule>
    <cfRule type="cellIs" dxfId="234" priority="164" stopIfTrue="1" operator="equal">
      <formula>"..."</formula>
    </cfRule>
  </conditionalFormatting>
  <conditionalFormatting sqref="L7:L20 L29 L31 L22:L23">
    <cfRule type="cellIs" dxfId="233" priority="161" stopIfTrue="1" operator="equal">
      <formula>"."</formula>
    </cfRule>
    <cfRule type="cellIs" dxfId="232" priority="162" stopIfTrue="1" operator="equal">
      <formula>"..."</formula>
    </cfRule>
  </conditionalFormatting>
  <conditionalFormatting sqref="O7:O8 O32 O12:O13 O26 O29 O22:O23 O15:O20">
    <cfRule type="cellIs" dxfId="231" priority="159" stopIfTrue="1" operator="equal">
      <formula>"."</formula>
    </cfRule>
    <cfRule type="cellIs" dxfId="230" priority="160" stopIfTrue="1" operator="equal">
      <formula>"..."</formula>
    </cfRule>
  </conditionalFormatting>
  <conditionalFormatting sqref="R7:R32">
    <cfRule type="cellIs" dxfId="229" priority="151" stopIfTrue="1" operator="equal">
      <formula>"."</formula>
    </cfRule>
    <cfRule type="cellIs" dxfId="228" priority="152" stopIfTrue="1" operator="equal">
      <formula>"..."</formula>
    </cfRule>
  </conditionalFormatting>
  <conditionalFormatting sqref="L25">
    <cfRule type="cellIs" dxfId="227" priority="149" stopIfTrue="1" operator="equal">
      <formula>"."</formula>
    </cfRule>
    <cfRule type="cellIs" dxfId="226" priority="150" stopIfTrue="1" operator="equal">
      <formula>"..."</formula>
    </cfRule>
  </conditionalFormatting>
  <conditionalFormatting sqref="O25">
    <cfRule type="cellIs" dxfId="225" priority="147" stopIfTrue="1" operator="equal">
      <formula>"."</formula>
    </cfRule>
    <cfRule type="cellIs" dxfId="224" priority="148" stopIfTrue="1" operator="equal">
      <formula>"..."</formula>
    </cfRule>
  </conditionalFormatting>
  <conditionalFormatting sqref="F25">
    <cfRule type="cellIs" dxfId="223" priority="145" stopIfTrue="1" operator="equal">
      <formula>"."</formula>
    </cfRule>
    <cfRule type="cellIs" dxfId="222" priority="146" stopIfTrue="1" operator="equal">
      <formula>"..."</formula>
    </cfRule>
  </conditionalFormatting>
  <conditionalFormatting sqref="I32">
    <cfRule type="cellIs" dxfId="221" priority="137" stopIfTrue="1" operator="equal">
      <formula>"."</formula>
    </cfRule>
    <cfRule type="cellIs" dxfId="220" priority="138" stopIfTrue="1" operator="equal">
      <formula>"..."</formula>
    </cfRule>
  </conditionalFormatting>
  <conditionalFormatting sqref="P27">
    <cfRule type="cellIs" dxfId="219" priority="139" stopIfTrue="1" operator="equal">
      <formula>"."</formula>
    </cfRule>
    <cfRule type="cellIs" dxfId="218" priority="140" stopIfTrue="1" operator="equal">
      <formula>"..."</formula>
    </cfRule>
  </conditionalFormatting>
  <conditionalFormatting sqref="E25">
    <cfRule type="cellIs" dxfId="217" priority="119" stopIfTrue="1" operator="equal">
      <formula>"."</formula>
    </cfRule>
    <cfRule type="cellIs" dxfId="216" priority="120" stopIfTrue="1" operator="equal">
      <formula>"..."</formula>
    </cfRule>
  </conditionalFormatting>
  <conditionalFormatting sqref="L32">
    <cfRule type="cellIs" dxfId="215" priority="135" stopIfTrue="1" operator="equal">
      <formula>"."</formula>
    </cfRule>
    <cfRule type="cellIs" dxfId="214" priority="136" stopIfTrue="1" operator="equal">
      <formula>"..."</formula>
    </cfRule>
  </conditionalFormatting>
  <conditionalFormatting sqref="H7:H31">
    <cfRule type="cellIs" dxfId="213" priority="117" stopIfTrue="1" operator="equal">
      <formula>"."</formula>
    </cfRule>
    <cfRule type="cellIs" dxfId="212" priority="118" stopIfTrue="1" operator="equal">
      <formula>"..."</formula>
    </cfRule>
  </conditionalFormatting>
  <conditionalFormatting sqref="E7:E24 E26:E32">
    <cfRule type="cellIs" dxfId="211" priority="121" stopIfTrue="1" operator="equal">
      <formula>"."</formula>
    </cfRule>
    <cfRule type="cellIs" dxfId="210" priority="122" stopIfTrue="1" operator="equal">
      <formula>"..."</formula>
    </cfRule>
  </conditionalFormatting>
  <conditionalFormatting sqref="H32">
    <cfRule type="cellIs" dxfId="209" priority="115" stopIfTrue="1" operator="equal">
      <formula>"."</formula>
    </cfRule>
    <cfRule type="cellIs" dxfId="208" priority="116" stopIfTrue="1" operator="equal">
      <formula>"..."</formula>
    </cfRule>
  </conditionalFormatting>
  <conditionalFormatting sqref="K7:K24 K26:K31">
    <cfRule type="cellIs" dxfId="207" priority="113" stopIfTrue="1" operator="equal">
      <formula>"."</formula>
    </cfRule>
    <cfRule type="cellIs" dxfId="206" priority="114" stopIfTrue="1" operator="equal">
      <formula>"..."</formula>
    </cfRule>
  </conditionalFormatting>
  <conditionalFormatting sqref="K25">
    <cfRule type="cellIs" dxfId="205" priority="111" stopIfTrue="1" operator="equal">
      <formula>"."</formula>
    </cfRule>
    <cfRule type="cellIs" dxfId="204" priority="112" stopIfTrue="1" operator="equal">
      <formula>"..."</formula>
    </cfRule>
  </conditionalFormatting>
  <conditionalFormatting sqref="N31">
    <cfRule type="cellIs" dxfId="203" priority="109" stopIfTrue="1" operator="equal">
      <formula>"."</formula>
    </cfRule>
    <cfRule type="cellIs" dxfId="202" priority="110" stopIfTrue="1" operator="equal">
      <formula>"..."</formula>
    </cfRule>
  </conditionalFormatting>
  <conditionalFormatting sqref="N7:N8 N10:N11 N28:N30 N26 N32 N13 N15 N17:N24">
    <cfRule type="cellIs" dxfId="201" priority="107" stopIfTrue="1" operator="equal">
      <formula>"."</formula>
    </cfRule>
    <cfRule type="cellIs" dxfId="200" priority="108" stopIfTrue="1" operator="equal">
      <formula>"..."</formula>
    </cfRule>
  </conditionalFormatting>
  <conditionalFormatting sqref="N25">
    <cfRule type="cellIs" dxfId="199" priority="103" stopIfTrue="1" operator="equal">
      <formula>"."</formula>
    </cfRule>
    <cfRule type="cellIs" dxfId="198" priority="104" stopIfTrue="1" operator="equal">
      <formula>"..."</formula>
    </cfRule>
  </conditionalFormatting>
  <conditionalFormatting sqref="N27">
    <cfRule type="cellIs" dxfId="197" priority="101" stopIfTrue="1" operator="equal">
      <formula>"."</formula>
    </cfRule>
    <cfRule type="cellIs" dxfId="196" priority="102" stopIfTrue="1" operator="equal">
      <formula>"..."</formula>
    </cfRule>
  </conditionalFormatting>
  <conditionalFormatting sqref="I21">
    <cfRule type="cellIs" dxfId="195" priority="85" stopIfTrue="1" operator="equal">
      <formula>"."</formula>
    </cfRule>
    <cfRule type="cellIs" dxfId="194" priority="86" stopIfTrue="1" operator="equal">
      <formula>"..."</formula>
    </cfRule>
  </conditionalFormatting>
  <conditionalFormatting sqref="F27">
    <cfRule type="cellIs" dxfId="193" priority="95" stopIfTrue="1" operator="equal">
      <formula>"."</formula>
    </cfRule>
    <cfRule type="cellIs" dxfId="192" priority="96" stopIfTrue="1" operator="equal">
      <formula>"..."</formula>
    </cfRule>
  </conditionalFormatting>
  <conditionalFormatting sqref="F21">
    <cfRule type="cellIs" dxfId="191" priority="87" stopIfTrue="1" operator="equal">
      <formula>"."</formula>
    </cfRule>
    <cfRule type="cellIs" dxfId="190" priority="88" stopIfTrue="1" operator="equal">
      <formula>"..."</formula>
    </cfRule>
  </conditionalFormatting>
  <conditionalFormatting sqref="O30">
    <cfRule type="cellIs" dxfId="189" priority="67" stopIfTrue="1" operator="equal">
      <formula>"."</formula>
    </cfRule>
    <cfRule type="cellIs" dxfId="188" priority="68" stopIfTrue="1" operator="equal">
      <formula>"..."</formula>
    </cfRule>
  </conditionalFormatting>
  <conditionalFormatting sqref="L21">
    <cfRule type="cellIs" dxfId="187" priority="83" stopIfTrue="1" operator="equal">
      <formula>"."</formula>
    </cfRule>
    <cfRule type="cellIs" dxfId="186" priority="84" stopIfTrue="1" operator="equal">
      <formula>"..."</formula>
    </cfRule>
  </conditionalFormatting>
  <conditionalFormatting sqref="O21">
    <cfRule type="cellIs" dxfId="185" priority="81" stopIfTrue="1" operator="equal">
      <formula>"."</formula>
    </cfRule>
    <cfRule type="cellIs" dxfId="184" priority="82" stopIfTrue="1" operator="equal">
      <formula>"..."</formula>
    </cfRule>
  </conditionalFormatting>
  <conditionalFormatting sqref="F24">
    <cfRule type="cellIs" dxfId="183" priority="79" stopIfTrue="1" operator="equal">
      <formula>"."</formula>
    </cfRule>
    <cfRule type="cellIs" dxfId="182" priority="80" stopIfTrue="1" operator="equal">
      <formula>"..."</formula>
    </cfRule>
  </conditionalFormatting>
  <conditionalFormatting sqref="I24">
    <cfRule type="cellIs" dxfId="181" priority="77" stopIfTrue="1" operator="equal">
      <formula>"."</formula>
    </cfRule>
    <cfRule type="cellIs" dxfId="180" priority="78" stopIfTrue="1" operator="equal">
      <formula>"..."</formula>
    </cfRule>
  </conditionalFormatting>
  <conditionalFormatting sqref="L24">
    <cfRule type="cellIs" dxfId="179" priority="75" stopIfTrue="1" operator="equal">
      <formula>"."</formula>
    </cfRule>
    <cfRule type="cellIs" dxfId="178" priority="76" stopIfTrue="1" operator="equal">
      <formula>"..."</formula>
    </cfRule>
  </conditionalFormatting>
  <conditionalFormatting sqref="O24">
    <cfRule type="cellIs" dxfId="177" priority="73" stopIfTrue="1" operator="equal">
      <formula>"."</formula>
    </cfRule>
    <cfRule type="cellIs" dxfId="176" priority="74" stopIfTrue="1" operator="equal">
      <formula>"..."</formula>
    </cfRule>
  </conditionalFormatting>
  <conditionalFormatting sqref="L30">
    <cfRule type="cellIs" dxfId="175" priority="69" stopIfTrue="1" operator="equal">
      <formula>"."</formula>
    </cfRule>
    <cfRule type="cellIs" dxfId="174" priority="70" stopIfTrue="1" operator="equal">
      <formula>"..."</formula>
    </cfRule>
  </conditionalFormatting>
  <conditionalFormatting sqref="I27:I28">
    <cfRule type="cellIs" dxfId="173" priority="65" stopIfTrue="1" operator="equal">
      <formula>"."</formula>
    </cfRule>
    <cfRule type="cellIs" dxfId="172" priority="66" stopIfTrue="1" operator="equal">
      <formula>"..."</formula>
    </cfRule>
  </conditionalFormatting>
  <conditionalFormatting sqref="L27">
    <cfRule type="cellIs" dxfId="171" priority="63" stopIfTrue="1" operator="equal">
      <formula>"."</formula>
    </cfRule>
    <cfRule type="cellIs" dxfId="170" priority="64" stopIfTrue="1" operator="equal">
      <formula>"..."</formula>
    </cfRule>
  </conditionalFormatting>
  <conditionalFormatting sqref="O27:O28">
    <cfRule type="cellIs" dxfId="169" priority="61" stopIfTrue="1" operator="equal">
      <formula>"."</formula>
    </cfRule>
    <cfRule type="cellIs" dxfId="168" priority="62" stopIfTrue="1" operator="equal">
      <formula>"..."</formula>
    </cfRule>
  </conditionalFormatting>
  <conditionalFormatting sqref="I22">
    <cfRule type="cellIs" dxfId="167" priority="55" stopIfTrue="1" operator="equal">
      <formula>"."</formula>
    </cfRule>
    <cfRule type="cellIs" dxfId="166" priority="56" stopIfTrue="1" operator="equal">
      <formula>"..."</formula>
    </cfRule>
  </conditionalFormatting>
  <conditionalFormatting sqref="I23">
    <cfRule type="cellIs" dxfId="165" priority="51" stopIfTrue="1" operator="equal">
      <formula>"."</formula>
    </cfRule>
    <cfRule type="cellIs" dxfId="164" priority="52" stopIfTrue="1" operator="equal">
      <formula>"..."</formula>
    </cfRule>
  </conditionalFormatting>
  <conditionalFormatting sqref="L26">
    <cfRule type="cellIs" dxfId="163" priority="49" stopIfTrue="1" operator="equal">
      <formula>"."</formula>
    </cfRule>
    <cfRule type="cellIs" dxfId="162" priority="50" stopIfTrue="1" operator="equal">
      <formula>"..."</formula>
    </cfRule>
  </conditionalFormatting>
  <conditionalFormatting sqref="L28">
    <cfRule type="cellIs" dxfId="161" priority="47" stopIfTrue="1" operator="equal">
      <formula>"."</formula>
    </cfRule>
    <cfRule type="cellIs" dxfId="160" priority="48" stopIfTrue="1" operator="equal">
      <formula>"..."</formula>
    </cfRule>
  </conditionalFormatting>
  <conditionalFormatting sqref="P30">
    <cfRule type="cellIs" dxfId="159" priority="45" stopIfTrue="1" operator="equal">
      <formula>"."</formula>
    </cfRule>
    <cfRule type="cellIs" dxfId="158" priority="46" stopIfTrue="1" operator="equal">
      <formula>"..."</formula>
    </cfRule>
  </conditionalFormatting>
  <conditionalFormatting sqref="O31">
    <cfRule type="cellIs" dxfId="157" priority="43" stopIfTrue="1" operator="equal">
      <formula>"."</formula>
    </cfRule>
    <cfRule type="cellIs" dxfId="156" priority="44" stopIfTrue="1" operator="equal">
      <formula>"..."</formula>
    </cfRule>
  </conditionalFormatting>
  <conditionalFormatting sqref="P31">
    <cfRule type="cellIs" dxfId="155" priority="41" stopIfTrue="1" operator="equal">
      <formula>"."</formula>
    </cfRule>
    <cfRule type="cellIs" dxfId="154" priority="42" stopIfTrue="1" operator="equal">
      <formula>"..."</formula>
    </cfRule>
  </conditionalFormatting>
  <conditionalFormatting sqref="N14">
    <cfRule type="cellIs" dxfId="153" priority="9" stopIfTrue="1" operator="equal">
      <formula>"."</formula>
    </cfRule>
    <cfRule type="cellIs" dxfId="152" priority="10" stopIfTrue="1" operator="equal">
      <formula>"..."</formula>
    </cfRule>
  </conditionalFormatting>
  <conditionalFormatting sqref="P14">
    <cfRule type="cellIs" dxfId="151" priority="5" stopIfTrue="1" operator="equal">
      <formula>"."</formula>
    </cfRule>
    <cfRule type="cellIs" dxfId="150" priority="6" stopIfTrue="1" operator="equal">
      <formula>"..."</formula>
    </cfRule>
  </conditionalFormatting>
  <conditionalFormatting sqref="N16">
    <cfRule type="cellIs" dxfId="149" priority="7" stopIfTrue="1" operator="equal">
      <formula>"."</formula>
    </cfRule>
    <cfRule type="cellIs" dxfId="148" priority="8" stopIfTrue="1" operator="equal">
      <formula>"..."</formula>
    </cfRule>
  </conditionalFormatting>
  <conditionalFormatting sqref="O14">
    <cfRule type="cellIs" dxfId="147" priority="1" stopIfTrue="1" operator="equal">
      <formula>"."</formula>
    </cfRule>
    <cfRule type="cellIs" dxfId="146" priority="2" stopIfTrue="1" operator="equal">
      <formula>"..."</formula>
    </cfRule>
  </conditionalFormatting>
  <conditionalFormatting sqref="N12">
    <cfRule type="cellIs" dxfId="145" priority="11" stopIfTrue="1" operator="equal">
      <formula>"."</formula>
    </cfRule>
    <cfRule type="cellIs" dxfId="144" priority="12" stopIfTrue="1" operator="equal">
      <formula>"..."</formula>
    </cfRule>
  </conditionalFormatting>
  <conditionalFormatting sqref="P16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  <colBreaks count="1" manualBreakCount="1">
    <brk id="10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7"/>
  <sheetViews>
    <sheetView zoomScaleNormal="100" workbookViewId="0">
      <pane ySplit="5" topLeftCell="A36" activePane="bottomLeft" state="frozen"/>
      <selection pane="bottomLeft"/>
    </sheetView>
  </sheetViews>
  <sheetFormatPr baseColWidth="10" defaultRowHeight="12.75" x14ac:dyDescent="0.2"/>
  <cols>
    <col min="1" max="1" width="7.7109375" style="29" customWidth="1"/>
    <col min="2" max="2" width="2.28515625" style="29" customWidth="1"/>
    <col min="3" max="3" width="11.85546875" style="29" customWidth="1"/>
    <col min="4" max="9" width="11.7109375" style="29" customWidth="1"/>
    <col min="10" max="10" width="4.28515625" style="29" customWidth="1"/>
    <col min="11" max="15" width="11.42578125" style="29"/>
    <col min="16" max="16" width="8.140625" style="29" customWidth="1"/>
    <col min="17" max="22" width="10" style="29" customWidth="1"/>
    <col min="23" max="23" width="10.5703125" style="29" customWidth="1"/>
    <col min="24" max="24" width="12.42578125" style="29" customWidth="1"/>
    <col min="25" max="16384" width="11.42578125" style="29"/>
  </cols>
  <sheetData>
    <row r="1" spans="1:28" ht="16.5" customHeight="1" x14ac:dyDescent="0.2"/>
    <row r="2" spans="1:28" ht="14.85" customHeight="1" x14ac:dyDescent="0.2">
      <c r="A2" s="294" t="s">
        <v>294</v>
      </c>
      <c r="B2" s="294"/>
      <c r="C2" s="294"/>
      <c r="D2" s="294"/>
      <c r="E2" s="294"/>
      <c r="F2" s="294"/>
      <c r="G2" s="294"/>
      <c r="H2" s="294"/>
      <c r="I2" s="294"/>
    </row>
    <row r="3" spans="1:28" ht="16.5" customHeight="1" x14ac:dyDescent="0.2">
      <c r="A3" s="297" t="s">
        <v>26</v>
      </c>
      <c r="B3" s="297"/>
      <c r="C3" s="298"/>
      <c r="D3" s="303" t="s">
        <v>0</v>
      </c>
      <c r="E3" s="305" t="s">
        <v>27</v>
      </c>
      <c r="F3" s="307" t="s">
        <v>7</v>
      </c>
      <c r="G3" s="308"/>
      <c r="H3" s="307" t="s">
        <v>28</v>
      </c>
      <c r="I3" s="309"/>
    </row>
    <row r="4" spans="1:28" ht="15" customHeight="1" x14ac:dyDescent="0.2">
      <c r="A4" s="299"/>
      <c r="B4" s="299"/>
      <c r="C4" s="300"/>
      <c r="D4" s="304"/>
      <c r="E4" s="306"/>
      <c r="F4" s="82" t="s">
        <v>10</v>
      </c>
      <c r="G4" s="82" t="s">
        <v>11</v>
      </c>
      <c r="H4" s="42" t="s">
        <v>10</v>
      </c>
      <c r="I4" s="85" t="s">
        <v>11</v>
      </c>
    </row>
    <row r="5" spans="1:28" ht="15" customHeight="1" x14ac:dyDescent="0.2">
      <c r="A5" s="301"/>
      <c r="B5" s="301"/>
      <c r="C5" s="302"/>
      <c r="D5" s="84" t="s">
        <v>2</v>
      </c>
      <c r="E5" s="310" t="s">
        <v>3</v>
      </c>
      <c r="F5" s="310"/>
      <c r="G5" s="310"/>
      <c r="H5" s="310"/>
      <c r="I5" s="311"/>
    </row>
    <row r="6" spans="1:28" ht="19.5" customHeight="1" x14ac:dyDescent="0.2">
      <c r="A6" s="295" t="s">
        <v>29</v>
      </c>
      <c r="B6" s="295"/>
      <c r="C6" s="295"/>
      <c r="D6" s="295"/>
      <c r="E6" s="295"/>
      <c r="F6" s="295"/>
      <c r="G6" s="295"/>
      <c r="H6" s="295"/>
      <c r="I6" s="295"/>
      <c r="K6" s="40"/>
    </row>
    <row r="7" spans="1:28" ht="11.85" customHeight="1" x14ac:dyDescent="0.2">
      <c r="A7" s="164" t="s">
        <v>83</v>
      </c>
      <c r="B7" s="165"/>
      <c r="C7" s="166"/>
      <c r="D7" s="165"/>
      <c r="E7" s="165"/>
      <c r="F7" s="165"/>
      <c r="G7" s="165"/>
      <c r="H7" s="165"/>
      <c r="I7" s="165"/>
      <c r="K7" s="219"/>
      <c r="L7" s="219"/>
      <c r="M7" s="219"/>
      <c r="N7" s="219"/>
      <c r="O7" s="219"/>
      <c r="P7" s="219"/>
      <c r="Q7"/>
      <c r="R7"/>
      <c r="S7"/>
      <c r="T7"/>
      <c r="U7"/>
      <c r="V7"/>
      <c r="W7"/>
      <c r="X7"/>
      <c r="Y7"/>
      <c r="Z7"/>
      <c r="AA7"/>
      <c r="AB7"/>
    </row>
    <row r="8" spans="1:28" ht="11.85" customHeight="1" x14ac:dyDescent="0.2">
      <c r="B8" s="189"/>
      <c r="C8" s="169" t="s">
        <v>220</v>
      </c>
      <c r="D8" s="28">
        <v>772</v>
      </c>
      <c r="E8" s="28">
        <v>-5533607</v>
      </c>
      <c r="F8" s="191" t="s">
        <v>325</v>
      </c>
      <c r="G8" s="170">
        <v>-5467502</v>
      </c>
      <c r="H8" s="191" t="s">
        <v>325</v>
      </c>
      <c r="I8" s="28">
        <v>0</v>
      </c>
      <c r="K8" s="196"/>
      <c r="L8" s="196"/>
      <c r="M8" s="196"/>
      <c r="N8" s="196"/>
      <c r="O8" s="196"/>
      <c r="P8" s="196"/>
      <c r="Q8" s="197"/>
      <c r="R8" s="197"/>
      <c r="S8" s="197"/>
      <c r="T8" s="197"/>
      <c r="U8" s="197"/>
      <c r="V8" s="197"/>
      <c r="W8" s="203"/>
      <c r="X8" s="203"/>
      <c r="Y8" s="203"/>
      <c r="Z8" s="203"/>
      <c r="AA8" s="198"/>
      <c r="AB8" s="198"/>
    </row>
    <row r="9" spans="1:28" ht="11.85" customHeight="1" x14ac:dyDescent="0.2">
      <c r="A9" s="171" t="s">
        <v>132</v>
      </c>
      <c r="B9" s="172" t="s">
        <v>12</v>
      </c>
      <c r="C9" s="173" t="s">
        <v>127</v>
      </c>
      <c r="D9" s="28">
        <v>4725</v>
      </c>
      <c r="E9" s="28">
        <v>-1321822</v>
      </c>
      <c r="F9" s="191" t="s">
        <v>325</v>
      </c>
      <c r="G9" s="170">
        <v>-1320438</v>
      </c>
      <c r="H9" s="170">
        <v>468</v>
      </c>
      <c r="I9" s="28">
        <v>0</v>
      </c>
      <c r="K9" s="196"/>
      <c r="L9" s="196"/>
      <c r="M9" s="196"/>
      <c r="N9" s="196"/>
      <c r="O9" s="196"/>
      <c r="P9" s="196"/>
      <c r="Q9" s="197"/>
      <c r="R9" s="197"/>
      <c r="S9" s="197"/>
      <c r="T9" s="197"/>
      <c r="U9" s="197"/>
      <c r="V9" s="197"/>
      <c r="W9" s="203"/>
      <c r="X9" s="203"/>
      <c r="Y9" s="203"/>
      <c r="Z9" s="203"/>
      <c r="AA9" s="198"/>
      <c r="AB9" s="198"/>
    </row>
    <row r="10" spans="1:28" ht="11.85" customHeight="1" x14ac:dyDescent="0.2">
      <c r="A10" s="171" t="s">
        <v>133</v>
      </c>
      <c r="B10" s="172" t="s">
        <v>12</v>
      </c>
      <c r="C10" s="173" t="s">
        <v>131</v>
      </c>
      <c r="D10" s="28">
        <v>3610</v>
      </c>
      <c r="E10" s="28">
        <v>-253616</v>
      </c>
      <c r="F10" s="191" t="s">
        <v>325</v>
      </c>
      <c r="G10" s="170">
        <v>-253475</v>
      </c>
      <c r="H10" s="170">
        <v>67</v>
      </c>
      <c r="I10" s="28">
        <v>0</v>
      </c>
      <c r="K10" s="196"/>
      <c r="L10" s="196"/>
      <c r="M10" s="196"/>
      <c r="N10" s="196"/>
      <c r="O10" s="196"/>
      <c r="P10" s="196"/>
      <c r="Q10" s="197"/>
      <c r="R10" s="197"/>
      <c r="S10" s="197"/>
      <c r="T10" s="197"/>
      <c r="U10" s="197"/>
      <c r="V10" s="197"/>
      <c r="W10" s="198"/>
      <c r="X10" s="198"/>
      <c r="Y10" s="198"/>
      <c r="Z10" s="198"/>
      <c r="AA10" s="198"/>
      <c r="AB10" s="198"/>
    </row>
    <row r="11" spans="1:28" ht="11.85" customHeight="1" x14ac:dyDescent="0.2">
      <c r="A11" s="171" t="s">
        <v>131</v>
      </c>
      <c r="B11" s="172" t="s">
        <v>12</v>
      </c>
      <c r="C11" s="173" t="s">
        <v>130</v>
      </c>
      <c r="D11" s="28">
        <v>4986</v>
      </c>
      <c r="E11" s="28">
        <v>-176408</v>
      </c>
      <c r="F11" s="28" t="s">
        <v>12</v>
      </c>
      <c r="G11" s="28">
        <v>-176376</v>
      </c>
      <c r="H11" s="191" t="s">
        <v>325</v>
      </c>
      <c r="I11" s="28">
        <v>0</v>
      </c>
      <c r="K11" s="196"/>
      <c r="L11" s="196"/>
      <c r="M11" s="196"/>
      <c r="N11" s="196"/>
      <c r="O11" s="196"/>
      <c r="P11" s="196"/>
      <c r="Q11" s="197"/>
      <c r="R11" s="197"/>
      <c r="S11" s="197"/>
      <c r="T11" s="197"/>
      <c r="U11" s="197"/>
      <c r="V11" s="197"/>
      <c r="W11" s="198"/>
      <c r="X11" s="198"/>
      <c r="Y11" s="28"/>
      <c r="Z11" s="198"/>
      <c r="AA11" s="198"/>
      <c r="AB11" s="198"/>
    </row>
    <row r="12" spans="1:28" ht="11.85" customHeight="1" x14ac:dyDescent="0.2">
      <c r="A12" s="171" t="s">
        <v>130</v>
      </c>
      <c r="B12" s="172" t="s">
        <v>12</v>
      </c>
      <c r="C12" s="173" t="s">
        <v>129</v>
      </c>
      <c r="D12" s="28">
        <v>6106</v>
      </c>
      <c r="E12" s="28">
        <v>-109908</v>
      </c>
      <c r="F12" s="28" t="s">
        <v>12</v>
      </c>
      <c r="G12" s="170">
        <v>-109890</v>
      </c>
      <c r="H12" s="28">
        <v>0</v>
      </c>
      <c r="I12" s="28">
        <v>0</v>
      </c>
      <c r="K12" s="196"/>
      <c r="L12" s="204"/>
      <c r="M12" s="204"/>
      <c r="N12" s="204"/>
      <c r="O12" s="196"/>
      <c r="P12" s="196"/>
      <c r="Q12" s="197"/>
      <c r="R12" s="197"/>
      <c r="S12" s="197"/>
      <c r="T12" s="197"/>
      <c r="U12" s="197"/>
      <c r="V12" s="197"/>
      <c r="W12" s="198"/>
      <c r="X12" s="203"/>
      <c r="Y12" s="28"/>
      <c r="Z12" s="203"/>
      <c r="AA12" s="28"/>
      <c r="AB12" s="198"/>
    </row>
    <row r="13" spans="1:28" ht="11.85" customHeight="1" x14ac:dyDescent="0.2">
      <c r="A13" s="171" t="s">
        <v>129</v>
      </c>
      <c r="B13" s="172" t="s">
        <v>12</v>
      </c>
      <c r="C13" s="173" t="s">
        <v>128</v>
      </c>
      <c r="D13" s="28">
        <v>6352</v>
      </c>
      <c r="E13" s="28">
        <v>-56500</v>
      </c>
      <c r="F13" s="28" t="s">
        <v>12</v>
      </c>
      <c r="G13" s="28">
        <v>-56478</v>
      </c>
      <c r="H13" s="191" t="s">
        <v>325</v>
      </c>
      <c r="I13" s="28">
        <v>0</v>
      </c>
      <c r="K13" s="196"/>
      <c r="L13" s="204"/>
      <c r="M13" s="204"/>
      <c r="N13" s="204"/>
      <c r="O13" s="196"/>
      <c r="P13" s="196"/>
      <c r="Q13" s="197"/>
      <c r="R13" s="197"/>
      <c r="S13" s="197"/>
      <c r="T13" s="197"/>
      <c r="U13" s="197"/>
      <c r="V13" s="197"/>
      <c r="W13" s="198"/>
      <c r="X13" s="203"/>
      <c r="Y13" s="28"/>
      <c r="Z13" s="203"/>
      <c r="AA13" s="28"/>
      <c r="AB13" s="198"/>
    </row>
    <row r="14" spans="1:28" ht="11.85" customHeight="1" x14ac:dyDescent="0.2">
      <c r="A14" s="171" t="s">
        <v>128</v>
      </c>
      <c r="B14" s="172" t="s">
        <v>12</v>
      </c>
      <c r="C14" s="169">
        <v>0</v>
      </c>
      <c r="D14" s="28">
        <v>22374</v>
      </c>
      <c r="E14" s="28">
        <v>-42638</v>
      </c>
      <c r="F14" s="191" t="s">
        <v>325</v>
      </c>
      <c r="G14" s="28">
        <v>-42632</v>
      </c>
      <c r="H14" s="191" t="s">
        <v>325</v>
      </c>
      <c r="I14" s="28">
        <v>0</v>
      </c>
      <c r="K14" s="196"/>
      <c r="L14" s="196"/>
      <c r="M14" s="196"/>
      <c r="N14" s="196"/>
      <c r="O14" s="196"/>
      <c r="P14" s="196"/>
      <c r="Q14" s="197"/>
      <c r="R14" s="197"/>
      <c r="S14" s="197"/>
      <c r="T14" s="197"/>
      <c r="U14" s="197"/>
      <c r="V14" s="197"/>
      <c r="W14" s="198"/>
      <c r="X14" s="198"/>
      <c r="Y14" s="198"/>
      <c r="Z14" s="198"/>
      <c r="AA14" s="198"/>
      <c r="AB14" s="198"/>
    </row>
    <row r="15" spans="1:28" ht="11.85" customHeight="1" x14ac:dyDescent="0.2">
      <c r="A15" s="174" t="s">
        <v>25</v>
      </c>
      <c r="B15" s="140"/>
      <c r="C15" s="175"/>
      <c r="D15" s="68">
        <v>48925</v>
      </c>
      <c r="E15" s="68">
        <v>-7494498</v>
      </c>
      <c r="F15" s="68">
        <v>1442</v>
      </c>
      <c r="G15" s="68">
        <v>-7426790</v>
      </c>
      <c r="H15" s="68">
        <v>718</v>
      </c>
      <c r="I15" s="28">
        <v>0</v>
      </c>
      <c r="K15" s="196"/>
      <c r="L15" s="196"/>
      <c r="M15" s="196"/>
      <c r="N15" s="196"/>
      <c r="O15" s="196"/>
      <c r="P15" s="196"/>
      <c r="Q15" s="197"/>
      <c r="R15" s="197"/>
      <c r="S15" s="197"/>
      <c r="T15" s="197"/>
      <c r="U15" s="197"/>
      <c r="V15" s="197"/>
      <c r="W15" s="198"/>
      <c r="X15" s="198"/>
      <c r="Y15" s="198"/>
      <c r="Z15" s="198"/>
      <c r="AA15" s="198"/>
      <c r="AB15" s="198"/>
    </row>
    <row r="16" spans="1:28" ht="18.75" customHeight="1" x14ac:dyDescent="0.2">
      <c r="A16" s="292" t="s">
        <v>126</v>
      </c>
      <c r="B16" s="292"/>
      <c r="C16" s="293"/>
      <c r="D16" s="28">
        <v>48901</v>
      </c>
      <c r="E16" s="28">
        <v>-7425019</v>
      </c>
      <c r="F16" s="28">
        <v>0</v>
      </c>
      <c r="G16" s="28">
        <v>-7420754</v>
      </c>
      <c r="H16" s="28">
        <v>0</v>
      </c>
      <c r="I16" s="28">
        <v>0</v>
      </c>
      <c r="K16" s="196"/>
      <c r="L16" s="196"/>
      <c r="M16" s="196"/>
      <c r="N16" s="196"/>
      <c r="O16" s="196"/>
      <c r="P16" s="196"/>
      <c r="Q16" s="197"/>
      <c r="R16" s="197"/>
      <c r="S16" s="197"/>
      <c r="T16" s="197"/>
      <c r="U16" s="197"/>
      <c r="V16" s="197"/>
      <c r="W16" s="198"/>
      <c r="X16" s="198"/>
      <c r="Y16" s="198"/>
      <c r="Z16" s="198"/>
      <c r="AA16" s="198"/>
      <c r="AB16" s="198"/>
    </row>
    <row r="17" spans="1:28" ht="11.85" customHeight="1" x14ac:dyDescent="0.2">
      <c r="A17" s="164" t="s">
        <v>80</v>
      </c>
      <c r="B17" s="165"/>
      <c r="C17" s="166"/>
      <c r="D17" s="190"/>
      <c r="E17" s="177"/>
      <c r="F17" s="177"/>
      <c r="G17" s="177"/>
      <c r="H17" s="191"/>
      <c r="I17" s="178"/>
      <c r="K17" s="196"/>
      <c r="L17" s="196"/>
      <c r="M17" s="196"/>
      <c r="N17" s="196"/>
      <c r="O17" s="196"/>
      <c r="P17" s="196"/>
      <c r="Q17" s="197"/>
      <c r="R17" s="197"/>
      <c r="S17" s="197"/>
      <c r="T17" s="197"/>
      <c r="U17" s="197"/>
      <c r="V17" s="197"/>
      <c r="W17"/>
      <c r="X17"/>
      <c r="Y17"/>
      <c r="Z17"/>
      <c r="AA17"/>
      <c r="AB17"/>
    </row>
    <row r="18" spans="1:28" ht="11.85" customHeight="1" x14ac:dyDescent="0.2">
      <c r="A18" s="140">
        <v>0</v>
      </c>
      <c r="B18" s="172"/>
      <c r="C18" s="176"/>
      <c r="D18" s="28">
        <v>6543</v>
      </c>
      <c r="E18" s="28" t="s">
        <v>325</v>
      </c>
      <c r="F18" s="28">
        <v>12</v>
      </c>
      <c r="G18" s="28">
        <v>-3</v>
      </c>
      <c r="H18" s="28">
        <v>16</v>
      </c>
      <c r="I18" s="28">
        <v>0</v>
      </c>
      <c r="K18" s="196"/>
      <c r="L18" s="196"/>
      <c r="M18" s="196"/>
      <c r="N18" s="196"/>
      <c r="O18" s="196"/>
      <c r="P18" s="196"/>
      <c r="Q18" s="197"/>
      <c r="R18" s="197"/>
      <c r="S18" s="197"/>
      <c r="T18" s="197"/>
      <c r="U18" s="197"/>
      <c r="V18" s="197"/>
      <c r="W18" s="198"/>
      <c r="X18" s="28"/>
      <c r="Y18" s="198"/>
      <c r="Z18" s="198"/>
      <c r="AA18" s="198"/>
      <c r="AB18" s="198"/>
    </row>
    <row r="19" spans="1:28" ht="11.85" customHeight="1" x14ac:dyDescent="0.2">
      <c r="A19" s="171">
        <v>1</v>
      </c>
      <c r="B19" s="172" t="s">
        <v>12</v>
      </c>
      <c r="C19" s="173" t="s">
        <v>30</v>
      </c>
      <c r="D19" s="28">
        <v>30553</v>
      </c>
      <c r="E19" s="28">
        <v>64087</v>
      </c>
      <c r="F19" s="28">
        <v>39086</v>
      </c>
      <c r="G19" s="28">
        <v>0</v>
      </c>
      <c r="H19" s="28">
        <v>5845</v>
      </c>
      <c r="I19" s="28">
        <v>0</v>
      </c>
      <c r="K19" s="196"/>
      <c r="L19" s="196"/>
      <c r="M19" s="196"/>
      <c r="N19" s="196"/>
      <c r="O19" s="196"/>
      <c r="P19" s="196"/>
      <c r="Q19" s="197"/>
      <c r="R19" s="197"/>
      <c r="S19" s="197"/>
      <c r="T19" s="197"/>
      <c r="U19" s="197"/>
      <c r="V19" s="197"/>
      <c r="W19" s="198"/>
      <c r="X19" s="198"/>
      <c r="Y19" s="198"/>
      <c r="Z19" s="28"/>
      <c r="AA19" s="198"/>
      <c r="AB19" s="198"/>
    </row>
    <row r="20" spans="1:28" ht="11.85" customHeight="1" x14ac:dyDescent="0.2">
      <c r="A20" s="171" t="s">
        <v>30</v>
      </c>
      <c r="B20" s="172" t="s">
        <v>12</v>
      </c>
      <c r="C20" s="173" t="s">
        <v>31</v>
      </c>
      <c r="D20" s="28">
        <v>9617</v>
      </c>
      <c r="E20" s="28">
        <v>86606</v>
      </c>
      <c r="F20" s="28">
        <v>49450</v>
      </c>
      <c r="G20" s="28">
        <v>0</v>
      </c>
      <c r="H20" s="28">
        <v>7399</v>
      </c>
      <c r="I20" s="28">
        <v>0</v>
      </c>
      <c r="K20" s="196"/>
      <c r="L20" s="196"/>
      <c r="M20" s="196"/>
      <c r="N20" s="196"/>
      <c r="O20" s="196"/>
      <c r="P20" s="196"/>
      <c r="Q20" s="197"/>
      <c r="R20" s="197"/>
      <c r="S20" s="197"/>
      <c r="T20" s="197"/>
      <c r="U20" s="197"/>
      <c r="V20" s="197"/>
      <c r="W20" s="198"/>
      <c r="X20" s="198"/>
      <c r="Y20" s="198"/>
      <c r="Z20" s="28"/>
      <c r="AA20" s="198"/>
      <c r="AB20" s="198"/>
    </row>
    <row r="21" spans="1:28" ht="11.85" customHeight="1" x14ac:dyDescent="0.2">
      <c r="A21" s="171" t="s">
        <v>31</v>
      </c>
      <c r="B21" s="172" t="s">
        <v>12</v>
      </c>
      <c r="C21" s="173" t="s">
        <v>98</v>
      </c>
      <c r="D21" s="28">
        <v>10441</v>
      </c>
      <c r="E21" s="28">
        <v>189746</v>
      </c>
      <c r="F21" s="28">
        <v>120794</v>
      </c>
      <c r="G21" s="28">
        <v>0</v>
      </c>
      <c r="H21" s="28">
        <v>18084</v>
      </c>
      <c r="I21" s="28">
        <v>0</v>
      </c>
      <c r="K21" s="196"/>
      <c r="L21" s="196"/>
      <c r="M21" s="196"/>
      <c r="N21" s="196"/>
      <c r="O21" s="196"/>
      <c r="P21" s="196"/>
      <c r="Q21" s="197"/>
      <c r="R21" s="197"/>
      <c r="S21" s="197"/>
      <c r="T21" s="197"/>
      <c r="U21" s="197"/>
      <c r="V21" s="197"/>
      <c r="W21" s="198"/>
      <c r="X21" s="198"/>
      <c r="Y21" s="198"/>
      <c r="Z21" s="28"/>
      <c r="AA21" s="198"/>
      <c r="AB21" s="198"/>
    </row>
    <row r="22" spans="1:28" ht="11.85" customHeight="1" x14ac:dyDescent="0.2">
      <c r="A22" s="171" t="s">
        <v>98</v>
      </c>
      <c r="B22" s="172" t="s">
        <v>12</v>
      </c>
      <c r="C22" s="173" t="s">
        <v>32</v>
      </c>
      <c r="D22" s="28">
        <v>11305</v>
      </c>
      <c r="E22" s="28">
        <v>405785</v>
      </c>
      <c r="F22" s="28">
        <v>287149</v>
      </c>
      <c r="G22" s="28">
        <v>0</v>
      </c>
      <c r="H22" s="28">
        <v>42979</v>
      </c>
      <c r="I22" s="28">
        <v>0</v>
      </c>
      <c r="K22" s="196"/>
      <c r="L22" s="196"/>
      <c r="M22" s="196"/>
      <c r="N22" s="196"/>
      <c r="O22" s="196"/>
      <c r="P22" s="196"/>
      <c r="Q22" s="197"/>
      <c r="R22" s="197"/>
      <c r="S22" s="197"/>
      <c r="T22" s="197"/>
      <c r="U22" s="197"/>
      <c r="V22" s="197"/>
      <c r="W22" s="198"/>
      <c r="X22" s="198"/>
      <c r="Y22" s="198"/>
      <c r="Z22" s="28"/>
      <c r="AA22" s="198"/>
      <c r="AB22" s="198"/>
    </row>
    <row r="23" spans="1:28" ht="11.85" customHeight="1" x14ac:dyDescent="0.2">
      <c r="A23" s="171" t="s">
        <v>32</v>
      </c>
      <c r="B23" s="172" t="s">
        <v>12</v>
      </c>
      <c r="C23" s="173" t="s">
        <v>33</v>
      </c>
      <c r="D23" s="28">
        <v>10400</v>
      </c>
      <c r="E23" s="28">
        <v>740871</v>
      </c>
      <c r="F23" s="28">
        <v>581356</v>
      </c>
      <c r="G23" s="28">
        <v>0</v>
      </c>
      <c r="H23" s="28">
        <v>87030</v>
      </c>
      <c r="I23" s="28">
        <v>0</v>
      </c>
      <c r="K23" s="196"/>
      <c r="L23" s="196"/>
      <c r="M23" s="196"/>
      <c r="N23" s="196"/>
      <c r="O23" s="196"/>
      <c r="P23" s="196"/>
      <c r="Q23" s="197"/>
      <c r="R23" s="197"/>
      <c r="S23" s="197"/>
      <c r="T23" s="197"/>
      <c r="U23" s="197"/>
      <c r="V23" s="197"/>
      <c r="W23" s="198"/>
      <c r="X23" s="198"/>
      <c r="Y23" s="198"/>
      <c r="Z23" s="28"/>
      <c r="AA23" s="198"/>
      <c r="AB23" s="198"/>
    </row>
    <row r="24" spans="1:28" ht="11.85" customHeight="1" x14ac:dyDescent="0.2">
      <c r="A24" s="171" t="s">
        <v>33</v>
      </c>
      <c r="B24" s="172" t="s">
        <v>12</v>
      </c>
      <c r="C24" s="169" t="s">
        <v>34</v>
      </c>
      <c r="D24" s="28">
        <v>10439</v>
      </c>
      <c r="E24" s="28">
        <v>1661151</v>
      </c>
      <c r="F24" s="28">
        <v>1402187</v>
      </c>
      <c r="G24" s="28">
        <v>0</v>
      </c>
      <c r="H24" s="28">
        <v>210083</v>
      </c>
      <c r="I24" s="28">
        <v>0</v>
      </c>
      <c r="K24" s="196"/>
      <c r="L24" s="196"/>
      <c r="M24" s="196"/>
      <c r="N24" s="196"/>
      <c r="O24" s="196"/>
      <c r="P24" s="196"/>
      <c r="Q24" s="197"/>
      <c r="R24" s="197"/>
      <c r="S24" s="197"/>
      <c r="T24" s="197"/>
      <c r="U24" s="197"/>
      <c r="V24" s="197"/>
      <c r="W24" s="198"/>
      <c r="X24" s="203"/>
      <c r="Y24" s="198"/>
      <c r="Z24" s="28"/>
      <c r="AA24" s="198"/>
      <c r="AB24" s="198"/>
    </row>
    <row r="25" spans="1:28" ht="11.85" customHeight="1" x14ac:dyDescent="0.2">
      <c r="A25" s="171" t="s">
        <v>34</v>
      </c>
      <c r="B25" s="172" t="s">
        <v>12</v>
      </c>
      <c r="C25" s="169" t="s">
        <v>35</v>
      </c>
      <c r="D25" s="28">
        <v>5124</v>
      </c>
      <c r="E25" s="28">
        <v>1802167</v>
      </c>
      <c r="F25" s="28">
        <v>1592142</v>
      </c>
      <c r="G25" s="28">
        <v>0</v>
      </c>
      <c r="H25" s="28">
        <v>238507</v>
      </c>
      <c r="I25" s="28">
        <v>0</v>
      </c>
      <c r="K25" s="196"/>
      <c r="L25" s="196"/>
      <c r="M25" s="196"/>
      <c r="N25" s="196"/>
      <c r="O25" s="196"/>
      <c r="P25" s="196"/>
      <c r="Q25" s="197"/>
      <c r="R25" s="197"/>
      <c r="S25" s="197"/>
      <c r="T25" s="197"/>
      <c r="U25" s="197"/>
      <c r="V25" s="197"/>
      <c r="W25" s="198"/>
      <c r="X25" s="198"/>
      <c r="Y25" s="198"/>
      <c r="Z25" s="28"/>
      <c r="AA25" s="198"/>
      <c r="AB25" s="198"/>
    </row>
    <row r="26" spans="1:28" ht="11.85" customHeight="1" x14ac:dyDescent="0.2">
      <c r="A26" s="171" t="s">
        <v>35</v>
      </c>
      <c r="B26" s="172" t="s">
        <v>12</v>
      </c>
      <c r="C26" s="169" t="s">
        <v>13</v>
      </c>
      <c r="D26" s="28">
        <v>3260</v>
      </c>
      <c r="E26" s="28">
        <v>2292532</v>
      </c>
      <c r="F26" s="28">
        <v>2018652</v>
      </c>
      <c r="G26" s="28">
        <v>0</v>
      </c>
      <c r="H26" s="28">
        <v>302402</v>
      </c>
      <c r="I26" s="28">
        <v>0</v>
      </c>
      <c r="K26" s="196"/>
      <c r="L26" s="196"/>
      <c r="M26" s="196"/>
      <c r="N26" s="196"/>
      <c r="O26" s="196"/>
      <c r="P26" s="196"/>
      <c r="Q26" s="197"/>
      <c r="R26" s="197"/>
      <c r="S26" s="197"/>
      <c r="T26" s="197"/>
      <c r="U26" s="197"/>
      <c r="V26" s="197"/>
      <c r="W26" s="198"/>
      <c r="X26" s="198"/>
      <c r="Y26" s="198"/>
      <c r="Z26" s="28"/>
      <c r="AA26" s="198"/>
      <c r="AB26" s="198"/>
    </row>
    <row r="27" spans="1:28" ht="11.85" customHeight="1" x14ac:dyDescent="0.2">
      <c r="A27" s="171" t="s">
        <v>13</v>
      </c>
      <c r="B27" s="172" t="s">
        <v>12</v>
      </c>
      <c r="C27" s="169" t="s">
        <v>14</v>
      </c>
      <c r="D27" s="28">
        <v>2253</v>
      </c>
      <c r="E27" s="28">
        <v>3477343</v>
      </c>
      <c r="F27" s="28">
        <v>3186816</v>
      </c>
      <c r="G27" s="28">
        <v>0</v>
      </c>
      <c r="H27" s="28">
        <v>475879</v>
      </c>
      <c r="I27" s="28">
        <v>0</v>
      </c>
      <c r="K27" s="196"/>
      <c r="L27" s="196"/>
      <c r="M27" s="196"/>
      <c r="N27" s="196"/>
      <c r="O27" s="196"/>
      <c r="P27" s="196"/>
      <c r="Q27" s="197"/>
      <c r="R27" s="197"/>
      <c r="S27" s="197"/>
      <c r="T27" s="197"/>
      <c r="U27" s="197"/>
      <c r="V27" s="197"/>
      <c r="W27" s="198"/>
      <c r="X27" s="198"/>
      <c r="Y27" s="198"/>
      <c r="Z27" s="28"/>
      <c r="AA27" s="198"/>
      <c r="AB27" s="198"/>
    </row>
    <row r="28" spans="1:28" ht="11.85" customHeight="1" x14ac:dyDescent="0.2">
      <c r="A28" s="171" t="s">
        <v>14</v>
      </c>
      <c r="B28" s="172" t="s">
        <v>12</v>
      </c>
      <c r="C28" s="169" t="s">
        <v>15</v>
      </c>
      <c r="D28" s="28">
        <v>786</v>
      </c>
      <c r="E28" s="28">
        <v>2756568</v>
      </c>
      <c r="F28" s="28">
        <v>2603183</v>
      </c>
      <c r="G28" s="28">
        <v>0</v>
      </c>
      <c r="H28" s="28">
        <v>387986</v>
      </c>
      <c r="I28" s="28">
        <v>0</v>
      </c>
      <c r="K28" s="196"/>
      <c r="L28" s="196"/>
      <c r="M28" s="196"/>
      <c r="N28" s="196"/>
      <c r="O28" s="196"/>
      <c r="P28" s="196"/>
      <c r="Q28" s="197"/>
      <c r="R28" s="197"/>
      <c r="S28" s="197"/>
      <c r="T28" s="197"/>
      <c r="U28" s="197"/>
      <c r="V28" s="197"/>
      <c r="W28" s="198"/>
      <c r="X28" s="198"/>
      <c r="Y28" s="198"/>
      <c r="Z28" s="28"/>
      <c r="AA28" s="198"/>
      <c r="AB28" s="198"/>
    </row>
    <row r="29" spans="1:28" ht="11.85" customHeight="1" x14ac:dyDescent="0.2">
      <c r="B29" s="116"/>
      <c r="C29" s="173" t="s">
        <v>221</v>
      </c>
      <c r="D29" s="28">
        <v>905</v>
      </c>
      <c r="E29" s="28">
        <v>28269446</v>
      </c>
      <c r="F29" s="28">
        <v>27102647</v>
      </c>
      <c r="G29" s="28">
        <v>0</v>
      </c>
      <c r="H29" s="28">
        <v>3627234</v>
      </c>
      <c r="I29" s="28">
        <v>0</v>
      </c>
      <c r="K29" s="196"/>
      <c r="L29" s="196"/>
      <c r="M29" s="196"/>
      <c r="N29" s="196"/>
      <c r="O29" s="196"/>
      <c r="P29" s="196"/>
      <c r="Q29" s="197"/>
      <c r="R29" s="197"/>
      <c r="S29" s="197"/>
      <c r="T29" s="197"/>
      <c r="U29" s="197"/>
      <c r="V29" s="197"/>
      <c r="W29" s="198"/>
      <c r="X29" s="198"/>
      <c r="Y29" s="198"/>
      <c r="Z29" s="198"/>
      <c r="AA29" s="198"/>
      <c r="AB29" s="198"/>
    </row>
    <row r="30" spans="1:28" ht="11.85" customHeight="1" x14ac:dyDescent="0.2">
      <c r="A30" s="174" t="s">
        <v>25</v>
      </c>
      <c r="B30" s="140"/>
      <c r="C30" s="175"/>
      <c r="D30" s="68">
        <v>101626</v>
      </c>
      <c r="E30" s="68">
        <v>41746302</v>
      </c>
      <c r="F30" s="68">
        <v>38983473</v>
      </c>
      <c r="G30" s="68">
        <v>-3</v>
      </c>
      <c r="H30" s="68">
        <v>5403443</v>
      </c>
      <c r="I30" s="68">
        <v>0</v>
      </c>
      <c r="K30" s="196"/>
      <c r="L30" s="196"/>
      <c r="M30" s="196"/>
      <c r="N30" s="196"/>
      <c r="O30" s="196"/>
      <c r="P30" s="196"/>
      <c r="Q30" s="197"/>
      <c r="R30" s="197"/>
      <c r="S30" s="197"/>
      <c r="T30" s="197"/>
      <c r="U30" s="197"/>
      <c r="V30" s="197"/>
      <c r="W30" s="198"/>
      <c r="X30" s="198"/>
      <c r="Y30" s="198"/>
      <c r="Z30" s="198"/>
      <c r="AA30" s="198"/>
      <c r="AB30" s="198"/>
    </row>
    <row r="31" spans="1:28" ht="18.75" customHeight="1" x14ac:dyDescent="0.2">
      <c r="A31" s="292" t="s">
        <v>126</v>
      </c>
      <c r="B31" s="292"/>
      <c r="C31" s="293"/>
      <c r="D31" s="28">
        <v>30388</v>
      </c>
      <c r="E31" s="28">
        <v>915736</v>
      </c>
      <c r="F31" s="28">
        <v>51492</v>
      </c>
      <c r="G31" s="28">
        <v>-3</v>
      </c>
      <c r="H31" s="28">
        <v>0</v>
      </c>
      <c r="I31" s="28">
        <v>0</v>
      </c>
      <c r="K31" s="196"/>
      <c r="L31" s="196"/>
      <c r="M31" s="196"/>
      <c r="N31" s="196"/>
      <c r="O31" s="196"/>
      <c r="P31" s="196"/>
      <c r="Q31" s="197"/>
      <c r="R31" s="197"/>
      <c r="S31" s="197"/>
      <c r="T31" s="197"/>
      <c r="U31" s="197"/>
      <c r="V31" s="197"/>
      <c r="W31" s="198"/>
      <c r="X31" s="198"/>
      <c r="Y31" s="198"/>
      <c r="Z31" s="198"/>
      <c r="AA31" s="198"/>
      <c r="AB31" s="198"/>
    </row>
    <row r="32" spans="1:28" ht="19.5" customHeight="1" x14ac:dyDescent="0.2">
      <c r="A32" s="296" t="s">
        <v>38</v>
      </c>
      <c r="B32" s="296"/>
      <c r="C32" s="296"/>
      <c r="D32" s="296"/>
      <c r="E32" s="296"/>
      <c r="F32" s="296"/>
      <c r="G32" s="296"/>
      <c r="H32" s="296"/>
      <c r="I32" s="296"/>
      <c r="K32" s="40"/>
      <c r="L32"/>
      <c r="M32"/>
      <c r="N32"/>
      <c r="O32"/>
      <c r="P32"/>
      <c r="Q32" s="200"/>
      <c r="R32" s="200"/>
      <c r="S32" s="200"/>
      <c r="T32" s="200"/>
      <c r="U32" s="200"/>
      <c r="V32" s="200"/>
      <c r="W32"/>
      <c r="X32"/>
      <c r="Y32"/>
      <c r="Z32"/>
      <c r="AA32"/>
      <c r="AB32"/>
    </row>
    <row r="33" spans="1:28" ht="11.85" customHeight="1" x14ac:dyDescent="0.2">
      <c r="A33" s="164" t="s">
        <v>83</v>
      </c>
      <c r="B33" s="165"/>
      <c r="C33" s="166"/>
      <c r="D33" s="140"/>
      <c r="E33" s="177"/>
      <c r="F33" s="177"/>
      <c r="G33" s="177"/>
      <c r="H33" s="177"/>
      <c r="I33" s="178"/>
      <c r="K33" s="219"/>
      <c r="L33" s="219"/>
      <c r="M33" s="219"/>
      <c r="N33" s="219"/>
      <c r="O33" s="219"/>
      <c r="P33" s="219"/>
      <c r="Q33" s="200"/>
      <c r="R33" s="200"/>
      <c r="S33" s="200"/>
      <c r="T33" s="200"/>
      <c r="U33" s="200"/>
      <c r="V33" s="200"/>
      <c r="W33"/>
      <c r="X33"/>
      <c r="Y33"/>
      <c r="Z33"/>
      <c r="AA33"/>
      <c r="AB33"/>
    </row>
    <row r="34" spans="1:28" ht="11.85" customHeight="1" x14ac:dyDescent="0.2">
      <c r="A34" s="167"/>
      <c r="B34" s="168"/>
      <c r="C34" s="169" t="s">
        <v>220</v>
      </c>
      <c r="D34" s="28">
        <v>692</v>
      </c>
      <c r="E34" s="28">
        <v>-5089834</v>
      </c>
      <c r="F34" s="191" t="s">
        <v>325</v>
      </c>
      <c r="G34" s="28">
        <v>-5023729</v>
      </c>
      <c r="H34" s="191" t="s">
        <v>325</v>
      </c>
      <c r="I34" s="28">
        <v>0</v>
      </c>
      <c r="K34"/>
      <c r="L34"/>
      <c r="M34"/>
      <c r="N34"/>
      <c r="O34"/>
      <c r="P34"/>
      <c r="Q34" s="200"/>
      <c r="R34" s="200"/>
      <c r="S34" s="200"/>
      <c r="T34" s="200"/>
      <c r="U34" s="200"/>
      <c r="V34" s="200"/>
      <c r="W34" s="198"/>
      <c r="X34" s="198"/>
      <c r="Y34" s="198"/>
      <c r="Z34" s="198"/>
      <c r="AA34" s="198"/>
      <c r="AB34" s="198"/>
    </row>
    <row r="35" spans="1:28" ht="11.85" customHeight="1" x14ac:dyDescent="0.2">
      <c r="A35" s="171" t="s">
        <v>132</v>
      </c>
      <c r="B35" s="172" t="s">
        <v>12</v>
      </c>
      <c r="C35" s="173" t="s">
        <v>127</v>
      </c>
      <c r="D35" s="28">
        <v>4166</v>
      </c>
      <c r="E35" s="28">
        <v>-1147599</v>
      </c>
      <c r="F35" s="191" t="s">
        <v>325</v>
      </c>
      <c r="G35" s="28">
        <v>-1146215</v>
      </c>
      <c r="H35" s="28">
        <v>140</v>
      </c>
      <c r="I35" s="28">
        <v>0</v>
      </c>
      <c r="K35"/>
      <c r="L35"/>
      <c r="M35"/>
      <c r="N35"/>
      <c r="O35"/>
      <c r="P35"/>
      <c r="Q35" s="200"/>
      <c r="R35" s="200"/>
      <c r="S35" s="200"/>
      <c r="T35" s="200"/>
      <c r="U35" s="200"/>
      <c r="V35" s="200"/>
      <c r="W35" s="198"/>
      <c r="X35" s="198"/>
      <c r="Y35" s="198"/>
      <c r="Z35" s="203"/>
      <c r="AA35" s="198"/>
      <c r="AB35" s="198"/>
    </row>
    <row r="36" spans="1:28" ht="11.85" customHeight="1" x14ac:dyDescent="0.2">
      <c r="A36" s="171" t="s">
        <v>133</v>
      </c>
      <c r="B36" s="172" t="s">
        <v>12</v>
      </c>
      <c r="C36" s="173" t="s">
        <v>131</v>
      </c>
      <c r="D36" s="28">
        <v>3346</v>
      </c>
      <c r="E36" s="28">
        <v>-235115</v>
      </c>
      <c r="F36" s="191" t="s">
        <v>325</v>
      </c>
      <c r="G36" s="28">
        <v>-234974</v>
      </c>
      <c r="H36" s="191" t="s">
        <v>325</v>
      </c>
      <c r="I36" s="28">
        <v>0</v>
      </c>
      <c r="K36"/>
      <c r="L36"/>
      <c r="M36"/>
      <c r="N36"/>
      <c r="O36"/>
      <c r="P36"/>
      <c r="Q36" s="200"/>
      <c r="R36" s="200"/>
      <c r="S36" s="200"/>
      <c r="T36" s="200"/>
      <c r="U36" s="200"/>
      <c r="V36" s="200"/>
      <c r="W36" s="198"/>
      <c r="X36" s="198"/>
      <c r="Y36" s="198"/>
      <c r="Z36" s="198"/>
      <c r="AA36" s="198"/>
      <c r="AB36" s="198"/>
    </row>
    <row r="37" spans="1:28" ht="11.85" customHeight="1" x14ac:dyDescent="0.2">
      <c r="A37" s="171" t="s">
        <v>131</v>
      </c>
      <c r="B37" s="172" t="s">
        <v>12</v>
      </c>
      <c r="C37" s="173" t="s">
        <v>130</v>
      </c>
      <c r="D37" s="28">
        <v>4711</v>
      </c>
      <c r="E37" s="28">
        <v>-166422</v>
      </c>
      <c r="F37" s="28" t="s">
        <v>12</v>
      </c>
      <c r="G37" s="28">
        <v>-166390</v>
      </c>
      <c r="H37" s="28">
        <v>0</v>
      </c>
      <c r="I37" s="28">
        <v>0</v>
      </c>
      <c r="K37"/>
      <c r="L37"/>
      <c r="M37"/>
      <c r="N37"/>
      <c r="O37"/>
      <c r="P37"/>
      <c r="Q37" s="200"/>
      <c r="R37" s="200"/>
      <c r="S37" s="28"/>
      <c r="T37" s="200"/>
      <c r="U37" s="28"/>
      <c r="V37" s="200"/>
      <c r="W37" s="198"/>
      <c r="X37" s="198"/>
      <c r="Y37" s="28"/>
      <c r="Z37" s="198"/>
      <c r="AA37" s="28"/>
      <c r="AB37" s="198"/>
    </row>
    <row r="38" spans="1:28" ht="11.85" customHeight="1" x14ac:dyDescent="0.2">
      <c r="A38" s="171" t="s">
        <v>130</v>
      </c>
      <c r="B38" s="172" t="s">
        <v>12</v>
      </c>
      <c r="C38" s="173" t="s">
        <v>129</v>
      </c>
      <c r="D38" s="28">
        <v>5755</v>
      </c>
      <c r="E38" s="28">
        <v>-103641</v>
      </c>
      <c r="F38" s="28" t="s">
        <v>12</v>
      </c>
      <c r="G38" s="28">
        <v>-103623</v>
      </c>
      <c r="H38" s="28">
        <v>0</v>
      </c>
      <c r="I38" s="28">
        <v>0</v>
      </c>
      <c r="K38"/>
      <c r="L38"/>
      <c r="M38"/>
      <c r="N38"/>
      <c r="O38"/>
      <c r="P38"/>
      <c r="Q38" s="200"/>
      <c r="R38" s="200"/>
      <c r="S38" s="28"/>
      <c r="T38" s="200"/>
      <c r="U38" s="28"/>
      <c r="V38" s="200"/>
      <c r="W38" s="198"/>
      <c r="X38" s="198"/>
      <c r="Y38" s="28"/>
      <c r="Z38" s="198"/>
      <c r="AA38" s="28"/>
      <c r="AB38" s="198"/>
    </row>
    <row r="39" spans="1:28" ht="11.85" customHeight="1" x14ac:dyDescent="0.2">
      <c r="A39" s="171" t="s">
        <v>129</v>
      </c>
      <c r="B39" s="172" t="s">
        <v>12</v>
      </c>
      <c r="C39" s="173" t="s">
        <v>128</v>
      </c>
      <c r="D39" s="28">
        <v>5991</v>
      </c>
      <c r="E39" s="28">
        <v>-53353</v>
      </c>
      <c r="F39" s="28" t="s">
        <v>12</v>
      </c>
      <c r="G39" s="28">
        <v>-53331</v>
      </c>
      <c r="H39" s="28">
        <v>0</v>
      </c>
      <c r="I39" s="28">
        <v>0</v>
      </c>
      <c r="K39"/>
      <c r="L39"/>
      <c r="M39"/>
      <c r="N39"/>
      <c r="O39"/>
      <c r="P39"/>
      <c r="Q39" s="200"/>
      <c r="R39" s="200"/>
      <c r="S39" s="28"/>
      <c r="T39" s="200"/>
      <c r="U39" s="28"/>
      <c r="V39" s="200"/>
      <c r="W39" s="198"/>
      <c r="X39" s="198"/>
      <c r="Y39" s="28"/>
      <c r="Z39" s="198"/>
      <c r="AA39" s="28"/>
      <c r="AB39" s="198"/>
    </row>
    <row r="40" spans="1:28" ht="11.85" customHeight="1" x14ac:dyDescent="0.2">
      <c r="A40" s="171" t="s">
        <v>128</v>
      </c>
      <c r="B40" s="172" t="s">
        <v>12</v>
      </c>
      <c r="C40" s="169">
        <v>0</v>
      </c>
      <c r="D40" s="28">
        <v>20987</v>
      </c>
      <c r="E40" s="28">
        <v>-39964</v>
      </c>
      <c r="F40" s="191" t="s">
        <v>325</v>
      </c>
      <c r="G40" s="28">
        <v>-39958</v>
      </c>
      <c r="H40" s="191" t="s">
        <v>325</v>
      </c>
      <c r="I40" s="28">
        <v>0</v>
      </c>
      <c r="K40"/>
      <c r="L40"/>
      <c r="M40"/>
      <c r="N40"/>
      <c r="O40"/>
      <c r="P40"/>
      <c r="Q40" s="200"/>
      <c r="R40" s="200"/>
      <c r="S40" s="200"/>
      <c r="T40" s="200"/>
      <c r="U40" s="200"/>
      <c r="V40" s="200"/>
      <c r="W40" s="198"/>
      <c r="X40" s="198"/>
      <c r="Y40" s="198"/>
      <c r="Z40" s="198"/>
      <c r="AA40" s="198"/>
      <c r="AB40" s="198"/>
    </row>
    <row r="41" spans="1:28" ht="11.85" customHeight="1" x14ac:dyDescent="0.2">
      <c r="A41" s="179" t="s">
        <v>25</v>
      </c>
      <c r="B41" s="140"/>
      <c r="C41" s="175"/>
      <c r="D41" s="68">
        <v>45648</v>
      </c>
      <c r="E41" s="68">
        <v>-6835928</v>
      </c>
      <c r="F41" s="68">
        <v>1442</v>
      </c>
      <c r="G41" s="68">
        <v>-6768219</v>
      </c>
      <c r="H41" s="68">
        <v>250</v>
      </c>
      <c r="I41" s="68">
        <v>0</v>
      </c>
      <c r="K41"/>
      <c r="L41"/>
      <c r="M41"/>
      <c r="N41"/>
      <c r="O41"/>
      <c r="P41"/>
      <c r="Q41" s="200"/>
      <c r="R41" s="200"/>
      <c r="S41" s="200"/>
      <c r="T41" s="200"/>
      <c r="U41" s="200"/>
      <c r="V41" s="200"/>
      <c r="W41" s="198"/>
      <c r="X41" s="198"/>
      <c r="Y41" s="198"/>
      <c r="Z41" s="198"/>
      <c r="AA41" s="198"/>
      <c r="AB41" s="198"/>
    </row>
    <row r="42" spans="1:28" ht="18.75" customHeight="1" x14ac:dyDescent="0.2">
      <c r="A42" s="292" t="s">
        <v>126</v>
      </c>
      <c r="B42" s="292"/>
      <c r="C42" s="293"/>
      <c r="D42" s="28">
        <v>45641</v>
      </c>
      <c r="E42" s="28">
        <v>-6772146</v>
      </c>
      <c r="F42" s="28" t="s">
        <v>12</v>
      </c>
      <c r="G42" s="28">
        <v>-6767881</v>
      </c>
      <c r="H42" s="28" t="s">
        <v>12</v>
      </c>
      <c r="I42" s="28">
        <v>0</v>
      </c>
      <c r="K42"/>
      <c r="L42"/>
      <c r="M42"/>
      <c r="N42"/>
      <c r="O42"/>
      <c r="P42"/>
      <c r="Q42" s="200"/>
      <c r="R42" s="200"/>
      <c r="S42" s="28"/>
      <c r="T42" s="200"/>
      <c r="U42" s="28"/>
      <c r="V42" s="200"/>
      <c r="W42" s="198"/>
      <c r="X42" s="198"/>
      <c r="Y42" s="28"/>
      <c r="Z42" s="198"/>
      <c r="AA42" s="28"/>
      <c r="AB42" s="198"/>
    </row>
    <row r="43" spans="1:28" ht="11.85" customHeight="1" x14ac:dyDescent="0.2">
      <c r="A43" s="164" t="s">
        <v>80</v>
      </c>
      <c r="B43" s="165"/>
      <c r="C43" s="166"/>
      <c r="D43" s="191"/>
      <c r="E43" s="191"/>
      <c r="F43" s="191"/>
      <c r="G43" s="191"/>
      <c r="H43" s="191"/>
      <c r="I43" s="191"/>
      <c r="K43"/>
      <c r="L43"/>
      <c r="M43"/>
      <c r="N43"/>
      <c r="O43"/>
      <c r="P43"/>
      <c r="Q43" s="200"/>
      <c r="R43" s="200"/>
      <c r="S43" s="200"/>
      <c r="T43" s="200"/>
      <c r="U43" s="200"/>
      <c r="V43" s="200"/>
      <c r="W43" s="198"/>
      <c r="X43" s="198"/>
      <c r="Y43" s="198"/>
      <c r="Z43" s="198"/>
      <c r="AA43" s="198"/>
      <c r="AB43" s="198"/>
    </row>
    <row r="44" spans="1:28" ht="11.85" customHeight="1" x14ac:dyDescent="0.2">
      <c r="A44" s="140">
        <v>0</v>
      </c>
      <c r="B44" s="172"/>
      <c r="C44" s="176"/>
      <c r="D44" s="28">
        <v>4834</v>
      </c>
      <c r="E44" s="28">
        <v>0</v>
      </c>
      <c r="F44" s="28">
        <v>12</v>
      </c>
      <c r="G44" s="28">
        <v>-3</v>
      </c>
      <c r="H44" s="28">
        <v>14</v>
      </c>
      <c r="I44" s="28">
        <v>0</v>
      </c>
      <c r="K44"/>
      <c r="L44"/>
      <c r="M44"/>
      <c r="N44"/>
      <c r="O44"/>
      <c r="P44"/>
      <c r="Q44" s="200"/>
      <c r="R44" s="28"/>
      <c r="S44" s="200"/>
      <c r="T44" s="199"/>
      <c r="U44" s="200"/>
      <c r="V44" s="200"/>
      <c r="W44" s="198"/>
      <c r="X44" s="28"/>
      <c r="Y44" s="198"/>
      <c r="Z44" s="198"/>
      <c r="AA44" s="198"/>
      <c r="AB44" s="198"/>
    </row>
    <row r="45" spans="1:28" ht="11.85" customHeight="1" x14ac:dyDescent="0.2">
      <c r="A45" s="171">
        <v>1</v>
      </c>
      <c r="B45" s="172" t="s">
        <v>12</v>
      </c>
      <c r="C45" s="173" t="s">
        <v>30</v>
      </c>
      <c r="D45" s="28">
        <v>27910</v>
      </c>
      <c r="E45" s="28">
        <v>58013</v>
      </c>
      <c r="F45" s="28">
        <v>38699</v>
      </c>
      <c r="G45" s="28">
        <v>0</v>
      </c>
      <c r="H45" s="28">
        <v>5788</v>
      </c>
      <c r="I45" s="28">
        <v>0</v>
      </c>
      <c r="K45"/>
      <c r="L45"/>
      <c r="M45"/>
      <c r="N45"/>
      <c r="O45"/>
      <c r="P45"/>
      <c r="Q45" s="200"/>
      <c r="R45" s="200"/>
      <c r="S45" s="200"/>
      <c r="T45" s="199"/>
      <c r="U45" s="200"/>
      <c r="V45" s="200"/>
      <c r="W45" s="198"/>
      <c r="X45" s="198"/>
      <c r="Y45" s="198"/>
      <c r="Z45" s="28"/>
      <c r="AA45" s="198"/>
      <c r="AB45" s="198"/>
    </row>
    <row r="46" spans="1:28" ht="11.85" customHeight="1" x14ac:dyDescent="0.2">
      <c r="A46" s="171" t="s">
        <v>30</v>
      </c>
      <c r="B46" s="172" t="s">
        <v>12</v>
      </c>
      <c r="C46" s="173" t="s">
        <v>31</v>
      </c>
      <c r="D46" s="28">
        <v>8932</v>
      </c>
      <c r="E46" s="28">
        <v>80634</v>
      </c>
      <c r="F46" s="28">
        <v>47460</v>
      </c>
      <c r="G46" s="28">
        <v>0</v>
      </c>
      <c r="H46" s="28">
        <v>7103</v>
      </c>
      <c r="I46" s="28">
        <v>0</v>
      </c>
      <c r="K46"/>
      <c r="L46"/>
      <c r="M46"/>
      <c r="N46"/>
      <c r="O46"/>
      <c r="P46"/>
      <c r="Q46" s="200"/>
      <c r="R46" s="200"/>
      <c r="S46" s="200"/>
      <c r="T46" s="199"/>
      <c r="U46" s="200"/>
      <c r="V46" s="200"/>
      <c r="W46" s="198"/>
      <c r="X46" s="198"/>
      <c r="Y46" s="198"/>
      <c r="Z46" s="28"/>
      <c r="AA46" s="198"/>
      <c r="AB46" s="198"/>
    </row>
    <row r="47" spans="1:28" ht="11.85" customHeight="1" x14ac:dyDescent="0.2">
      <c r="A47" s="171" t="s">
        <v>31</v>
      </c>
      <c r="B47" s="172" t="s">
        <v>12</v>
      </c>
      <c r="C47" s="173" t="s">
        <v>98</v>
      </c>
      <c r="D47" s="28">
        <v>9966</v>
      </c>
      <c r="E47" s="28">
        <v>181316</v>
      </c>
      <c r="F47" s="28">
        <v>116521</v>
      </c>
      <c r="G47" s="28">
        <v>0</v>
      </c>
      <c r="H47" s="28">
        <v>17440</v>
      </c>
      <c r="I47" s="28">
        <v>0</v>
      </c>
      <c r="K47"/>
      <c r="L47"/>
      <c r="M47"/>
      <c r="N47"/>
      <c r="O47"/>
      <c r="P47"/>
      <c r="Q47" s="200"/>
      <c r="R47" s="200"/>
      <c r="S47" s="200"/>
      <c r="T47" s="199"/>
      <c r="U47" s="200"/>
      <c r="V47" s="200"/>
      <c r="W47" s="198"/>
      <c r="X47" s="198"/>
      <c r="Y47" s="198"/>
      <c r="Z47" s="28"/>
      <c r="AA47" s="198"/>
      <c r="AB47" s="198"/>
    </row>
    <row r="48" spans="1:28" ht="11.85" customHeight="1" x14ac:dyDescent="0.2">
      <c r="A48" s="171" t="s">
        <v>98</v>
      </c>
      <c r="B48" s="172" t="s">
        <v>12</v>
      </c>
      <c r="C48" s="173" t="s">
        <v>32</v>
      </c>
      <c r="D48" s="28">
        <v>10909</v>
      </c>
      <c r="E48" s="28">
        <v>391724</v>
      </c>
      <c r="F48" s="28">
        <v>279207</v>
      </c>
      <c r="G48" s="28">
        <v>0</v>
      </c>
      <c r="H48" s="28">
        <v>41787</v>
      </c>
      <c r="I48" s="28">
        <v>0</v>
      </c>
      <c r="K48"/>
      <c r="L48"/>
      <c r="M48"/>
      <c r="N48"/>
      <c r="O48"/>
      <c r="P48"/>
      <c r="Q48" s="200"/>
      <c r="R48" s="200"/>
      <c r="S48" s="200"/>
      <c r="T48" s="199"/>
      <c r="U48" s="200"/>
      <c r="V48" s="200"/>
      <c r="W48" s="198"/>
      <c r="X48" s="198"/>
      <c r="Y48" s="198"/>
      <c r="Z48" s="28"/>
      <c r="AA48" s="198"/>
      <c r="AB48" s="198"/>
    </row>
    <row r="49" spans="1:28" ht="11.85" customHeight="1" x14ac:dyDescent="0.2">
      <c r="A49" s="171" t="s">
        <v>32</v>
      </c>
      <c r="B49" s="172" t="s">
        <v>12</v>
      </c>
      <c r="C49" s="173" t="s">
        <v>33</v>
      </c>
      <c r="D49" s="28">
        <v>10050</v>
      </c>
      <c r="E49" s="28">
        <v>715880</v>
      </c>
      <c r="F49" s="28">
        <v>566011</v>
      </c>
      <c r="G49" s="28">
        <v>0</v>
      </c>
      <c r="H49" s="28">
        <v>84747</v>
      </c>
      <c r="I49" s="28">
        <v>0</v>
      </c>
      <c r="K49"/>
      <c r="L49"/>
      <c r="M49"/>
      <c r="N49"/>
      <c r="O49"/>
      <c r="P49"/>
      <c r="Q49" s="200"/>
      <c r="R49" s="200"/>
      <c r="S49" s="200"/>
      <c r="T49" s="199"/>
      <c r="U49" s="200"/>
      <c r="V49" s="200"/>
      <c r="W49" s="198"/>
      <c r="X49" s="198"/>
      <c r="Y49" s="198"/>
      <c r="Z49" s="28"/>
      <c r="AA49" s="198"/>
      <c r="AB49" s="198"/>
    </row>
    <row r="50" spans="1:28" ht="11.85" customHeight="1" x14ac:dyDescent="0.2">
      <c r="A50" s="171" t="s">
        <v>33</v>
      </c>
      <c r="B50" s="172" t="s">
        <v>12</v>
      </c>
      <c r="C50" s="169" t="s">
        <v>34</v>
      </c>
      <c r="D50" s="28">
        <v>10207</v>
      </c>
      <c r="E50" s="28">
        <v>1624997</v>
      </c>
      <c r="F50" s="28">
        <v>1378397</v>
      </c>
      <c r="G50" s="28">
        <v>0</v>
      </c>
      <c r="H50" s="28">
        <v>206281</v>
      </c>
      <c r="I50" s="28">
        <v>0</v>
      </c>
      <c r="K50"/>
      <c r="L50"/>
      <c r="M50"/>
      <c r="N50"/>
      <c r="O50"/>
      <c r="P50"/>
      <c r="Q50" s="200"/>
      <c r="R50" s="200"/>
      <c r="S50" s="200"/>
      <c r="T50" s="199"/>
      <c r="U50" s="200"/>
      <c r="V50" s="200"/>
      <c r="W50" s="198"/>
      <c r="X50" s="198"/>
      <c r="Y50" s="198"/>
      <c r="Z50" s="28"/>
      <c r="AA50" s="198"/>
      <c r="AB50" s="198"/>
    </row>
    <row r="51" spans="1:28" ht="11.85" customHeight="1" x14ac:dyDescent="0.2">
      <c r="A51" s="171" t="s">
        <v>34</v>
      </c>
      <c r="B51" s="172" t="s">
        <v>12</v>
      </c>
      <c r="C51" s="169" t="s">
        <v>35</v>
      </c>
      <c r="D51" s="28">
        <v>5023</v>
      </c>
      <c r="E51" s="28">
        <v>1766468</v>
      </c>
      <c r="F51" s="28">
        <v>1566610</v>
      </c>
      <c r="G51" s="28">
        <v>0</v>
      </c>
      <c r="H51" s="28">
        <v>234471</v>
      </c>
      <c r="I51" s="28">
        <v>0</v>
      </c>
      <c r="K51"/>
      <c r="L51"/>
      <c r="M51"/>
      <c r="N51"/>
      <c r="O51"/>
      <c r="P51"/>
      <c r="Q51" s="200"/>
      <c r="R51" s="200"/>
      <c r="S51" s="200"/>
      <c r="T51" s="199"/>
      <c r="U51" s="200"/>
      <c r="V51" s="200"/>
      <c r="W51" s="198"/>
      <c r="X51" s="198"/>
      <c r="Y51" s="198"/>
      <c r="Z51" s="28"/>
      <c r="AA51" s="198"/>
      <c r="AB51" s="198"/>
    </row>
    <row r="52" spans="1:28" ht="11.85" customHeight="1" x14ac:dyDescent="0.2">
      <c r="A52" s="171" t="s">
        <v>35</v>
      </c>
      <c r="B52" s="172" t="s">
        <v>12</v>
      </c>
      <c r="C52" s="169" t="s">
        <v>13</v>
      </c>
      <c r="D52" s="28">
        <v>3164</v>
      </c>
      <c r="E52" s="28">
        <v>2222757</v>
      </c>
      <c r="F52" s="28">
        <v>1969371</v>
      </c>
      <c r="G52" s="28">
        <v>0</v>
      </c>
      <c r="H52" s="28">
        <v>294304</v>
      </c>
      <c r="I52" s="28">
        <v>0</v>
      </c>
      <c r="K52"/>
      <c r="L52"/>
      <c r="M52"/>
      <c r="N52"/>
      <c r="O52"/>
      <c r="P52"/>
      <c r="Q52" s="200"/>
      <c r="R52" s="200"/>
      <c r="S52" s="200"/>
      <c r="T52" s="199"/>
      <c r="U52" s="200"/>
      <c r="V52" s="200"/>
      <c r="W52" s="198"/>
      <c r="X52" s="198"/>
      <c r="Y52" s="198"/>
      <c r="Z52" s="28"/>
      <c r="AA52" s="198"/>
      <c r="AB52" s="198"/>
    </row>
    <row r="53" spans="1:28" ht="11.85" customHeight="1" x14ac:dyDescent="0.2">
      <c r="A53" s="171" t="s">
        <v>13</v>
      </c>
      <c r="B53" s="172" t="s">
        <v>12</v>
      </c>
      <c r="C53" s="169" t="s">
        <v>14</v>
      </c>
      <c r="D53" s="28">
        <v>2160</v>
      </c>
      <c r="E53" s="28">
        <v>3332607</v>
      </c>
      <c r="F53" s="28">
        <v>3055913</v>
      </c>
      <c r="G53" s="28">
        <v>0</v>
      </c>
      <c r="H53" s="28">
        <v>456073</v>
      </c>
      <c r="I53" s="28">
        <v>0</v>
      </c>
      <c r="K53"/>
      <c r="L53"/>
      <c r="M53"/>
      <c r="N53"/>
      <c r="O53"/>
      <c r="P53"/>
      <c r="Q53" s="200"/>
      <c r="R53" s="200"/>
      <c r="S53" s="200"/>
      <c r="T53" s="199"/>
      <c r="U53" s="200"/>
      <c r="V53" s="200"/>
      <c r="W53" s="198"/>
      <c r="X53" s="198"/>
      <c r="Y53" s="198"/>
      <c r="Z53" s="28"/>
      <c r="AA53" s="198"/>
      <c r="AB53" s="198"/>
    </row>
    <row r="54" spans="1:28" ht="11.85" customHeight="1" x14ac:dyDescent="0.2">
      <c r="A54" s="171" t="s">
        <v>14</v>
      </c>
      <c r="B54" s="172" t="s">
        <v>12</v>
      </c>
      <c r="C54" s="169" t="s">
        <v>15</v>
      </c>
      <c r="D54" s="28">
        <v>736</v>
      </c>
      <c r="E54" s="28">
        <v>2571044</v>
      </c>
      <c r="F54" s="28">
        <v>2423579</v>
      </c>
      <c r="G54" s="28">
        <v>0</v>
      </c>
      <c r="H54" s="28">
        <v>361184</v>
      </c>
      <c r="I54" s="28">
        <v>0</v>
      </c>
      <c r="K54"/>
      <c r="L54"/>
      <c r="M54"/>
      <c r="N54"/>
      <c r="O54"/>
      <c r="P54"/>
      <c r="Q54" s="200"/>
      <c r="R54" s="200"/>
      <c r="S54" s="200"/>
      <c r="T54" s="199"/>
      <c r="U54" s="200"/>
      <c r="V54" s="200"/>
      <c r="W54" s="198"/>
      <c r="X54" s="198"/>
      <c r="Y54" s="198"/>
      <c r="Z54" s="28"/>
      <c r="AA54" s="198"/>
      <c r="AB54" s="198"/>
    </row>
    <row r="55" spans="1:28" ht="11.85" customHeight="1" x14ac:dyDescent="0.2">
      <c r="A55" s="171"/>
      <c r="B55" s="180"/>
      <c r="C55" s="173" t="s">
        <v>221</v>
      </c>
      <c r="D55" s="28">
        <v>753</v>
      </c>
      <c r="E55" s="28">
        <v>24359893</v>
      </c>
      <c r="F55" s="28">
        <v>23415613</v>
      </c>
      <c r="G55" s="28">
        <v>0</v>
      </c>
      <c r="H55" s="28">
        <v>3083759</v>
      </c>
      <c r="I55" s="28">
        <v>0</v>
      </c>
      <c r="K55"/>
      <c r="L55"/>
      <c r="M55"/>
      <c r="N55"/>
      <c r="O55"/>
      <c r="P55"/>
      <c r="Q55" s="200"/>
      <c r="R55" s="200"/>
      <c r="S55" s="200"/>
      <c r="T55" s="199"/>
      <c r="U55" s="200"/>
      <c r="V55" s="200"/>
      <c r="W55" s="198"/>
      <c r="X55" s="198"/>
      <c r="Y55" s="198"/>
      <c r="Z55" s="198"/>
      <c r="AA55" s="198"/>
      <c r="AB55" s="198"/>
    </row>
    <row r="56" spans="1:28" ht="11.85" customHeight="1" x14ac:dyDescent="0.2">
      <c r="A56" s="179" t="s">
        <v>25</v>
      </c>
      <c r="B56" s="140"/>
      <c r="C56" s="175"/>
      <c r="D56" s="68">
        <v>94644</v>
      </c>
      <c r="E56" s="68">
        <v>37305333</v>
      </c>
      <c r="F56" s="68">
        <v>34857393</v>
      </c>
      <c r="G56" s="68">
        <v>-3</v>
      </c>
      <c r="H56" s="68">
        <v>4792951</v>
      </c>
      <c r="I56" s="68">
        <v>0</v>
      </c>
      <c r="K56"/>
      <c r="L56"/>
      <c r="M56"/>
      <c r="N56"/>
      <c r="O56"/>
      <c r="P56"/>
      <c r="Q56" s="200"/>
      <c r="R56" s="200"/>
      <c r="S56" s="200"/>
      <c r="T56" s="199"/>
      <c r="U56" s="200"/>
      <c r="V56" s="200"/>
      <c r="W56" s="198"/>
      <c r="X56" s="198"/>
      <c r="Y56" s="198"/>
      <c r="Z56" s="198"/>
      <c r="AA56" s="198"/>
      <c r="AB56" s="198"/>
    </row>
    <row r="57" spans="1:28" ht="18.75" customHeight="1" x14ac:dyDescent="0.2">
      <c r="A57" s="292" t="s">
        <v>126</v>
      </c>
      <c r="B57" s="292"/>
      <c r="C57" s="293"/>
      <c r="D57" s="28">
        <v>25601</v>
      </c>
      <c r="E57" s="28">
        <v>863677</v>
      </c>
      <c r="F57" s="28">
        <v>45905</v>
      </c>
      <c r="G57" s="28">
        <v>-3</v>
      </c>
      <c r="H57" s="28" t="s">
        <v>12</v>
      </c>
      <c r="I57" s="28">
        <v>0</v>
      </c>
      <c r="K57"/>
      <c r="L57"/>
      <c r="M57"/>
      <c r="N57"/>
      <c r="O57"/>
      <c r="P57"/>
      <c r="Q57" s="200"/>
      <c r="R57" s="200"/>
      <c r="S57" s="200"/>
      <c r="T57" s="199"/>
      <c r="U57" s="200"/>
      <c r="V57" s="200"/>
      <c r="W57" s="198"/>
      <c r="X57" s="198"/>
      <c r="Y57" s="198"/>
      <c r="Z57" s="198"/>
      <c r="AA57" s="28"/>
      <c r="AB57" s="198"/>
    </row>
  </sheetData>
  <mergeCells count="13">
    <mergeCell ref="A42:C42"/>
    <mergeCell ref="A57:C57"/>
    <mergeCell ref="A31:C31"/>
    <mergeCell ref="A2:I2"/>
    <mergeCell ref="A6:I6"/>
    <mergeCell ref="A32:I32"/>
    <mergeCell ref="A3:C5"/>
    <mergeCell ref="D3:D4"/>
    <mergeCell ref="E3:E4"/>
    <mergeCell ref="F3:G3"/>
    <mergeCell ref="H3:I3"/>
    <mergeCell ref="E5:I5"/>
    <mergeCell ref="A16:C16"/>
  </mergeCells>
  <phoneticPr fontId="3" type="noConversion"/>
  <conditionalFormatting sqref="D13 H17 D43:I43">
    <cfRule type="cellIs" dxfId="141" priority="155" stopIfTrue="1" operator="equal">
      <formula>"."</formula>
    </cfRule>
    <cfRule type="cellIs" dxfId="140" priority="156" stopIfTrue="1" operator="equal">
      <formula>"..."</formula>
    </cfRule>
  </conditionalFormatting>
  <conditionalFormatting sqref="H10">
    <cfRule type="cellIs" dxfId="139" priority="75" stopIfTrue="1" operator="equal">
      <formula>"."</formula>
    </cfRule>
    <cfRule type="cellIs" dxfId="138" priority="76" stopIfTrue="1" operator="equal">
      <formula>"..."</formula>
    </cfRule>
  </conditionalFormatting>
  <conditionalFormatting sqref="G10">
    <cfRule type="cellIs" dxfId="137" priority="63" stopIfTrue="1" operator="equal">
      <formula>"."</formula>
    </cfRule>
    <cfRule type="cellIs" dxfId="136" priority="64" stopIfTrue="1" operator="equal">
      <formula>"..."</formula>
    </cfRule>
  </conditionalFormatting>
  <conditionalFormatting sqref="G12">
    <cfRule type="cellIs" dxfId="135" priority="61" stopIfTrue="1" operator="equal">
      <formula>"."</formula>
    </cfRule>
    <cfRule type="cellIs" dxfId="134" priority="62" stopIfTrue="1" operator="equal">
      <formula>"..."</formula>
    </cfRule>
  </conditionalFormatting>
  <conditionalFormatting sqref="Q40:V41 Q37:R39 T37:T39 Q43:V43 Q42:R42 T42 V37:V39 V42 Q45:V57 Q44 S44:V44 Q18 S18:V18 Q31:V36 Q16:V17 Q8:V14 Q19:V29">
    <cfRule type="containsText" dxfId="133" priority="60" operator="containsText" text="FALSCH">
      <formula>NOT(ISERROR(SEARCH("FALSCH",Q8)))</formula>
    </cfRule>
  </conditionalFormatting>
  <conditionalFormatting sqref="H9">
    <cfRule type="cellIs" dxfId="132" priority="56" stopIfTrue="1" operator="equal">
      <formula>"."</formula>
    </cfRule>
    <cfRule type="cellIs" dxfId="131" priority="57" stopIfTrue="1" operator="equal">
      <formula>"..."</formula>
    </cfRule>
  </conditionalFormatting>
  <conditionalFormatting sqref="G8:G9">
    <cfRule type="cellIs" dxfId="130" priority="54" stopIfTrue="1" operator="equal">
      <formula>"."</formula>
    </cfRule>
    <cfRule type="cellIs" dxfId="129" priority="55" stopIfTrue="1" operator="equal">
      <formula>"..."</formula>
    </cfRule>
  </conditionalFormatting>
  <conditionalFormatting sqref="Q30:V30">
    <cfRule type="containsText" dxfId="128" priority="53" operator="containsText" text="FALSCH">
      <formula>NOT(ISERROR(SEARCH("FALSCH",Q30)))</formula>
    </cfRule>
  </conditionalFormatting>
  <conditionalFormatting sqref="Q15:V15">
    <cfRule type="containsText" dxfId="127" priority="52" operator="containsText" text="FALSCH">
      <formula>NOT(ISERROR(SEARCH("FALSCH",Q15)))</formula>
    </cfRule>
  </conditionalFormatting>
  <conditionalFormatting sqref="R18">
    <cfRule type="containsText" dxfId="126" priority="51" operator="containsText" text="FALSCH">
      <formula>NOT(ISERROR(SEARCH("FALSCH",R18)))</formula>
    </cfRule>
  </conditionalFormatting>
  <conditionalFormatting sqref="F9">
    <cfRule type="cellIs" dxfId="125" priority="25" stopIfTrue="1" operator="equal">
      <formula>"."</formula>
    </cfRule>
    <cfRule type="cellIs" dxfId="124" priority="26" stopIfTrue="1" operator="equal">
      <formula>"..."</formula>
    </cfRule>
  </conditionalFormatting>
  <conditionalFormatting sqref="H14">
    <cfRule type="cellIs" dxfId="123" priority="15" stopIfTrue="1" operator="equal">
      <formula>"."</formula>
    </cfRule>
    <cfRule type="cellIs" dxfId="122" priority="16" stopIfTrue="1" operator="equal">
      <formula>"..."</formula>
    </cfRule>
  </conditionalFormatting>
  <conditionalFormatting sqref="F10">
    <cfRule type="cellIs" dxfId="121" priority="23" stopIfTrue="1" operator="equal">
      <formula>"."</formula>
    </cfRule>
    <cfRule type="cellIs" dxfId="120" priority="24" stopIfTrue="1" operator="equal">
      <formula>"..."</formula>
    </cfRule>
  </conditionalFormatting>
  <conditionalFormatting sqref="H8">
    <cfRule type="cellIs" dxfId="119" priority="29" stopIfTrue="1" operator="equal">
      <formula>"."</formula>
    </cfRule>
    <cfRule type="cellIs" dxfId="118" priority="30" stopIfTrue="1" operator="equal">
      <formula>"..."</formula>
    </cfRule>
  </conditionalFormatting>
  <conditionalFormatting sqref="F14">
    <cfRule type="cellIs" dxfId="117" priority="21" stopIfTrue="1" operator="equal">
      <formula>"."</formula>
    </cfRule>
    <cfRule type="cellIs" dxfId="116" priority="22" stopIfTrue="1" operator="equal">
      <formula>"..."</formula>
    </cfRule>
  </conditionalFormatting>
  <conditionalFormatting sqref="F8">
    <cfRule type="cellIs" dxfId="115" priority="27" stopIfTrue="1" operator="equal">
      <formula>"."</formula>
    </cfRule>
    <cfRule type="cellIs" dxfId="114" priority="28" stopIfTrue="1" operator="equal">
      <formula>"..."</formula>
    </cfRule>
  </conditionalFormatting>
  <conditionalFormatting sqref="H11">
    <cfRule type="cellIs" dxfId="113" priority="19" stopIfTrue="1" operator="equal">
      <formula>"."</formula>
    </cfRule>
    <cfRule type="cellIs" dxfId="112" priority="20" stopIfTrue="1" operator="equal">
      <formula>"..."</formula>
    </cfRule>
  </conditionalFormatting>
  <conditionalFormatting sqref="H13">
    <cfRule type="cellIs" dxfId="111" priority="17" stopIfTrue="1" operator="equal">
      <formula>"."</formula>
    </cfRule>
    <cfRule type="cellIs" dxfId="110" priority="18" stopIfTrue="1" operator="equal">
      <formula>"..."</formula>
    </cfRule>
  </conditionalFormatting>
  <conditionalFormatting sqref="H34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36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F34">
    <cfRule type="cellIs" dxfId="105" priority="9" stopIfTrue="1" operator="equal">
      <formula>"."</formula>
    </cfRule>
    <cfRule type="cellIs" dxfId="104" priority="10" stopIfTrue="1" operator="equal">
      <formula>"..."</formula>
    </cfRule>
  </conditionalFormatting>
  <conditionalFormatting sqref="F40">
    <cfRule type="cellIs" dxfId="103" priority="7" stopIfTrue="1" operator="equal">
      <formula>"."</formula>
    </cfRule>
    <cfRule type="cellIs" dxfId="102" priority="8" stopIfTrue="1" operator="equal">
      <formula>"..."</formula>
    </cfRule>
  </conditionalFormatting>
  <conditionalFormatting sqref="H40">
    <cfRule type="cellIs" dxfId="101" priority="5" stopIfTrue="1" operator="equal">
      <formula>"."</formula>
    </cfRule>
    <cfRule type="cellIs" dxfId="100" priority="6" stopIfTrue="1" operator="equal">
      <formula>"..."</formula>
    </cfRule>
  </conditionalFormatting>
  <conditionalFormatting sqref="F35">
    <cfRule type="cellIs" dxfId="99" priority="3" stopIfTrue="1" operator="equal">
      <formula>"."</formula>
    </cfRule>
    <cfRule type="cellIs" dxfId="98" priority="4" stopIfTrue="1" operator="equal">
      <formula>"..."</formula>
    </cfRule>
  </conditionalFormatting>
  <conditionalFormatting sqref="F36">
    <cfRule type="cellIs" dxfId="97" priority="1" stopIfTrue="1" operator="equal">
      <formula>"."</formula>
    </cfRule>
    <cfRule type="cellIs" dxfId="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7.7109375" style="29" customWidth="1"/>
    <col min="2" max="2" width="2.28515625" style="29" customWidth="1"/>
    <col min="3" max="3" width="11.85546875" style="29" customWidth="1"/>
    <col min="4" max="9" width="11.7109375" style="29" customWidth="1"/>
    <col min="10" max="10" width="4.28515625" style="29" customWidth="1"/>
    <col min="11" max="16384" width="11.42578125" style="29"/>
  </cols>
  <sheetData>
    <row r="1" spans="1:11" ht="16.5" customHeight="1" x14ac:dyDescent="0.2"/>
    <row r="2" spans="1:11" ht="14.85" customHeight="1" x14ac:dyDescent="0.2">
      <c r="A2" s="294" t="s">
        <v>295</v>
      </c>
      <c r="B2" s="294"/>
      <c r="C2" s="294"/>
      <c r="D2" s="294"/>
      <c r="E2" s="294"/>
      <c r="F2" s="294"/>
      <c r="G2" s="294"/>
      <c r="H2" s="294"/>
      <c r="I2" s="294"/>
    </row>
    <row r="3" spans="1:11" ht="16.5" customHeight="1" x14ac:dyDescent="0.2">
      <c r="A3" s="297" t="s">
        <v>26</v>
      </c>
      <c r="B3" s="297"/>
      <c r="C3" s="298"/>
      <c r="D3" s="303" t="s">
        <v>0</v>
      </c>
      <c r="E3" s="305" t="s">
        <v>27</v>
      </c>
      <c r="F3" s="307" t="s">
        <v>7</v>
      </c>
      <c r="G3" s="308"/>
      <c r="H3" s="307" t="s">
        <v>28</v>
      </c>
      <c r="I3" s="309"/>
    </row>
    <row r="4" spans="1:11" ht="15" customHeight="1" x14ac:dyDescent="0.2">
      <c r="A4" s="299"/>
      <c r="B4" s="299"/>
      <c r="C4" s="300"/>
      <c r="D4" s="304"/>
      <c r="E4" s="306"/>
      <c r="F4" s="82" t="s">
        <v>10</v>
      </c>
      <c r="G4" s="82" t="s">
        <v>11</v>
      </c>
      <c r="H4" s="42" t="s">
        <v>10</v>
      </c>
      <c r="I4" s="85" t="s">
        <v>11</v>
      </c>
    </row>
    <row r="5" spans="1:11" ht="15" customHeight="1" x14ac:dyDescent="0.2">
      <c r="A5" s="301"/>
      <c r="B5" s="301"/>
      <c r="C5" s="302"/>
      <c r="D5" s="84" t="s">
        <v>2</v>
      </c>
      <c r="E5" s="310" t="s">
        <v>3</v>
      </c>
      <c r="F5" s="310"/>
      <c r="G5" s="310"/>
      <c r="H5" s="310"/>
      <c r="I5" s="311"/>
    </row>
    <row r="6" spans="1:11" ht="19.5" customHeight="1" x14ac:dyDescent="0.2">
      <c r="A6" s="295" t="s">
        <v>311</v>
      </c>
      <c r="B6" s="295"/>
      <c r="C6" s="295"/>
      <c r="D6" s="295"/>
      <c r="E6" s="295"/>
      <c r="F6" s="295"/>
      <c r="G6" s="295"/>
      <c r="H6" s="295"/>
      <c r="I6" s="295"/>
    </row>
    <row r="7" spans="1:11" ht="11.85" customHeight="1" x14ac:dyDescent="0.2">
      <c r="A7" s="164" t="s">
        <v>83</v>
      </c>
      <c r="B7" s="165"/>
      <c r="C7" s="166"/>
      <c r="D7" s="165"/>
      <c r="E7" s="165"/>
      <c r="F7" s="165"/>
      <c r="G7" s="165"/>
      <c r="H7" s="165"/>
      <c r="I7" s="165"/>
    </row>
    <row r="8" spans="1:11" ht="11.85" customHeight="1" x14ac:dyDescent="0.2">
      <c r="A8" s="167"/>
      <c r="B8" s="168"/>
      <c r="C8" s="169" t="s">
        <v>220</v>
      </c>
      <c r="D8" s="185">
        <v>74</v>
      </c>
      <c r="E8" s="185">
        <v>-1274935</v>
      </c>
      <c r="F8" s="185" t="s">
        <v>12</v>
      </c>
      <c r="G8" s="185">
        <v>-1274935</v>
      </c>
      <c r="H8" s="185" t="s">
        <v>12</v>
      </c>
      <c r="I8" s="28">
        <v>0</v>
      </c>
      <c r="K8" s="40"/>
    </row>
    <row r="9" spans="1:11" ht="11.85" customHeight="1" x14ac:dyDescent="0.2">
      <c r="A9" s="171" t="s">
        <v>132</v>
      </c>
      <c r="B9" s="172" t="s">
        <v>12</v>
      </c>
      <c r="C9" s="173" t="s">
        <v>127</v>
      </c>
      <c r="D9" s="185">
        <v>147</v>
      </c>
      <c r="E9" s="185">
        <v>-51065</v>
      </c>
      <c r="F9" s="185" t="s">
        <v>12</v>
      </c>
      <c r="G9" s="185">
        <v>-51065</v>
      </c>
      <c r="H9" s="185" t="s">
        <v>12</v>
      </c>
      <c r="I9" s="28">
        <v>0</v>
      </c>
      <c r="K9" s="201"/>
    </row>
    <row r="10" spans="1:11" ht="11.85" customHeight="1" x14ac:dyDescent="0.2">
      <c r="A10" s="171" t="s">
        <v>133</v>
      </c>
      <c r="B10" s="172" t="s">
        <v>12</v>
      </c>
      <c r="C10" s="173" t="s">
        <v>131</v>
      </c>
      <c r="D10" s="185">
        <v>69</v>
      </c>
      <c r="E10" s="185">
        <v>-4998</v>
      </c>
      <c r="F10" s="28" t="s">
        <v>12</v>
      </c>
      <c r="G10" s="28">
        <v>-4998</v>
      </c>
      <c r="H10" s="28" t="s">
        <v>12</v>
      </c>
      <c r="I10" s="28">
        <v>0</v>
      </c>
    </row>
    <row r="11" spans="1:11" ht="11.85" customHeight="1" x14ac:dyDescent="0.2">
      <c r="A11" s="171" t="s">
        <v>131</v>
      </c>
      <c r="B11" s="172" t="s">
        <v>12</v>
      </c>
      <c r="C11" s="173" t="s">
        <v>130</v>
      </c>
      <c r="D11" s="185">
        <v>62</v>
      </c>
      <c r="E11" s="185">
        <v>-2209</v>
      </c>
      <c r="F11" s="28" t="s">
        <v>12</v>
      </c>
      <c r="G11" s="28">
        <v>-2209</v>
      </c>
      <c r="H11" s="28" t="s">
        <v>12</v>
      </c>
      <c r="I11" s="28">
        <v>0</v>
      </c>
    </row>
    <row r="12" spans="1:11" ht="11.85" customHeight="1" x14ac:dyDescent="0.2">
      <c r="A12" s="171" t="s">
        <v>130</v>
      </c>
      <c r="B12" s="172" t="s">
        <v>12</v>
      </c>
      <c r="C12" s="173" t="s">
        <v>129</v>
      </c>
      <c r="D12" s="185">
        <v>58</v>
      </c>
      <c r="E12" s="185">
        <v>-1062</v>
      </c>
      <c r="F12" s="28" t="s">
        <v>12</v>
      </c>
      <c r="G12" s="28">
        <v>-1062</v>
      </c>
      <c r="H12" s="28" t="s">
        <v>12</v>
      </c>
      <c r="I12" s="28">
        <v>0</v>
      </c>
    </row>
    <row r="13" spans="1:11" ht="11.85" customHeight="1" x14ac:dyDescent="0.2">
      <c r="A13" s="171" t="s">
        <v>129</v>
      </c>
      <c r="B13" s="172" t="s">
        <v>12</v>
      </c>
      <c r="C13" s="173" t="s">
        <v>128</v>
      </c>
      <c r="D13" s="185">
        <v>57</v>
      </c>
      <c r="E13" s="185">
        <v>-512</v>
      </c>
      <c r="F13" s="28" t="s">
        <v>12</v>
      </c>
      <c r="G13" s="28">
        <v>-512</v>
      </c>
      <c r="H13" s="28" t="s">
        <v>12</v>
      </c>
      <c r="I13" s="28">
        <v>0</v>
      </c>
    </row>
    <row r="14" spans="1:11" ht="11.85" customHeight="1" x14ac:dyDescent="0.2">
      <c r="A14" s="171" t="s">
        <v>128</v>
      </c>
      <c r="B14" s="172" t="s">
        <v>12</v>
      </c>
      <c r="C14" s="169">
        <v>0</v>
      </c>
      <c r="D14" s="185">
        <v>221</v>
      </c>
      <c r="E14" s="185">
        <v>-354</v>
      </c>
      <c r="F14" s="28" t="s">
        <v>12</v>
      </c>
      <c r="G14" s="28">
        <v>-354</v>
      </c>
      <c r="H14" s="28" t="s">
        <v>12</v>
      </c>
      <c r="I14" s="28">
        <v>0</v>
      </c>
    </row>
    <row r="15" spans="1:11" ht="11.85" customHeight="1" x14ac:dyDescent="0.2">
      <c r="A15" s="174" t="s">
        <v>25</v>
      </c>
      <c r="B15" s="140"/>
      <c r="C15" s="175"/>
      <c r="D15" s="186">
        <v>688</v>
      </c>
      <c r="E15" s="186">
        <v>-1335135</v>
      </c>
      <c r="F15" s="68" t="s">
        <v>12</v>
      </c>
      <c r="G15" s="186">
        <v>-1335135</v>
      </c>
      <c r="H15" s="68" t="s">
        <v>12</v>
      </c>
      <c r="I15" s="68">
        <v>0</v>
      </c>
    </row>
    <row r="16" spans="1:11" ht="18.75" customHeight="1" x14ac:dyDescent="0.2">
      <c r="A16" s="292" t="s">
        <v>126</v>
      </c>
      <c r="B16" s="292"/>
      <c r="C16" s="293"/>
      <c r="D16" s="185">
        <v>688</v>
      </c>
      <c r="E16" s="185">
        <v>-1335135</v>
      </c>
      <c r="F16" s="28">
        <v>0</v>
      </c>
      <c r="G16" s="28">
        <v>-1335135</v>
      </c>
      <c r="H16" s="28">
        <v>0</v>
      </c>
      <c r="I16" s="28">
        <v>0</v>
      </c>
    </row>
    <row r="17" spans="1:9" ht="11.85" customHeight="1" x14ac:dyDescent="0.2">
      <c r="A17" s="164" t="s">
        <v>80</v>
      </c>
      <c r="B17" s="165"/>
      <c r="C17" s="166"/>
    </row>
    <row r="18" spans="1:9" ht="11.85" customHeight="1" x14ac:dyDescent="0.2">
      <c r="A18" s="140">
        <v>0</v>
      </c>
      <c r="B18" s="172"/>
      <c r="C18" s="176"/>
      <c r="D18" s="187">
        <v>67</v>
      </c>
      <c r="E18" s="68">
        <v>0</v>
      </c>
      <c r="F18" s="68">
        <v>0</v>
      </c>
      <c r="G18" s="68" t="s">
        <v>12</v>
      </c>
      <c r="H18" s="28">
        <v>0</v>
      </c>
      <c r="I18" s="28">
        <v>0</v>
      </c>
    </row>
    <row r="19" spans="1:9" ht="11.85" customHeight="1" x14ac:dyDescent="0.2">
      <c r="A19" s="171">
        <v>1</v>
      </c>
      <c r="B19" s="172" t="s">
        <v>12</v>
      </c>
      <c r="C19" s="173" t="s">
        <v>30</v>
      </c>
      <c r="D19" s="187">
        <v>127</v>
      </c>
      <c r="E19" s="187">
        <v>308</v>
      </c>
      <c r="F19" s="28">
        <v>130</v>
      </c>
      <c r="G19" s="68" t="s">
        <v>12</v>
      </c>
      <c r="H19" s="28">
        <v>18</v>
      </c>
      <c r="I19" s="28">
        <v>0</v>
      </c>
    </row>
    <row r="20" spans="1:9" ht="11.85" customHeight="1" x14ac:dyDescent="0.2">
      <c r="A20" s="171" t="s">
        <v>30</v>
      </c>
      <c r="B20" s="172" t="s">
        <v>12</v>
      </c>
      <c r="C20" s="173" t="s">
        <v>31</v>
      </c>
      <c r="D20" s="187">
        <v>64</v>
      </c>
      <c r="E20" s="187">
        <v>586</v>
      </c>
      <c r="F20" s="28">
        <v>305</v>
      </c>
      <c r="G20" s="68" t="s">
        <v>12</v>
      </c>
      <c r="H20" s="28">
        <v>46</v>
      </c>
      <c r="I20" s="28">
        <v>0</v>
      </c>
    </row>
    <row r="21" spans="1:9" ht="11.85" customHeight="1" x14ac:dyDescent="0.2">
      <c r="A21" s="171" t="s">
        <v>31</v>
      </c>
      <c r="B21" s="172" t="s">
        <v>12</v>
      </c>
      <c r="C21" s="173" t="s">
        <v>98</v>
      </c>
      <c r="D21" s="187">
        <v>68</v>
      </c>
      <c r="E21" s="187">
        <v>1224</v>
      </c>
      <c r="F21" s="28">
        <v>613</v>
      </c>
      <c r="G21" s="68" t="s">
        <v>12</v>
      </c>
      <c r="H21" s="28">
        <v>92</v>
      </c>
      <c r="I21" s="28">
        <v>0</v>
      </c>
    </row>
    <row r="22" spans="1:9" ht="11.85" customHeight="1" x14ac:dyDescent="0.2">
      <c r="A22" s="171" t="s">
        <v>98</v>
      </c>
      <c r="B22" s="172" t="s">
        <v>12</v>
      </c>
      <c r="C22" s="173" t="s">
        <v>32</v>
      </c>
      <c r="D22" s="187">
        <v>87</v>
      </c>
      <c r="E22" s="187">
        <v>3247</v>
      </c>
      <c r="F22" s="28">
        <v>1813</v>
      </c>
      <c r="G22" s="68" t="s">
        <v>12</v>
      </c>
      <c r="H22" s="28">
        <v>272</v>
      </c>
      <c r="I22" s="28">
        <v>0</v>
      </c>
    </row>
    <row r="23" spans="1:9" ht="11.85" customHeight="1" x14ac:dyDescent="0.2">
      <c r="A23" s="171" t="s">
        <v>32</v>
      </c>
      <c r="B23" s="172" t="s">
        <v>12</v>
      </c>
      <c r="C23" s="173" t="s">
        <v>33</v>
      </c>
      <c r="D23" s="187">
        <v>104</v>
      </c>
      <c r="E23" s="187">
        <v>7286</v>
      </c>
      <c r="F23" s="28">
        <v>3948</v>
      </c>
      <c r="G23" s="68" t="s">
        <v>12</v>
      </c>
      <c r="H23" s="28">
        <v>583</v>
      </c>
      <c r="I23" s="28">
        <v>0</v>
      </c>
    </row>
    <row r="24" spans="1:9" ht="11.85" customHeight="1" x14ac:dyDescent="0.2">
      <c r="A24" s="171" t="s">
        <v>33</v>
      </c>
      <c r="B24" s="172" t="s">
        <v>12</v>
      </c>
      <c r="C24" s="169" t="s">
        <v>34</v>
      </c>
      <c r="D24" s="187">
        <v>155</v>
      </c>
      <c r="E24" s="187">
        <v>25500</v>
      </c>
      <c r="F24" s="28">
        <v>16931</v>
      </c>
      <c r="G24" s="68" t="s">
        <v>12</v>
      </c>
      <c r="H24" s="28">
        <v>2507</v>
      </c>
      <c r="I24" s="28">
        <v>0</v>
      </c>
    </row>
    <row r="25" spans="1:9" ht="11.85" customHeight="1" x14ac:dyDescent="0.2">
      <c r="A25" s="171" t="s">
        <v>34</v>
      </c>
      <c r="B25" s="172" t="s">
        <v>12</v>
      </c>
      <c r="C25" s="169" t="s">
        <v>35</v>
      </c>
      <c r="D25" s="187">
        <v>106</v>
      </c>
      <c r="E25" s="187">
        <v>38072</v>
      </c>
      <c r="F25" s="28">
        <v>30311</v>
      </c>
      <c r="G25" s="68" t="s">
        <v>12</v>
      </c>
      <c r="H25" s="28">
        <v>4545</v>
      </c>
      <c r="I25" s="28">
        <v>0</v>
      </c>
    </row>
    <row r="26" spans="1:9" ht="11.85" customHeight="1" x14ac:dyDescent="0.2">
      <c r="A26" s="171" t="s">
        <v>35</v>
      </c>
      <c r="B26" s="172" t="s">
        <v>12</v>
      </c>
      <c r="C26" s="169" t="s">
        <v>13</v>
      </c>
      <c r="D26" s="187">
        <v>102</v>
      </c>
      <c r="E26" s="187">
        <v>71058</v>
      </c>
      <c r="F26" s="28">
        <v>52040</v>
      </c>
      <c r="G26" s="68" t="s">
        <v>12</v>
      </c>
      <c r="H26" s="28">
        <v>7766</v>
      </c>
      <c r="I26" s="28">
        <v>0</v>
      </c>
    </row>
    <row r="27" spans="1:9" ht="11.85" customHeight="1" x14ac:dyDescent="0.2">
      <c r="A27" s="171" t="s">
        <v>13</v>
      </c>
      <c r="B27" s="172" t="s">
        <v>12</v>
      </c>
      <c r="C27" s="169" t="s">
        <v>14</v>
      </c>
      <c r="D27" s="187">
        <v>92</v>
      </c>
      <c r="E27" s="187">
        <v>143512</v>
      </c>
      <c r="F27" s="28">
        <v>120899</v>
      </c>
      <c r="G27" s="68" t="s">
        <v>12</v>
      </c>
      <c r="H27" s="28">
        <v>18012</v>
      </c>
      <c r="I27" s="28">
        <v>0</v>
      </c>
    </row>
    <row r="28" spans="1:9" ht="11.85" customHeight="1" x14ac:dyDescent="0.2">
      <c r="A28" s="171" t="s">
        <v>14</v>
      </c>
      <c r="B28" s="172" t="s">
        <v>12</v>
      </c>
      <c r="C28" s="169" t="s">
        <v>15</v>
      </c>
      <c r="D28" s="187">
        <v>50</v>
      </c>
      <c r="E28" s="187">
        <v>181275</v>
      </c>
      <c r="F28" s="28">
        <v>157475</v>
      </c>
      <c r="G28" s="68" t="s">
        <v>12</v>
      </c>
      <c r="H28" s="28">
        <v>23443</v>
      </c>
      <c r="I28" s="28">
        <v>0</v>
      </c>
    </row>
    <row r="29" spans="1:9" ht="11.85" customHeight="1" x14ac:dyDescent="0.2">
      <c r="A29" s="171"/>
      <c r="B29" s="175"/>
      <c r="C29" s="173" t="s">
        <v>221</v>
      </c>
      <c r="D29" s="187">
        <v>127</v>
      </c>
      <c r="E29" s="187">
        <v>13286344</v>
      </c>
      <c r="F29" s="187">
        <v>12943726</v>
      </c>
      <c r="G29" s="68" t="s">
        <v>12</v>
      </c>
      <c r="H29" s="187">
        <v>1576420</v>
      </c>
      <c r="I29" s="28">
        <v>0</v>
      </c>
    </row>
    <row r="30" spans="1:9" ht="11.85" customHeight="1" x14ac:dyDescent="0.2">
      <c r="A30" s="174" t="s">
        <v>25</v>
      </c>
      <c r="B30" s="140"/>
      <c r="C30" s="175"/>
      <c r="D30" s="188">
        <v>1149</v>
      </c>
      <c r="E30" s="188">
        <v>13758413</v>
      </c>
      <c r="F30" s="188">
        <v>13328191</v>
      </c>
      <c r="G30" s="68" t="s">
        <v>12</v>
      </c>
      <c r="H30" s="68">
        <v>1633704</v>
      </c>
      <c r="I30" s="68">
        <v>0</v>
      </c>
    </row>
    <row r="31" spans="1:9" ht="18.75" customHeight="1" x14ac:dyDescent="0.2">
      <c r="A31" s="292" t="s">
        <v>126</v>
      </c>
      <c r="B31" s="292"/>
      <c r="C31" s="293"/>
      <c r="D31" s="187">
        <v>361</v>
      </c>
      <c r="E31" s="187">
        <v>53263</v>
      </c>
      <c r="F31" s="187">
        <v>14858</v>
      </c>
      <c r="G31" s="28">
        <v>0</v>
      </c>
      <c r="H31" s="28">
        <v>0</v>
      </c>
      <c r="I31" s="28">
        <v>0</v>
      </c>
    </row>
    <row r="32" spans="1:9" ht="19.5" customHeight="1" x14ac:dyDescent="0.2">
      <c r="A32" s="296" t="s">
        <v>312</v>
      </c>
      <c r="B32" s="296"/>
      <c r="C32" s="296"/>
      <c r="D32" s="296"/>
      <c r="E32" s="296"/>
      <c r="F32" s="296"/>
      <c r="G32" s="296"/>
      <c r="H32" s="296"/>
      <c r="I32" s="296"/>
    </row>
    <row r="33" spans="1:11" ht="11.85" customHeight="1" x14ac:dyDescent="0.2">
      <c r="A33" s="164" t="s">
        <v>83</v>
      </c>
      <c r="B33" s="165"/>
      <c r="C33" s="166"/>
      <c r="D33" s="140"/>
      <c r="E33" s="177"/>
      <c r="F33" s="177"/>
      <c r="G33" s="177"/>
      <c r="H33" s="28"/>
      <c r="I33" s="178"/>
    </row>
    <row r="34" spans="1:11" ht="11.85" customHeight="1" x14ac:dyDescent="0.2">
      <c r="A34" s="167"/>
      <c r="B34" s="168"/>
      <c r="C34" s="169" t="s">
        <v>220</v>
      </c>
      <c r="D34" s="185">
        <v>618</v>
      </c>
      <c r="E34" s="185">
        <v>-3814897</v>
      </c>
      <c r="F34" s="28" t="s">
        <v>325</v>
      </c>
      <c r="G34" s="185">
        <v>-3748793</v>
      </c>
      <c r="H34" s="28" t="s">
        <v>325</v>
      </c>
      <c r="I34" s="28">
        <v>0</v>
      </c>
      <c r="K34" s="40"/>
    </row>
    <row r="35" spans="1:11" ht="11.85" customHeight="1" x14ac:dyDescent="0.2">
      <c r="A35" s="171" t="s">
        <v>132</v>
      </c>
      <c r="B35" s="172" t="s">
        <v>12</v>
      </c>
      <c r="C35" s="173" t="s">
        <v>127</v>
      </c>
      <c r="D35" s="185">
        <v>4019</v>
      </c>
      <c r="E35" s="185">
        <v>-1096534</v>
      </c>
      <c r="F35" s="28" t="s">
        <v>325</v>
      </c>
      <c r="G35" s="28">
        <v>-1095149</v>
      </c>
      <c r="H35" s="28">
        <v>140</v>
      </c>
      <c r="I35" s="28">
        <v>0</v>
      </c>
      <c r="K35" s="201"/>
    </row>
    <row r="36" spans="1:11" ht="11.85" customHeight="1" x14ac:dyDescent="0.2">
      <c r="A36" s="171" t="s">
        <v>133</v>
      </c>
      <c r="B36" s="172" t="s">
        <v>12</v>
      </c>
      <c r="C36" s="173" t="s">
        <v>131</v>
      </c>
      <c r="D36" s="185">
        <v>3277</v>
      </c>
      <c r="E36" s="185">
        <v>-230117</v>
      </c>
      <c r="F36" s="28" t="s">
        <v>325</v>
      </c>
      <c r="G36" s="28">
        <v>-229976</v>
      </c>
      <c r="H36" s="28" t="s">
        <v>325</v>
      </c>
      <c r="I36" s="28">
        <v>0</v>
      </c>
    </row>
    <row r="37" spans="1:11" ht="11.85" customHeight="1" x14ac:dyDescent="0.2">
      <c r="A37" s="171" t="s">
        <v>131</v>
      </c>
      <c r="B37" s="172" t="s">
        <v>12</v>
      </c>
      <c r="C37" s="173" t="s">
        <v>130</v>
      </c>
      <c r="D37" s="185">
        <v>4649</v>
      </c>
      <c r="E37" s="185">
        <v>-164213</v>
      </c>
      <c r="F37" s="28" t="s">
        <v>12</v>
      </c>
      <c r="G37" s="28">
        <v>-164181</v>
      </c>
      <c r="H37" s="28">
        <v>0</v>
      </c>
      <c r="I37" s="28">
        <v>0</v>
      </c>
    </row>
    <row r="38" spans="1:11" ht="11.85" customHeight="1" x14ac:dyDescent="0.2">
      <c r="A38" s="171" t="s">
        <v>130</v>
      </c>
      <c r="B38" s="172" t="s">
        <v>12</v>
      </c>
      <c r="C38" s="173" t="s">
        <v>129</v>
      </c>
      <c r="D38" s="185">
        <v>5697</v>
      </c>
      <c r="E38" s="185">
        <v>-102579</v>
      </c>
      <c r="F38" s="28" t="s">
        <v>12</v>
      </c>
      <c r="G38" s="28">
        <v>-102560</v>
      </c>
      <c r="H38" s="28">
        <v>0</v>
      </c>
      <c r="I38" s="28">
        <v>0</v>
      </c>
    </row>
    <row r="39" spans="1:11" ht="11.85" customHeight="1" x14ac:dyDescent="0.2">
      <c r="A39" s="171" t="s">
        <v>129</v>
      </c>
      <c r="B39" s="172" t="s">
        <v>12</v>
      </c>
      <c r="C39" s="173" t="s">
        <v>128</v>
      </c>
      <c r="D39" s="185">
        <v>5934</v>
      </c>
      <c r="E39" s="185">
        <v>-52841</v>
      </c>
      <c r="F39" s="28" t="s">
        <v>12</v>
      </c>
      <c r="G39" s="28">
        <v>-52819</v>
      </c>
      <c r="H39" s="28">
        <v>0</v>
      </c>
      <c r="I39" s="28">
        <v>0</v>
      </c>
    </row>
    <row r="40" spans="1:11" ht="11.85" customHeight="1" x14ac:dyDescent="0.2">
      <c r="A40" s="171" t="s">
        <v>128</v>
      </c>
      <c r="B40" s="172" t="s">
        <v>12</v>
      </c>
      <c r="C40" s="169">
        <v>0</v>
      </c>
      <c r="D40" s="185">
        <v>20766</v>
      </c>
      <c r="E40" s="185">
        <v>-39610</v>
      </c>
      <c r="F40" s="28" t="s">
        <v>325</v>
      </c>
      <c r="G40" s="28">
        <v>-39604</v>
      </c>
      <c r="H40" s="28" t="s">
        <v>325</v>
      </c>
      <c r="I40" s="28">
        <v>0</v>
      </c>
    </row>
    <row r="41" spans="1:11" ht="11.85" customHeight="1" x14ac:dyDescent="0.2">
      <c r="A41" s="179" t="s">
        <v>25</v>
      </c>
      <c r="B41" s="140"/>
      <c r="C41" s="175"/>
      <c r="D41" s="186">
        <v>44960</v>
      </c>
      <c r="E41" s="186">
        <v>-5500793</v>
      </c>
      <c r="F41" s="68">
        <v>1442</v>
      </c>
      <c r="G41" s="68">
        <v>-5433085</v>
      </c>
      <c r="H41" s="68">
        <v>250</v>
      </c>
      <c r="I41" s="68">
        <v>0</v>
      </c>
    </row>
    <row r="42" spans="1:11" ht="18.75" customHeight="1" x14ac:dyDescent="0.2">
      <c r="A42" s="292" t="s">
        <v>126</v>
      </c>
      <c r="B42" s="292"/>
      <c r="C42" s="293"/>
      <c r="D42" s="185">
        <v>44953</v>
      </c>
      <c r="E42" s="185">
        <v>-5437012</v>
      </c>
      <c r="F42" s="28">
        <v>0</v>
      </c>
      <c r="G42" s="28">
        <v>-5432747</v>
      </c>
      <c r="H42" s="28">
        <v>0</v>
      </c>
      <c r="I42" s="28">
        <v>0</v>
      </c>
    </row>
    <row r="43" spans="1:11" ht="11.85" customHeight="1" x14ac:dyDescent="0.2">
      <c r="A43" s="164" t="s">
        <v>80</v>
      </c>
      <c r="B43" s="165"/>
      <c r="C43" s="166"/>
    </row>
    <row r="44" spans="1:11" ht="11.85" customHeight="1" x14ac:dyDescent="0.2">
      <c r="A44" s="140">
        <v>0</v>
      </c>
      <c r="B44" s="172"/>
      <c r="C44" s="176"/>
      <c r="D44" s="28">
        <v>4767</v>
      </c>
      <c r="E44" s="68">
        <v>0</v>
      </c>
      <c r="F44" s="28">
        <v>12</v>
      </c>
      <c r="G44" s="28">
        <v>-3</v>
      </c>
      <c r="H44" s="28">
        <v>14</v>
      </c>
      <c r="I44" s="28">
        <v>0</v>
      </c>
    </row>
    <row r="45" spans="1:11" ht="11.85" customHeight="1" x14ac:dyDescent="0.2">
      <c r="A45" s="171">
        <v>1</v>
      </c>
      <c r="B45" s="172" t="s">
        <v>12</v>
      </c>
      <c r="C45" s="173" t="s">
        <v>30</v>
      </c>
      <c r="D45" s="28">
        <v>27783</v>
      </c>
      <c r="E45" s="28">
        <v>57706</v>
      </c>
      <c r="F45" s="28">
        <v>38569</v>
      </c>
      <c r="G45" s="28">
        <v>0</v>
      </c>
      <c r="H45" s="28">
        <v>5769</v>
      </c>
      <c r="I45" s="28">
        <v>0</v>
      </c>
    </row>
    <row r="46" spans="1:11" ht="11.85" customHeight="1" x14ac:dyDescent="0.2">
      <c r="A46" s="171" t="s">
        <v>30</v>
      </c>
      <c r="B46" s="172" t="s">
        <v>12</v>
      </c>
      <c r="C46" s="173" t="s">
        <v>31</v>
      </c>
      <c r="D46" s="28">
        <v>8868</v>
      </c>
      <c r="E46" s="28">
        <v>80047</v>
      </c>
      <c r="F46" s="28">
        <v>47154</v>
      </c>
      <c r="G46" s="28">
        <v>0</v>
      </c>
      <c r="H46" s="28">
        <v>7057</v>
      </c>
      <c r="I46" s="28">
        <v>0</v>
      </c>
    </row>
    <row r="47" spans="1:11" ht="11.85" customHeight="1" x14ac:dyDescent="0.2">
      <c r="A47" s="171" t="s">
        <v>31</v>
      </c>
      <c r="B47" s="172" t="s">
        <v>12</v>
      </c>
      <c r="C47" s="173" t="s">
        <v>98</v>
      </c>
      <c r="D47" s="28">
        <v>9898</v>
      </c>
      <c r="E47" s="28">
        <v>180092</v>
      </c>
      <c r="F47" s="28">
        <v>115908</v>
      </c>
      <c r="G47" s="28">
        <v>0</v>
      </c>
      <c r="H47" s="28">
        <v>17347</v>
      </c>
      <c r="I47" s="28">
        <v>0</v>
      </c>
    </row>
    <row r="48" spans="1:11" ht="11.85" customHeight="1" x14ac:dyDescent="0.2">
      <c r="A48" s="171" t="s">
        <v>98</v>
      </c>
      <c r="B48" s="172" t="s">
        <v>12</v>
      </c>
      <c r="C48" s="173" t="s">
        <v>32</v>
      </c>
      <c r="D48" s="28">
        <v>10822</v>
      </c>
      <c r="E48" s="28">
        <v>388476</v>
      </c>
      <c r="F48" s="28">
        <v>277393</v>
      </c>
      <c r="G48" s="28">
        <v>0</v>
      </c>
      <c r="H48" s="28">
        <v>41516</v>
      </c>
      <c r="I48" s="28">
        <v>0</v>
      </c>
    </row>
    <row r="49" spans="1:10" ht="11.85" customHeight="1" x14ac:dyDescent="0.2">
      <c r="A49" s="171" t="s">
        <v>32</v>
      </c>
      <c r="B49" s="172" t="s">
        <v>12</v>
      </c>
      <c r="C49" s="173" t="s">
        <v>33</v>
      </c>
      <c r="D49" s="28">
        <v>9946</v>
      </c>
      <c r="E49" s="28">
        <v>708592</v>
      </c>
      <c r="F49" s="28">
        <v>562063</v>
      </c>
      <c r="G49" s="28">
        <v>0</v>
      </c>
      <c r="H49" s="28">
        <v>84164</v>
      </c>
      <c r="I49" s="28">
        <v>0</v>
      </c>
    </row>
    <row r="50" spans="1:10" ht="11.85" customHeight="1" x14ac:dyDescent="0.2">
      <c r="A50" s="171" t="s">
        <v>33</v>
      </c>
      <c r="B50" s="172" t="s">
        <v>12</v>
      </c>
      <c r="C50" s="169" t="s">
        <v>34</v>
      </c>
      <c r="D50" s="28">
        <v>10052</v>
      </c>
      <c r="E50" s="28">
        <v>1599498</v>
      </c>
      <c r="F50" s="28">
        <v>1361467</v>
      </c>
      <c r="G50" s="28">
        <v>0</v>
      </c>
      <c r="H50" s="28">
        <v>203774</v>
      </c>
      <c r="I50" s="28">
        <v>0</v>
      </c>
    </row>
    <row r="51" spans="1:10" ht="11.85" customHeight="1" x14ac:dyDescent="0.2">
      <c r="A51" s="171" t="s">
        <v>34</v>
      </c>
      <c r="B51" s="172" t="s">
        <v>12</v>
      </c>
      <c r="C51" s="169" t="s">
        <v>35</v>
      </c>
      <c r="D51" s="28">
        <v>4917</v>
      </c>
      <c r="E51" s="28">
        <v>1728396</v>
      </c>
      <c r="F51" s="28">
        <v>1536298</v>
      </c>
      <c r="G51" s="28">
        <v>0</v>
      </c>
      <c r="H51" s="28">
        <v>229925</v>
      </c>
      <c r="I51" s="28">
        <v>0</v>
      </c>
    </row>
    <row r="52" spans="1:10" ht="11.85" customHeight="1" x14ac:dyDescent="0.2">
      <c r="A52" s="171" t="s">
        <v>35</v>
      </c>
      <c r="B52" s="172" t="s">
        <v>12</v>
      </c>
      <c r="C52" s="169" t="s">
        <v>13</v>
      </c>
      <c r="D52" s="28">
        <v>3062</v>
      </c>
      <c r="E52" s="28">
        <v>2151699</v>
      </c>
      <c r="F52" s="28">
        <v>1917332</v>
      </c>
      <c r="G52" s="28">
        <v>0</v>
      </c>
      <c r="H52" s="28">
        <v>286539</v>
      </c>
      <c r="I52" s="28">
        <v>0</v>
      </c>
    </row>
    <row r="53" spans="1:10" ht="11.85" customHeight="1" x14ac:dyDescent="0.2">
      <c r="A53" s="171" t="s">
        <v>13</v>
      </c>
      <c r="B53" s="172" t="s">
        <v>12</v>
      </c>
      <c r="C53" s="169" t="s">
        <v>14</v>
      </c>
      <c r="D53" s="28">
        <v>2068</v>
      </c>
      <c r="E53" s="28">
        <v>3189095</v>
      </c>
      <c r="F53" s="28">
        <v>2935013</v>
      </c>
      <c r="G53" s="28">
        <v>0</v>
      </c>
      <c r="H53" s="28">
        <v>438061</v>
      </c>
      <c r="I53" s="28">
        <v>0</v>
      </c>
    </row>
    <row r="54" spans="1:10" ht="11.85" customHeight="1" x14ac:dyDescent="0.2">
      <c r="A54" s="171" t="s">
        <v>14</v>
      </c>
      <c r="B54" s="172" t="s">
        <v>12</v>
      </c>
      <c r="C54" s="169" t="s">
        <v>15</v>
      </c>
      <c r="D54" s="28">
        <v>686</v>
      </c>
      <c r="E54" s="28">
        <v>2389769</v>
      </c>
      <c r="F54" s="28">
        <v>2266104</v>
      </c>
      <c r="G54" s="28">
        <v>0</v>
      </c>
      <c r="H54" s="28">
        <v>337740</v>
      </c>
      <c r="I54" s="28">
        <v>0</v>
      </c>
    </row>
    <row r="55" spans="1:10" ht="11.85" customHeight="1" x14ac:dyDescent="0.2">
      <c r="A55" s="171"/>
      <c r="B55" s="180"/>
      <c r="C55" s="173" t="s">
        <v>221</v>
      </c>
      <c r="D55" s="28">
        <v>626</v>
      </c>
      <c r="E55" s="28">
        <v>11073549</v>
      </c>
      <c r="F55" s="28">
        <v>10471886</v>
      </c>
      <c r="G55" s="68" t="s">
        <v>12</v>
      </c>
      <c r="H55" s="28">
        <v>1507340</v>
      </c>
      <c r="I55" s="28">
        <v>0</v>
      </c>
    </row>
    <row r="56" spans="1:10" ht="11.85" customHeight="1" x14ac:dyDescent="0.2">
      <c r="A56" s="179" t="s">
        <v>25</v>
      </c>
      <c r="B56" s="140"/>
      <c r="C56" s="175"/>
      <c r="D56" s="188">
        <v>93495</v>
      </c>
      <c r="E56" s="188">
        <v>23546920</v>
      </c>
      <c r="F56" s="68">
        <v>21529200</v>
      </c>
      <c r="G56" s="68">
        <v>-3</v>
      </c>
      <c r="H56" s="68">
        <v>3159247</v>
      </c>
      <c r="I56" s="68">
        <v>0</v>
      </c>
    </row>
    <row r="57" spans="1:10" ht="18.75" customHeight="1" x14ac:dyDescent="0.2">
      <c r="A57" s="292" t="s">
        <v>126</v>
      </c>
      <c r="B57" s="292"/>
      <c r="C57" s="293"/>
      <c r="D57" s="187">
        <v>25240</v>
      </c>
      <c r="E57" s="187">
        <v>810415</v>
      </c>
      <c r="F57" s="28">
        <v>31047</v>
      </c>
      <c r="G57" s="28">
        <v>-3</v>
      </c>
      <c r="H57" s="28">
        <v>0</v>
      </c>
      <c r="I57" s="28">
        <v>0</v>
      </c>
    </row>
    <row r="58" spans="1:10" ht="12.75" customHeight="1" x14ac:dyDescent="0.2">
      <c r="A58" s="140"/>
      <c r="B58" s="182"/>
      <c r="C58" s="87"/>
    </row>
    <row r="59" spans="1:10" s="3" customFormat="1" ht="11.25" customHeight="1" x14ac:dyDescent="0.2">
      <c r="C59" s="181"/>
    </row>
    <row r="60" spans="1:10" x14ac:dyDescent="0.2">
      <c r="C60" s="156"/>
    </row>
    <row r="61" spans="1:10" x14ac:dyDescent="0.2">
      <c r="D61" s="3"/>
      <c r="E61" s="3"/>
      <c r="F61" s="3"/>
      <c r="G61" s="3"/>
      <c r="H61" s="3"/>
      <c r="I61" s="3"/>
      <c r="J61" s="3"/>
    </row>
    <row r="63" spans="1:10" x14ac:dyDescent="0.2">
      <c r="D63" s="3"/>
      <c r="E63" s="3"/>
      <c r="F63" s="3"/>
      <c r="G63" s="3"/>
      <c r="H63" s="3"/>
      <c r="I63" s="3"/>
      <c r="J63" s="3"/>
    </row>
    <row r="65" spans="4:10" x14ac:dyDescent="0.2">
      <c r="D65" s="3"/>
      <c r="E65" s="3"/>
      <c r="F65" s="3"/>
      <c r="G65" s="3"/>
      <c r="H65" s="3"/>
      <c r="I65" s="3"/>
      <c r="J65" s="3"/>
    </row>
    <row r="67" spans="4:10" x14ac:dyDescent="0.2">
      <c r="D67" s="3"/>
      <c r="E67" s="3"/>
      <c r="F67" s="3"/>
      <c r="G67" s="3"/>
      <c r="H67" s="3"/>
      <c r="I67" s="3"/>
      <c r="J67" s="3"/>
    </row>
    <row r="69" spans="4:10" x14ac:dyDescent="0.2">
      <c r="D69" s="3"/>
      <c r="E69" s="3"/>
      <c r="F69" s="3"/>
      <c r="G69" s="3"/>
      <c r="H69" s="3"/>
      <c r="I69" s="3"/>
      <c r="J69" s="3"/>
    </row>
    <row r="71" spans="4:10" x14ac:dyDescent="0.2">
      <c r="D71" s="3"/>
      <c r="E71" s="3"/>
      <c r="F71" s="3"/>
      <c r="G71" s="3"/>
      <c r="H71" s="3"/>
      <c r="I71" s="3"/>
      <c r="J71" s="3"/>
    </row>
    <row r="73" spans="4:10" x14ac:dyDescent="0.2">
      <c r="D73" s="3"/>
      <c r="E73" s="3"/>
      <c r="F73" s="3"/>
      <c r="G73" s="3"/>
      <c r="H73" s="3"/>
      <c r="I73" s="3"/>
      <c r="J73" s="3"/>
    </row>
    <row r="75" spans="4:10" x14ac:dyDescent="0.2">
      <c r="D75" s="3"/>
      <c r="E75" s="3"/>
      <c r="F75" s="3"/>
      <c r="G75" s="3"/>
      <c r="H75" s="3"/>
      <c r="I75" s="3"/>
      <c r="J75" s="3"/>
    </row>
    <row r="77" spans="4:10" x14ac:dyDescent="0.2">
      <c r="D77" s="3"/>
      <c r="E77" s="3"/>
      <c r="F77" s="3"/>
      <c r="G77" s="3"/>
      <c r="H77" s="3"/>
      <c r="I77" s="3"/>
      <c r="J77" s="3"/>
    </row>
    <row r="79" spans="4:10" x14ac:dyDescent="0.2">
      <c r="D79" s="3"/>
      <c r="E79" s="3"/>
      <c r="F79" s="3"/>
      <c r="G79" s="3"/>
      <c r="H79" s="3"/>
      <c r="I79" s="3"/>
      <c r="J79" s="3"/>
    </row>
    <row r="81" spans="4:10" x14ac:dyDescent="0.2">
      <c r="D81" s="3"/>
      <c r="E81" s="3"/>
      <c r="F81" s="3"/>
      <c r="G81" s="3"/>
      <c r="H81" s="3"/>
      <c r="I81" s="3"/>
      <c r="J81" s="3"/>
    </row>
    <row r="83" spans="4:10" x14ac:dyDescent="0.2">
      <c r="D83" s="3"/>
      <c r="E83" s="3"/>
      <c r="F83" s="3"/>
      <c r="G83" s="3"/>
      <c r="H83" s="3"/>
      <c r="I83" s="3"/>
      <c r="J83" s="3"/>
    </row>
    <row r="85" spans="4:10" x14ac:dyDescent="0.2">
      <c r="D85" s="3"/>
      <c r="E85" s="3"/>
      <c r="F85" s="3"/>
      <c r="G85" s="3"/>
      <c r="H85" s="3"/>
      <c r="I85" s="3"/>
      <c r="J85" s="3"/>
    </row>
    <row r="87" spans="4:10" x14ac:dyDescent="0.2">
      <c r="D87" s="3"/>
      <c r="E87" s="3"/>
      <c r="F87" s="3"/>
      <c r="G87" s="3"/>
      <c r="H87" s="3"/>
      <c r="I87" s="3"/>
      <c r="J87" s="3"/>
    </row>
  </sheetData>
  <mergeCells count="13">
    <mergeCell ref="A57:C57"/>
    <mergeCell ref="A2:I2"/>
    <mergeCell ref="A3:C5"/>
    <mergeCell ref="D3:D4"/>
    <mergeCell ref="E3:E4"/>
    <mergeCell ref="F3:G3"/>
    <mergeCell ref="H3:I3"/>
    <mergeCell ref="E5:I5"/>
    <mergeCell ref="A6:I6"/>
    <mergeCell ref="A16:C16"/>
    <mergeCell ref="A31:C31"/>
    <mergeCell ref="A32:I32"/>
    <mergeCell ref="A42:C42"/>
  </mergeCells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zoomScaleNormal="100" workbookViewId="0">
      <pane ySplit="5" topLeftCell="A19" activePane="bottomLeft" state="frozen"/>
      <selection pane="bottomLeft"/>
    </sheetView>
  </sheetViews>
  <sheetFormatPr baseColWidth="10" defaultRowHeight="12.75" x14ac:dyDescent="0.2"/>
  <cols>
    <col min="1" max="1" width="7.7109375" style="29" customWidth="1"/>
    <col min="2" max="2" width="2.28515625" style="29" customWidth="1"/>
    <col min="3" max="3" width="11.85546875" style="29" customWidth="1"/>
    <col min="4" max="9" width="11.7109375" style="29" customWidth="1"/>
    <col min="10" max="10" width="4.28515625" style="29" customWidth="1"/>
    <col min="11" max="16384" width="11.42578125" style="29"/>
  </cols>
  <sheetData>
    <row r="1" spans="1:11" ht="16.5" customHeight="1" x14ac:dyDescent="0.2"/>
    <row r="2" spans="1:11" ht="14.85" customHeight="1" x14ac:dyDescent="0.2">
      <c r="A2" s="294" t="s">
        <v>295</v>
      </c>
      <c r="B2" s="294"/>
      <c r="C2" s="294"/>
      <c r="D2" s="294"/>
      <c r="E2" s="294"/>
      <c r="F2" s="294"/>
      <c r="G2" s="294"/>
      <c r="H2" s="294"/>
      <c r="I2" s="294"/>
    </row>
    <row r="3" spans="1:11" ht="16.5" customHeight="1" x14ac:dyDescent="0.2">
      <c r="A3" s="297" t="s">
        <v>26</v>
      </c>
      <c r="B3" s="297"/>
      <c r="C3" s="298"/>
      <c r="D3" s="303" t="s">
        <v>0</v>
      </c>
      <c r="E3" s="305" t="s">
        <v>27</v>
      </c>
      <c r="F3" s="307" t="s">
        <v>7</v>
      </c>
      <c r="G3" s="308"/>
      <c r="H3" s="307" t="s">
        <v>28</v>
      </c>
      <c r="I3" s="309"/>
    </row>
    <row r="4" spans="1:11" ht="15" customHeight="1" x14ac:dyDescent="0.2">
      <c r="A4" s="299"/>
      <c r="B4" s="299"/>
      <c r="C4" s="300"/>
      <c r="D4" s="304"/>
      <c r="E4" s="306"/>
      <c r="F4" s="82" t="s">
        <v>10</v>
      </c>
      <c r="G4" s="82" t="s">
        <v>11</v>
      </c>
      <c r="H4" s="42" t="s">
        <v>10</v>
      </c>
      <c r="I4" s="85" t="s">
        <v>11</v>
      </c>
    </row>
    <row r="5" spans="1:11" ht="15" customHeight="1" x14ac:dyDescent="0.2">
      <c r="A5" s="301"/>
      <c r="B5" s="301"/>
      <c r="C5" s="302"/>
      <c r="D5" s="84" t="s">
        <v>2</v>
      </c>
      <c r="E5" s="310" t="s">
        <v>3</v>
      </c>
      <c r="F5" s="310"/>
      <c r="G5" s="310"/>
      <c r="H5" s="310"/>
      <c r="I5" s="311"/>
    </row>
    <row r="6" spans="1:11" ht="19.5" customHeight="1" x14ac:dyDescent="0.2">
      <c r="A6" s="295" t="s">
        <v>39</v>
      </c>
      <c r="B6" s="295"/>
      <c r="C6" s="295"/>
      <c r="D6" s="295"/>
      <c r="E6" s="295"/>
      <c r="F6" s="295"/>
      <c r="G6" s="295"/>
      <c r="H6" s="295"/>
      <c r="I6" s="295"/>
      <c r="K6" s="40"/>
    </row>
    <row r="7" spans="1:11" ht="11.85" customHeight="1" x14ac:dyDescent="0.2">
      <c r="A7" s="164" t="s">
        <v>83</v>
      </c>
      <c r="B7" s="165"/>
      <c r="C7" s="166"/>
      <c r="D7" s="165"/>
      <c r="E7" s="165"/>
      <c r="F7" s="165"/>
      <c r="G7" s="165"/>
      <c r="H7" s="165"/>
      <c r="I7" s="165"/>
    </row>
    <row r="8" spans="1:11" ht="11.85" customHeight="1" x14ac:dyDescent="0.2">
      <c r="A8" s="167"/>
      <c r="B8" s="168"/>
      <c r="C8" s="169" t="s">
        <v>220</v>
      </c>
      <c r="D8" s="28" t="s">
        <v>325</v>
      </c>
      <c r="E8" s="28" t="s">
        <v>325</v>
      </c>
      <c r="F8" s="28">
        <v>0</v>
      </c>
      <c r="G8" s="28" t="s">
        <v>325</v>
      </c>
      <c r="H8" s="28" t="s">
        <v>325</v>
      </c>
      <c r="I8" s="28">
        <v>0</v>
      </c>
      <c r="K8" s="40"/>
    </row>
    <row r="9" spans="1:11" ht="11.85" customHeight="1" x14ac:dyDescent="0.2">
      <c r="A9" s="171" t="s">
        <v>132</v>
      </c>
      <c r="B9" s="172" t="s">
        <v>12</v>
      </c>
      <c r="C9" s="173" t="s">
        <v>127</v>
      </c>
      <c r="D9" s="28">
        <v>32</v>
      </c>
      <c r="E9" s="28">
        <v>-8490</v>
      </c>
      <c r="F9" s="28">
        <v>0</v>
      </c>
      <c r="G9" s="28">
        <v>-8490</v>
      </c>
      <c r="H9" s="170">
        <v>328</v>
      </c>
      <c r="I9" s="28">
        <v>0</v>
      </c>
    </row>
    <row r="10" spans="1:11" ht="11.85" customHeight="1" x14ac:dyDescent="0.2">
      <c r="A10" s="171" t="s">
        <v>133</v>
      </c>
      <c r="B10" s="172" t="s">
        <v>12</v>
      </c>
      <c r="C10" s="173" t="s">
        <v>131</v>
      </c>
      <c r="D10" s="28">
        <v>15</v>
      </c>
      <c r="E10" s="28">
        <v>-1015</v>
      </c>
      <c r="F10" s="28">
        <v>0</v>
      </c>
      <c r="G10" s="28">
        <v>-1015</v>
      </c>
      <c r="H10" s="28" t="s">
        <v>325</v>
      </c>
      <c r="I10" s="28">
        <v>0</v>
      </c>
    </row>
    <row r="11" spans="1:11" ht="11.85" customHeight="1" x14ac:dyDescent="0.2">
      <c r="A11" s="171" t="s">
        <v>131</v>
      </c>
      <c r="B11" s="172" t="s">
        <v>12</v>
      </c>
      <c r="C11" s="173" t="s">
        <v>130</v>
      </c>
      <c r="D11" s="28">
        <v>14</v>
      </c>
      <c r="E11" s="28">
        <v>-511</v>
      </c>
      <c r="F11" s="28">
        <v>0</v>
      </c>
      <c r="G11" s="28">
        <v>-511</v>
      </c>
      <c r="H11" s="28" t="s">
        <v>325</v>
      </c>
      <c r="I11" s="28">
        <v>0</v>
      </c>
    </row>
    <row r="12" spans="1:11" ht="11.85" customHeight="1" x14ac:dyDescent="0.2">
      <c r="A12" s="171" t="s">
        <v>130</v>
      </c>
      <c r="B12" s="172" t="s">
        <v>12</v>
      </c>
      <c r="C12" s="173" t="s">
        <v>129</v>
      </c>
      <c r="D12" s="28">
        <v>28</v>
      </c>
      <c r="E12" s="28">
        <v>-522</v>
      </c>
      <c r="F12" s="28">
        <v>0</v>
      </c>
      <c r="G12" s="28">
        <v>-522</v>
      </c>
      <c r="H12" s="28">
        <v>0</v>
      </c>
      <c r="I12" s="28">
        <v>0</v>
      </c>
    </row>
    <row r="13" spans="1:11" ht="11.85" customHeight="1" x14ac:dyDescent="0.2">
      <c r="A13" s="171" t="s">
        <v>129</v>
      </c>
      <c r="B13" s="172" t="s">
        <v>12</v>
      </c>
      <c r="C13" s="173" t="s">
        <v>128</v>
      </c>
      <c r="D13" s="28" t="s">
        <v>325</v>
      </c>
      <c r="E13" s="28" t="s">
        <v>325</v>
      </c>
      <c r="F13" s="28">
        <v>0</v>
      </c>
      <c r="G13" s="28" t="s">
        <v>325</v>
      </c>
      <c r="H13" s="28" t="s">
        <v>325</v>
      </c>
      <c r="I13" s="28">
        <v>0</v>
      </c>
    </row>
    <row r="14" spans="1:11" ht="11.85" customHeight="1" x14ac:dyDescent="0.2">
      <c r="A14" s="171" t="s">
        <v>128</v>
      </c>
      <c r="B14" s="172" t="s">
        <v>12</v>
      </c>
      <c r="C14" s="169">
        <v>0</v>
      </c>
      <c r="D14" s="28">
        <v>74</v>
      </c>
      <c r="E14" s="28">
        <v>-196</v>
      </c>
      <c r="F14" s="28">
        <v>0</v>
      </c>
      <c r="G14" s="28">
        <v>-196</v>
      </c>
      <c r="H14" s="28">
        <v>0</v>
      </c>
      <c r="I14" s="28">
        <v>0</v>
      </c>
    </row>
    <row r="15" spans="1:11" ht="11.85" customHeight="1" x14ac:dyDescent="0.2">
      <c r="A15" s="174" t="s">
        <v>25</v>
      </c>
      <c r="B15" s="140"/>
      <c r="C15" s="175"/>
      <c r="D15" s="68">
        <v>191</v>
      </c>
      <c r="E15" s="68">
        <v>-24897</v>
      </c>
      <c r="F15" s="68">
        <v>0</v>
      </c>
      <c r="G15" s="68">
        <v>-24897</v>
      </c>
      <c r="H15" s="68">
        <v>468</v>
      </c>
      <c r="I15" s="68">
        <v>0</v>
      </c>
    </row>
    <row r="16" spans="1:11" ht="18.75" customHeight="1" x14ac:dyDescent="0.2">
      <c r="A16" s="292" t="s">
        <v>126</v>
      </c>
      <c r="B16" s="292"/>
      <c r="C16" s="293"/>
      <c r="D16" s="28">
        <v>174</v>
      </c>
      <c r="E16" s="28">
        <v>-19199</v>
      </c>
      <c r="F16" s="28">
        <v>0</v>
      </c>
      <c r="G16" s="28">
        <v>-19199</v>
      </c>
      <c r="H16" s="28">
        <v>0</v>
      </c>
      <c r="I16" s="28">
        <v>0</v>
      </c>
    </row>
    <row r="17" spans="1:11" ht="11.85" customHeight="1" x14ac:dyDescent="0.2">
      <c r="A17" s="164" t="s">
        <v>80</v>
      </c>
      <c r="B17" s="165"/>
      <c r="C17" s="166"/>
      <c r="D17" s="139"/>
      <c r="E17" s="139"/>
      <c r="F17" s="139"/>
      <c r="G17" s="139"/>
      <c r="H17" s="139"/>
      <c r="I17" s="139"/>
    </row>
    <row r="18" spans="1:11" ht="11.85" customHeight="1" x14ac:dyDescent="0.2">
      <c r="A18" s="140">
        <v>0</v>
      </c>
      <c r="B18" s="172"/>
      <c r="C18" s="176"/>
      <c r="D18" s="28">
        <v>28</v>
      </c>
      <c r="E18" s="28">
        <v>0</v>
      </c>
      <c r="F18" s="28">
        <v>0</v>
      </c>
      <c r="G18" s="28" t="s">
        <v>12</v>
      </c>
      <c r="H18" s="28" t="s">
        <v>12</v>
      </c>
      <c r="I18" s="28">
        <v>0</v>
      </c>
      <c r="K18" s="40"/>
    </row>
    <row r="19" spans="1:11" ht="11.85" customHeight="1" x14ac:dyDescent="0.2">
      <c r="A19" s="171">
        <v>1</v>
      </c>
      <c r="B19" s="172" t="s">
        <v>12</v>
      </c>
      <c r="C19" s="173" t="s">
        <v>30</v>
      </c>
      <c r="D19" s="28">
        <v>115</v>
      </c>
      <c r="E19" s="28">
        <v>256</v>
      </c>
      <c r="F19" s="28">
        <v>151</v>
      </c>
      <c r="G19" s="28" t="s">
        <v>12</v>
      </c>
      <c r="H19" s="28">
        <v>23</v>
      </c>
      <c r="I19" s="28">
        <v>0</v>
      </c>
    </row>
    <row r="20" spans="1:11" ht="11.85" customHeight="1" x14ac:dyDescent="0.2">
      <c r="A20" s="171" t="s">
        <v>30</v>
      </c>
      <c r="B20" s="172" t="s">
        <v>12</v>
      </c>
      <c r="C20" s="173" t="s">
        <v>31</v>
      </c>
      <c r="D20" s="28">
        <v>55</v>
      </c>
      <c r="E20" s="28">
        <v>497</v>
      </c>
      <c r="F20" s="28">
        <v>328</v>
      </c>
      <c r="G20" s="28" t="s">
        <v>12</v>
      </c>
      <c r="H20" s="28">
        <v>48</v>
      </c>
      <c r="I20" s="28">
        <v>0</v>
      </c>
    </row>
    <row r="21" spans="1:11" ht="11.85" customHeight="1" x14ac:dyDescent="0.2">
      <c r="A21" s="171" t="s">
        <v>31</v>
      </c>
      <c r="B21" s="172" t="s">
        <v>12</v>
      </c>
      <c r="C21" s="173" t="s">
        <v>98</v>
      </c>
      <c r="D21" s="28">
        <v>63</v>
      </c>
      <c r="E21" s="28">
        <v>1090</v>
      </c>
      <c r="F21" s="28">
        <v>856</v>
      </c>
      <c r="G21" s="28" t="s">
        <v>12</v>
      </c>
      <c r="H21" s="28">
        <v>128</v>
      </c>
      <c r="I21" s="28">
        <v>0</v>
      </c>
    </row>
    <row r="22" spans="1:11" ht="11.85" customHeight="1" x14ac:dyDescent="0.2">
      <c r="A22" s="171" t="s">
        <v>98</v>
      </c>
      <c r="B22" s="172" t="s">
        <v>12</v>
      </c>
      <c r="C22" s="173" t="s">
        <v>32</v>
      </c>
      <c r="D22" s="28">
        <v>54</v>
      </c>
      <c r="E22" s="28">
        <v>1873</v>
      </c>
      <c r="F22" s="28">
        <v>1534</v>
      </c>
      <c r="G22" s="28" t="s">
        <v>12</v>
      </c>
      <c r="H22" s="28">
        <v>238</v>
      </c>
      <c r="I22" s="28">
        <v>0</v>
      </c>
    </row>
    <row r="23" spans="1:11" ht="11.85" customHeight="1" x14ac:dyDescent="0.2">
      <c r="A23" s="171" t="s">
        <v>32</v>
      </c>
      <c r="B23" s="172" t="s">
        <v>12</v>
      </c>
      <c r="C23" s="173" t="s">
        <v>33</v>
      </c>
      <c r="D23" s="28">
        <v>36</v>
      </c>
      <c r="E23" s="28">
        <v>2538</v>
      </c>
      <c r="F23" s="28">
        <v>1799</v>
      </c>
      <c r="G23" s="28" t="s">
        <v>12</v>
      </c>
      <c r="H23" s="28">
        <v>280</v>
      </c>
      <c r="I23" s="28">
        <v>0</v>
      </c>
    </row>
    <row r="24" spans="1:11" ht="11.85" customHeight="1" x14ac:dyDescent="0.2">
      <c r="A24" s="171" t="s">
        <v>33</v>
      </c>
      <c r="B24" s="172" t="s">
        <v>12</v>
      </c>
      <c r="C24" s="169" t="s">
        <v>34</v>
      </c>
      <c r="D24" s="28">
        <v>49</v>
      </c>
      <c r="E24" s="28">
        <v>7940</v>
      </c>
      <c r="F24" s="28">
        <v>5086</v>
      </c>
      <c r="G24" s="28" t="s">
        <v>12</v>
      </c>
      <c r="H24" s="28">
        <v>1042</v>
      </c>
      <c r="I24" s="28">
        <v>0</v>
      </c>
    </row>
    <row r="25" spans="1:11" ht="11.85" customHeight="1" x14ac:dyDescent="0.2">
      <c r="A25" s="171" t="s">
        <v>34</v>
      </c>
      <c r="B25" s="172" t="s">
        <v>12</v>
      </c>
      <c r="C25" s="169" t="s">
        <v>35</v>
      </c>
      <c r="D25" s="28">
        <v>28</v>
      </c>
      <c r="E25" s="28">
        <v>10060</v>
      </c>
      <c r="F25" s="28">
        <v>4480</v>
      </c>
      <c r="G25" s="28" t="s">
        <v>12</v>
      </c>
      <c r="H25" s="28">
        <v>879</v>
      </c>
      <c r="I25" s="28">
        <v>0</v>
      </c>
    </row>
    <row r="26" spans="1:11" ht="11.85" customHeight="1" x14ac:dyDescent="0.2">
      <c r="A26" s="171" t="s">
        <v>35</v>
      </c>
      <c r="B26" s="172" t="s">
        <v>12</v>
      </c>
      <c r="C26" s="169" t="s">
        <v>13</v>
      </c>
      <c r="D26" s="28">
        <v>54</v>
      </c>
      <c r="E26" s="28">
        <v>38912</v>
      </c>
      <c r="F26" s="28">
        <v>25743</v>
      </c>
      <c r="G26" s="28" t="s">
        <v>12</v>
      </c>
      <c r="H26" s="28">
        <v>4570</v>
      </c>
      <c r="I26" s="28">
        <v>0</v>
      </c>
    </row>
    <row r="27" spans="1:11" ht="11.85" customHeight="1" x14ac:dyDescent="0.2">
      <c r="A27" s="171" t="s">
        <v>13</v>
      </c>
      <c r="B27" s="172" t="s">
        <v>12</v>
      </c>
      <c r="C27" s="169" t="s">
        <v>14</v>
      </c>
      <c r="D27" s="28">
        <v>59</v>
      </c>
      <c r="E27" s="28">
        <v>93686</v>
      </c>
      <c r="F27" s="28">
        <v>86768</v>
      </c>
      <c r="G27" s="28" t="s">
        <v>12</v>
      </c>
      <c r="H27" s="28">
        <v>13193</v>
      </c>
      <c r="I27" s="28">
        <v>0</v>
      </c>
    </row>
    <row r="28" spans="1:11" ht="11.85" customHeight="1" x14ac:dyDescent="0.2">
      <c r="A28" s="171" t="s">
        <v>14</v>
      </c>
      <c r="B28" s="172" t="s">
        <v>12</v>
      </c>
      <c r="C28" s="169" t="s">
        <v>15</v>
      </c>
      <c r="D28" s="28">
        <v>26</v>
      </c>
      <c r="E28" s="28">
        <v>98147</v>
      </c>
      <c r="F28" s="28">
        <v>98147</v>
      </c>
      <c r="G28" s="28" t="s">
        <v>12</v>
      </c>
      <c r="H28" s="28">
        <v>14644</v>
      </c>
      <c r="I28" s="28">
        <v>0</v>
      </c>
    </row>
    <row r="29" spans="1:11" ht="11.85" customHeight="1" x14ac:dyDescent="0.2">
      <c r="A29" s="171"/>
      <c r="B29" s="175"/>
      <c r="C29" s="173" t="s">
        <v>221</v>
      </c>
      <c r="D29" s="28">
        <v>84</v>
      </c>
      <c r="E29" s="28">
        <v>1163104</v>
      </c>
      <c r="F29" s="28">
        <v>1157539</v>
      </c>
      <c r="G29" s="28" t="s">
        <v>12</v>
      </c>
      <c r="H29" s="28">
        <v>172459</v>
      </c>
      <c r="I29" s="28">
        <v>0</v>
      </c>
    </row>
    <row r="30" spans="1:11" ht="11.85" customHeight="1" x14ac:dyDescent="0.2">
      <c r="A30" s="174" t="s">
        <v>25</v>
      </c>
      <c r="B30" s="140"/>
      <c r="C30" s="175"/>
      <c r="D30" s="68">
        <v>651</v>
      </c>
      <c r="E30" s="68">
        <v>1418104</v>
      </c>
      <c r="F30" s="68">
        <v>1382432</v>
      </c>
      <c r="G30" s="68" t="s">
        <v>12</v>
      </c>
      <c r="H30" s="68">
        <v>207504</v>
      </c>
      <c r="I30" s="68">
        <v>0</v>
      </c>
    </row>
    <row r="31" spans="1:11" ht="18.75" customHeight="1" x14ac:dyDescent="0.2">
      <c r="A31" s="292" t="s">
        <v>126</v>
      </c>
      <c r="B31" s="292"/>
      <c r="C31" s="293"/>
      <c r="D31" s="28">
        <v>132</v>
      </c>
      <c r="E31" s="28">
        <v>7384</v>
      </c>
      <c r="F31" s="28">
        <v>0.1</v>
      </c>
      <c r="G31" s="28">
        <v>0</v>
      </c>
      <c r="H31" s="28">
        <v>0</v>
      </c>
      <c r="I31" s="28">
        <v>0</v>
      </c>
    </row>
    <row r="32" spans="1:11" ht="19.5" customHeight="1" x14ac:dyDescent="0.2">
      <c r="A32" s="296" t="s">
        <v>313</v>
      </c>
      <c r="B32" s="296"/>
      <c r="C32" s="296"/>
      <c r="D32" s="296"/>
      <c r="E32" s="296"/>
      <c r="F32" s="296"/>
      <c r="G32" s="296"/>
      <c r="H32" s="296"/>
      <c r="I32" s="296"/>
    </row>
    <row r="33" spans="1:11" ht="11.85" customHeight="1" x14ac:dyDescent="0.2">
      <c r="A33" s="164" t="s">
        <v>83</v>
      </c>
      <c r="B33" s="165"/>
      <c r="C33" s="166"/>
      <c r="D33" s="140"/>
      <c r="E33" s="177"/>
      <c r="F33" s="177"/>
      <c r="G33" s="177"/>
      <c r="H33" s="177"/>
      <c r="I33" s="178"/>
    </row>
    <row r="34" spans="1:11" ht="11.85" customHeight="1" x14ac:dyDescent="0.2">
      <c r="A34" s="167"/>
      <c r="B34" s="168"/>
      <c r="C34" s="169" t="s">
        <v>220</v>
      </c>
      <c r="D34" s="28">
        <v>56</v>
      </c>
      <c r="E34" s="28">
        <v>-217325</v>
      </c>
      <c r="F34" s="28">
        <v>0</v>
      </c>
      <c r="G34" s="28">
        <v>-217325</v>
      </c>
      <c r="H34" s="28">
        <v>0</v>
      </c>
      <c r="I34" s="28">
        <v>0</v>
      </c>
      <c r="K34" s="40"/>
    </row>
    <row r="35" spans="1:11" ht="11.85" customHeight="1" x14ac:dyDescent="0.2">
      <c r="A35" s="171" t="s">
        <v>132</v>
      </c>
      <c r="B35" s="172" t="s">
        <v>12</v>
      </c>
      <c r="C35" s="173" t="s">
        <v>127</v>
      </c>
      <c r="D35" s="28">
        <v>434</v>
      </c>
      <c r="E35" s="28">
        <v>-137669</v>
      </c>
      <c r="F35" s="28">
        <v>0</v>
      </c>
      <c r="G35" s="28">
        <v>-137669</v>
      </c>
      <c r="H35" s="28">
        <v>0</v>
      </c>
      <c r="I35" s="28">
        <v>0</v>
      </c>
    </row>
    <row r="36" spans="1:11" ht="11.85" customHeight="1" x14ac:dyDescent="0.2">
      <c r="A36" s="171" t="s">
        <v>133</v>
      </c>
      <c r="B36" s="172" t="s">
        <v>12</v>
      </c>
      <c r="C36" s="173" t="s">
        <v>131</v>
      </c>
      <c r="D36" s="28">
        <v>170</v>
      </c>
      <c r="E36" s="28">
        <v>-12108</v>
      </c>
      <c r="F36" s="28">
        <v>0</v>
      </c>
      <c r="G36" s="28">
        <v>-12108</v>
      </c>
      <c r="H36" s="28">
        <v>0</v>
      </c>
      <c r="I36" s="28">
        <v>0</v>
      </c>
    </row>
    <row r="37" spans="1:11" ht="11.85" customHeight="1" x14ac:dyDescent="0.2">
      <c r="A37" s="171" t="s">
        <v>131</v>
      </c>
      <c r="B37" s="172" t="s">
        <v>12</v>
      </c>
      <c r="C37" s="173" t="s">
        <v>130</v>
      </c>
      <c r="D37" s="28">
        <v>177</v>
      </c>
      <c r="E37" s="28">
        <v>-6486</v>
      </c>
      <c r="F37" s="28">
        <v>0</v>
      </c>
      <c r="G37" s="28">
        <v>-6486</v>
      </c>
      <c r="H37" s="28">
        <v>0</v>
      </c>
      <c r="I37" s="28">
        <v>0</v>
      </c>
    </row>
    <row r="38" spans="1:11" ht="11.85" customHeight="1" x14ac:dyDescent="0.2">
      <c r="A38" s="171" t="s">
        <v>130</v>
      </c>
      <c r="B38" s="172" t="s">
        <v>12</v>
      </c>
      <c r="C38" s="173" t="s">
        <v>129</v>
      </c>
      <c r="D38" s="28">
        <v>176</v>
      </c>
      <c r="E38" s="28">
        <v>-3161</v>
      </c>
      <c r="F38" s="28">
        <v>0</v>
      </c>
      <c r="G38" s="28">
        <v>-3161</v>
      </c>
      <c r="H38" s="28">
        <v>0</v>
      </c>
      <c r="I38" s="28">
        <v>0</v>
      </c>
    </row>
    <row r="39" spans="1:11" ht="11.85" customHeight="1" x14ac:dyDescent="0.2">
      <c r="A39" s="171" t="s">
        <v>129</v>
      </c>
      <c r="B39" s="172" t="s">
        <v>12</v>
      </c>
      <c r="C39" s="173" t="s">
        <v>128</v>
      </c>
      <c r="D39" s="28">
        <v>117</v>
      </c>
      <c r="E39" s="28">
        <v>-1028</v>
      </c>
      <c r="F39" s="28">
        <v>0</v>
      </c>
      <c r="G39" s="28">
        <v>-1028</v>
      </c>
      <c r="H39" s="28">
        <v>0</v>
      </c>
      <c r="I39" s="28">
        <v>0</v>
      </c>
    </row>
    <row r="40" spans="1:11" ht="11.85" customHeight="1" x14ac:dyDescent="0.2">
      <c r="A40" s="171" t="s">
        <v>128</v>
      </c>
      <c r="B40" s="172" t="s">
        <v>12</v>
      </c>
      <c r="C40" s="169">
        <v>0</v>
      </c>
      <c r="D40" s="28">
        <v>314</v>
      </c>
      <c r="E40" s="28">
        <v>-632</v>
      </c>
      <c r="F40" s="28">
        <v>0</v>
      </c>
      <c r="G40" s="28">
        <v>-632</v>
      </c>
      <c r="H40" s="28">
        <v>0</v>
      </c>
      <c r="I40" s="28">
        <v>0</v>
      </c>
    </row>
    <row r="41" spans="1:11" ht="11.85" customHeight="1" x14ac:dyDescent="0.2">
      <c r="A41" s="179" t="s">
        <v>25</v>
      </c>
      <c r="B41" s="140"/>
      <c r="C41" s="175"/>
      <c r="D41" s="68">
        <v>1444</v>
      </c>
      <c r="E41" s="68">
        <v>-378409</v>
      </c>
      <c r="F41" s="68">
        <v>0</v>
      </c>
      <c r="G41" s="68">
        <v>-378409</v>
      </c>
      <c r="H41" s="68">
        <v>0</v>
      </c>
      <c r="I41" s="68">
        <v>0</v>
      </c>
    </row>
    <row r="42" spans="1:11" ht="18.75" customHeight="1" x14ac:dyDescent="0.2">
      <c r="A42" s="292" t="s">
        <v>126</v>
      </c>
      <c r="B42" s="292"/>
      <c r="C42" s="293"/>
      <c r="D42" s="28">
        <v>1444</v>
      </c>
      <c r="E42" s="28">
        <v>-378409</v>
      </c>
      <c r="F42" s="28">
        <v>0</v>
      </c>
      <c r="G42" s="28">
        <v>-378409</v>
      </c>
      <c r="H42" s="28">
        <v>0</v>
      </c>
      <c r="I42" s="28">
        <v>0</v>
      </c>
    </row>
    <row r="43" spans="1:11" ht="11.85" customHeight="1" x14ac:dyDescent="0.2">
      <c r="A43" s="164" t="s">
        <v>80</v>
      </c>
      <c r="B43" s="165"/>
      <c r="C43" s="166"/>
      <c r="D43" s="139"/>
      <c r="E43" s="139"/>
      <c r="F43" s="139"/>
      <c r="G43" s="139"/>
      <c r="H43" s="139"/>
      <c r="I43" s="139"/>
    </row>
    <row r="44" spans="1:11" ht="11.85" customHeight="1" x14ac:dyDescent="0.2">
      <c r="A44" s="140">
        <v>0</v>
      </c>
      <c r="B44" s="172"/>
      <c r="C44" s="176"/>
      <c r="D44" s="28">
        <v>366</v>
      </c>
      <c r="E44" s="28">
        <v>0</v>
      </c>
      <c r="F44" s="28">
        <v>0</v>
      </c>
      <c r="G44" s="28" t="s">
        <v>12</v>
      </c>
      <c r="H44" s="28" t="s">
        <v>12</v>
      </c>
      <c r="I44" s="28">
        <v>0</v>
      </c>
      <c r="K44" s="40"/>
    </row>
    <row r="45" spans="1:11" ht="11.85" customHeight="1" x14ac:dyDescent="0.2">
      <c r="A45" s="171">
        <v>1</v>
      </c>
      <c r="B45" s="172" t="s">
        <v>12</v>
      </c>
      <c r="C45" s="173" t="s">
        <v>30</v>
      </c>
      <c r="D45" s="28">
        <v>625</v>
      </c>
      <c r="E45" s="28">
        <v>1452</v>
      </c>
      <c r="F45" s="28">
        <v>25</v>
      </c>
      <c r="G45" s="28" t="s">
        <v>12</v>
      </c>
      <c r="H45" s="28">
        <v>4</v>
      </c>
      <c r="I45" s="28">
        <v>0</v>
      </c>
    </row>
    <row r="46" spans="1:11" ht="11.85" customHeight="1" x14ac:dyDescent="0.2">
      <c r="A46" s="171" t="s">
        <v>30</v>
      </c>
      <c r="B46" s="172" t="s">
        <v>12</v>
      </c>
      <c r="C46" s="173" t="s">
        <v>31</v>
      </c>
      <c r="D46" s="28">
        <v>185</v>
      </c>
      <c r="E46" s="28">
        <v>1630</v>
      </c>
      <c r="F46" s="28">
        <v>417</v>
      </c>
      <c r="G46" s="28" t="s">
        <v>12</v>
      </c>
      <c r="H46" s="28">
        <v>62</v>
      </c>
      <c r="I46" s="28">
        <v>0</v>
      </c>
    </row>
    <row r="47" spans="1:11" ht="11.85" customHeight="1" x14ac:dyDescent="0.2">
      <c r="A47" s="171" t="s">
        <v>31</v>
      </c>
      <c r="B47" s="172" t="s">
        <v>12</v>
      </c>
      <c r="C47" s="173" t="s">
        <v>98</v>
      </c>
      <c r="D47" s="28">
        <v>163</v>
      </c>
      <c r="E47" s="28">
        <v>3024</v>
      </c>
      <c r="F47" s="28">
        <v>1135</v>
      </c>
      <c r="G47" s="28" t="s">
        <v>12</v>
      </c>
      <c r="H47" s="28">
        <v>170</v>
      </c>
      <c r="I47" s="28">
        <v>0</v>
      </c>
    </row>
    <row r="48" spans="1:11" ht="11.85" customHeight="1" x14ac:dyDescent="0.2">
      <c r="A48" s="171" t="s">
        <v>98</v>
      </c>
      <c r="B48" s="172" t="s">
        <v>12</v>
      </c>
      <c r="C48" s="173" t="s">
        <v>32</v>
      </c>
      <c r="D48" s="28">
        <v>193</v>
      </c>
      <c r="E48" s="28">
        <v>7027</v>
      </c>
      <c r="F48" s="28">
        <v>3303</v>
      </c>
      <c r="G48" s="28" t="s">
        <v>12</v>
      </c>
      <c r="H48" s="28">
        <v>495</v>
      </c>
      <c r="I48" s="28">
        <v>0</v>
      </c>
    </row>
    <row r="49" spans="1:11" ht="11.85" customHeight="1" x14ac:dyDescent="0.2">
      <c r="A49" s="171" t="s">
        <v>32</v>
      </c>
      <c r="B49" s="172" t="s">
        <v>12</v>
      </c>
      <c r="C49" s="173" t="s">
        <v>33</v>
      </c>
      <c r="D49" s="28">
        <v>203</v>
      </c>
      <c r="E49" s="28">
        <v>14640</v>
      </c>
      <c r="F49" s="28">
        <v>7969</v>
      </c>
      <c r="G49" s="28" t="s">
        <v>12</v>
      </c>
      <c r="H49" s="28">
        <v>1195</v>
      </c>
      <c r="I49" s="28">
        <v>0</v>
      </c>
    </row>
    <row r="50" spans="1:11" ht="11.85" customHeight="1" x14ac:dyDescent="0.2">
      <c r="A50" s="171" t="s">
        <v>33</v>
      </c>
      <c r="B50" s="172" t="s">
        <v>12</v>
      </c>
      <c r="C50" s="169" t="s">
        <v>34</v>
      </c>
      <c r="D50" s="28">
        <v>116</v>
      </c>
      <c r="E50" s="28">
        <v>17409</v>
      </c>
      <c r="F50" s="28">
        <v>10560</v>
      </c>
      <c r="G50" s="28" t="s">
        <v>12</v>
      </c>
      <c r="H50" s="28">
        <v>1584</v>
      </c>
      <c r="I50" s="28">
        <v>0</v>
      </c>
    </row>
    <row r="51" spans="1:11" ht="11.85" customHeight="1" x14ac:dyDescent="0.2">
      <c r="A51" s="171" t="s">
        <v>34</v>
      </c>
      <c r="B51" s="172" t="s">
        <v>12</v>
      </c>
      <c r="C51" s="169" t="s">
        <v>35</v>
      </c>
      <c r="D51" s="28">
        <v>43</v>
      </c>
      <c r="E51" s="28">
        <v>15022</v>
      </c>
      <c r="F51" s="28">
        <v>10546</v>
      </c>
      <c r="G51" s="28" t="s">
        <v>12</v>
      </c>
      <c r="H51" s="28">
        <v>1582</v>
      </c>
      <c r="I51" s="28">
        <v>0</v>
      </c>
    </row>
    <row r="52" spans="1:11" ht="11.85" customHeight="1" x14ac:dyDescent="0.2">
      <c r="A52" s="171" t="s">
        <v>35</v>
      </c>
      <c r="B52" s="172" t="s">
        <v>12</v>
      </c>
      <c r="C52" s="169" t="s">
        <v>13</v>
      </c>
      <c r="D52" s="28">
        <v>20</v>
      </c>
      <c r="E52" s="28">
        <v>14616</v>
      </c>
      <c r="F52" s="28">
        <v>10627</v>
      </c>
      <c r="G52" s="28" t="s">
        <v>12</v>
      </c>
      <c r="H52" s="28">
        <v>1594</v>
      </c>
      <c r="I52" s="28">
        <v>0</v>
      </c>
    </row>
    <row r="53" spans="1:11" ht="11.85" customHeight="1" x14ac:dyDescent="0.2">
      <c r="A53" s="171" t="s">
        <v>13</v>
      </c>
      <c r="B53" s="172" t="s">
        <v>12</v>
      </c>
      <c r="C53" s="169" t="s">
        <v>14</v>
      </c>
      <c r="D53" s="28">
        <v>21</v>
      </c>
      <c r="E53" s="28">
        <v>29824</v>
      </c>
      <c r="F53" s="28">
        <v>24275</v>
      </c>
      <c r="G53" s="28" t="s">
        <v>12</v>
      </c>
      <c r="H53" s="28">
        <v>3635</v>
      </c>
      <c r="I53" s="28">
        <v>0</v>
      </c>
    </row>
    <row r="54" spans="1:11" ht="11.85" customHeight="1" x14ac:dyDescent="0.2">
      <c r="A54" s="171" t="s">
        <v>14</v>
      </c>
      <c r="B54" s="172" t="s">
        <v>12</v>
      </c>
      <c r="C54" s="169" t="s">
        <v>15</v>
      </c>
      <c r="D54" s="28">
        <v>12</v>
      </c>
      <c r="E54" s="28">
        <v>43618</v>
      </c>
      <c r="F54" s="28">
        <v>40555</v>
      </c>
      <c r="G54" s="28" t="s">
        <v>12</v>
      </c>
      <c r="H54" s="28">
        <v>6031</v>
      </c>
      <c r="I54" s="28">
        <v>0</v>
      </c>
    </row>
    <row r="55" spans="1:11" ht="11.85" customHeight="1" x14ac:dyDescent="0.2">
      <c r="A55" s="171"/>
      <c r="B55" s="180"/>
      <c r="C55" s="173" t="s">
        <v>221</v>
      </c>
      <c r="D55" s="28">
        <v>49</v>
      </c>
      <c r="E55" s="28">
        <v>2040384</v>
      </c>
      <c r="F55" s="28">
        <v>1823501</v>
      </c>
      <c r="G55" s="28" t="s">
        <v>12</v>
      </c>
      <c r="H55" s="28">
        <v>270364</v>
      </c>
      <c r="I55" s="28">
        <v>0</v>
      </c>
    </row>
    <row r="56" spans="1:11" ht="11.85" customHeight="1" x14ac:dyDescent="0.2">
      <c r="A56" s="179" t="s">
        <v>25</v>
      </c>
      <c r="B56" s="140"/>
      <c r="C56" s="175"/>
      <c r="D56" s="68">
        <v>1996</v>
      </c>
      <c r="E56" s="68">
        <v>2188645</v>
      </c>
      <c r="F56" s="68">
        <v>1932915</v>
      </c>
      <c r="G56" s="68" t="s">
        <v>12</v>
      </c>
      <c r="H56" s="68">
        <v>286718</v>
      </c>
      <c r="I56" s="68">
        <v>0</v>
      </c>
    </row>
    <row r="57" spans="1:11" ht="18.75" customHeight="1" x14ac:dyDescent="0.2">
      <c r="A57" s="292" t="s">
        <v>126</v>
      </c>
      <c r="B57" s="292"/>
      <c r="C57" s="293"/>
      <c r="D57" s="28">
        <v>1317</v>
      </c>
      <c r="E57" s="28">
        <v>25471</v>
      </c>
      <c r="F57" s="28">
        <v>0.1</v>
      </c>
      <c r="G57" s="28">
        <v>0</v>
      </c>
      <c r="H57" s="28">
        <v>0</v>
      </c>
      <c r="I57" s="28">
        <v>0</v>
      </c>
    </row>
    <row r="58" spans="1:11" ht="12.75" customHeight="1" x14ac:dyDescent="0.2">
      <c r="A58" s="140"/>
      <c r="B58" s="182"/>
      <c r="C58" s="87"/>
      <c r="D58" s="183"/>
      <c r="E58" s="184"/>
      <c r="F58" s="184"/>
      <c r="G58" s="184"/>
      <c r="H58" s="184"/>
      <c r="I58" s="184"/>
    </row>
    <row r="59" spans="1:11" s="3" customFormat="1" ht="11.25" customHeight="1" x14ac:dyDescent="0.2">
      <c r="C59" s="181"/>
      <c r="K59" s="29"/>
    </row>
    <row r="60" spans="1:11" x14ac:dyDescent="0.2">
      <c r="C60" s="156"/>
      <c r="D60" s="222"/>
    </row>
  </sheetData>
  <mergeCells count="13">
    <mergeCell ref="A57:C57"/>
    <mergeCell ref="A2:I2"/>
    <mergeCell ref="A3:C5"/>
    <mergeCell ref="D3:D4"/>
    <mergeCell ref="E3:E4"/>
    <mergeCell ref="F3:G3"/>
    <mergeCell ref="H3:I3"/>
    <mergeCell ref="E5:I5"/>
    <mergeCell ref="A6:I6"/>
    <mergeCell ref="A16:C16"/>
    <mergeCell ref="A31:C31"/>
    <mergeCell ref="A32:I32"/>
    <mergeCell ref="A42:C42"/>
  </mergeCells>
  <conditionalFormatting sqref="H9">
    <cfRule type="cellIs" dxfId="95" priority="11" stopIfTrue="1" operator="equal">
      <formula>"."</formula>
    </cfRule>
    <cfRule type="cellIs" dxfId="94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"/>
  <sheetViews>
    <sheetView zoomScaleNormal="100" workbookViewId="0">
      <pane ySplit="5" topLeftCell="A25" activePane="bottomLeft" state="frozen"/>
      <selection pane="bottomLeft" activeCell="K62" sqref="K62"/>
    </sheetView>
  </sheetViews>
  <sheetFormatPr baseColWidth="10" defaultRowHeight="12.75" x14ac:dyDescent="0.2"/>
  <cols>
    <col min="1" max="1" width="7.7109375" style="29" customWidth="1"/>
    <col min="2" max="2" width="2.28515625" style="29" customWidth="1"/>
    <col min="3" max="3" width="11.85546875" style="29" customWidth="1"/>
    <col min="4" max="9" width="11.7109375" style="29" customWidth="1"/>
    <col min="10" max="10" width="4.28515625" style="29" customWidth="1"/>
    <col min="11" max="18" width="11.42578125" style="29"/>
    <col min="19" max="19" width="11.42578125" style="202"/>
    <col min="20" max="16384" width="11.42578125" style="29"/>
  </cols>
  <sheetData>
    <row r="1" spans="1:11" ht="16.5" customHeight="1" x14ac:dyDescent="0.2"/>
    <row r="2" spans="1:11" ht="14.85" customHeight="1" x14ac:dyDescent="0.2">
      <c r="A2" s="294" t="s">
        <v>295</v>
      </c>
      <c r="B2" s="294"/>
      <c r="C2" s="294"/>
      <c r="D2" s="294"/>
      <c r="E2" s="294"/>
      <c r="F2" s="294"/>
      <c r="G2" s="294"/>
      <c r="H2" s="294"/>
      <c r="I2" s="294"/>
    </row>
    <row r="3" spans="1:11" ht="16.5" customHeight="1" x14ac:dyDescent="0.2">
      <c r="A3" s="297" t="s">
        <v>26</v>
      </c>
      <c r="B3" s="297"/>
      <c r="C3" s="298"/>
      <c r="D3" s="303" t="s">
        <v>0</v>
      </c>
      <c r="E3" s="305" t="s">
        <v>27</v>
      </c>
      <c r="F3" s="307" t="s">
        <v>7</v>
      </c>
      <c r="G3" s="308"/>
      <c r="H3" s="307" t="s">
        <v>28</v>
      </c>
      <c r="I3" s="309"/>
    </row>
    <row r="4" spans="1:11" ht="15" customHeight="1" x14ac:dyDescent="0.2">
      <c r="A4" s="299"/>
      <c r="B4" s="299"/>
      <c r="C4" s="300"/>
      <c r="D4" s="304"/>
      <c r="E4" s="306"/>
      <c r="F4" s="82" t="s">
        <v>10</v>
      </c>
      <c r="G4" s="82" t="s">
        <v>11</v>
      </c>
      <c r="H4" s="42" t="s">
        <v>10</v>
      </c>
      <c r="I4" s="85" t="s">
        <v>11</v>
      </c>
    </row>
    <row r="5" spans="1:11" ht="15" customHeight="1" x14ac:dyDescent="0.2">
      <c r="A5" s="301"/>
      <c r="B5" s="301"/>
      <c r="C5" s="302"/>
      <c r="D5" s="84" t="s">
        <v>2</v>
      </c>
      <c r="E5" s="310" t="s">
        <v>3</v>
      </c>
      <c r="F5" s="310"/>
      <c r="G5" s="310"/>
      <c r="H5" s="310"/>
      <c r="I5" s="311"/>
    </row>
    <row r="6" spans="1:11" ht="22.5" customHeight="1" x14ac:dyDescent="0.2">
      <c r="A6" s="295" t="s">
        <v>314</v>
      </c>
      <c r="B6" s="295"/>
      <c r="C6" s="295"/>
      <c r="D6" s="295"/>
      <c r="E6" s="295"/>
      <c r="F6" s="295"/>
      <c r="G6" s="295"/>
      <c r="H6" s="295"/>
      <c r="I6" s="295"/>
      <c r="K6" s="40"/>
    </row>
    <row r="7" spans="1:11" ht="11.85" customHeight="1" x14ac:dyDescent="0.2">
      <c r="A7" s="164" t="s">
        <v>83</v>
      </c>
      <c r="B7" s="165"/>
      <c r="C7" s="166"/>
      <c r="D7" s="165"/>
      <c r="E7" s="165"/>
      <c r="F7" s="165"/>
      <c r="G7" s="165"/>
      <c r="H7" s="165"/>
      <c r="I7" s="165"/>
    </row>
    <row r="8" spans="1:11" ht="11.85" customHeight="1" x14ac:dyDescent="0.2">
      <c r="A8" s="167"/>
      <c r="B8" s="168"/>
      <c r="C8" s="169" t="s">
        <v>220</v>
      </c>
      <c r="D8" s="28">
        <v>7</v>
      </c>
      <c r="E8" s="28">
        <v>-27647</v>
      </c>
      <c r="F8" s="28">
        <v>0</v>
      </c>
      <c r="G8" s="28">
        <v>-27647</v>
      </c>
      <c r="H8" s="28">
        <v>0</v>
      </c>
      <c r="I8" s="28">
        <v>0</v>
      </c>
      <c r="K8" s="40"/>
    </row>
    <row r="9" spans="1:11" ht="11.85" customHeight="1" x14ac:dyDescent="0.2">
      <c r="A9" s="171" t="s">
        <v>132</v>
      </c>
      <c r="B9" s="172" t="s">
        <v>12</v>
      </c>
      <c r="C9" s="173" t="s">
        <v>127</v>
      </c>
      <c r="D9" s="28">
        <v>87</v>
      </c>
      <c r="E9" s="28">
        <v>-27017</v>
      </c>
      <c r="F9" s="28">
        <v>0</v>
      </c>
      <c r="G9" s="28">
        <v>-27017</v>
      </c>
      <c r="H9" s="28">
        <v>0</v>
      </c>
      <c r="I9" s="28">
        <v>0</v>
      </c>
    </row>
    <row r="10" spans="1:11" ht="11.85" customHeight="1" x14ac:dyDescent="0.2">
      <c r="A10" s="171" t="s">
        <v>133</v>
      </c>
      <c r="B10" s="172" t="s">
        <v>12</v>
      </c>
      <c r="C10" s="173" t="s">
        <v>131</v>
      </c>
      <c r="D10" s="28">
        <v>52</v>
      </c>
      <c r="E10" s="28">
        <v>-3630</v>
      </c>
      <c r="F10" s="28">
        <v>0</v>
      </c>
      <c r="G10" s="28">
        <v>-3630</v>
      </c>
      <c r="H10" s="28">
        <v>0</v>
      </c>
      <c r="I10" s="28">
        <v>0</v>
      </c>
    </row>
    <row r="11" spans="1:11" ht="11.85" customHeight="1" x14ac:dyDescent="0.2">
      <c r="A11" s="171" t="s">
        <v>131</v>
      </c>
      <c r="B11" s="172" t="s">
        <v>12</v>
      </c>
      <c r="C11" s="173" t="s">
        <v>130</v>
      </c>
      <c r="D11" s="28">
        <v>62</v>
      </c>
      <c r="E11" s="28">
        <v>-2249</v>
      </c>
      <c r="F11" s="28">
        <v>0</v>
      </c>
      <c r="G11" s="28">
        <v>-2249</v>
      </c>
      <c r="H11" s="28">
        <v>0</v>
      </c>
      <c r="I11" s="28">
        <v>0</v>
      </c>
    </row>
    <row r="12" spans="1:11" ht="11.85" customHeight="1" x14ac:dyDescent="0.2">
      <c r="A12" s="171" t="s">
        <v>130</v>
      </c>
      <c r="B12" s="172" t="s">
        <v>12</v>
      </c>
      <c r="C12" s="173" t="s">
        <v>129</v>
      </c>
      <c r="D12" s="28">
        <v>59</v>
      </c>
      <c r="E12" s="28">
        <v>-1066</v>
      </c>
      <c r="F12" s="28">
        <v>0</v>
      </c>
      <c r="G12" s="28">
        <v>-1066</v>
      </c>
      <c r="H12" s="28">
        <v>0</v>
      </c>
      <c r="I12" s="28">
        <v>0</v>
      </c>
    </row>
    <row r="13" spans="1:11" ht="11.85" customHeight="1" x14ac:dyDescent="0.2">
      <c r="A13" s="171" t="s">
        <v>129</v>
      </c>
      <c r="B13" s="172" t="s">
        <v>12</v>
      </c>
      <c r="C13" s="173" t="s">
        <v>128</v>
      </c>
      <c r="D13" s="28">
        <v>33</v>
      </c>
      <c r="E13" s="28">
        <v>-298</v>
      </c>
      <c r="F13" s="28">
        <v>0</v>
      </c>
      <c r="G13" s="28">
        <v>-298</v>
      </c>
      <c r="H13" s="28">
        <v>0</v>
      </c>
      <c r="I13" s="28">
        <v>0</v>
      </c>
    </row>
    <row r="14" spans="1:11" ht="11.85" customHeight="1" x14ac:dyDescent="0.2">
      <c r="A14" s="171" t="s">
        <v>128</v>
      </c>
      <c r="B14" s="172" t="s">
        <v>12</v>
      </c>
      <c r="C14" s="169">
        <v>0</v>
      </c>
      <c r="D14" s="28">
        <v>61</v>
      </c>
      <c r="E14" s="28">
        <v>-153</v>
      </c>
      <c r="F14" s="28">
        <v>0</v>
      </c>
      <c r="G14" s="28">
        <v>-153</v>
      </c>
      <c r="H14" s="28">
        <v>0</v>
      </c>
      <c r="I14" s="28">
        <v>0</v>
      </c>
    </row>
    <row r="15" spans="1:11" ht="11.85" customHeight="1" x14ac:dyDescent="0.2">
      <c r="A15" s="174" t="s">
        <v>25</v>
      </c>
      <c r="B15" s="140"/>
      <c r="C15" s="175"/>
      <c r="D15" s="68">
        <v>361</v>
      </c>
      <c r="E15" s="68">
        <v>-62060</v>
      </c>
      <c r="F15" s="68">
        <v>0</v>
      </c>
      <c r="G15" s="68">
        <v>-62060</v>
      </c>
      <c r="H15" s="68">
        <v>0</v>
      </c>
      <c r="I15" s="68">
        <v>0</v>
      </c>
    </row>
    <row r="16" spans="1:11" ht="19.5" customHeight="1" x14ac:dyDescent="0.2">
      <c r="A16" s="292" t="s">
        <v>126</v>
      </c>
      <c r="B16" s="292"/>
      <c r="C16" s="293"/>
      <c r="D16" s="28">
        <v>361</v>
      </c>
      <c r="E16" s="28">
        <v>-62060</v>
      </c>
      <c r="F16" s="28">
        <v>0</v>
      </c>
      <c r="G16" s="28">
        <v>-62060</v>
      </c>
      <c r="H16" s="28">
        <v>0</v>
      </c>
      <c r="I16" s="28">
        <v>0</v>
      </c>
    </row>
    <row r="17" spans="1:11" ht="11.85" customHeight="1" x14ac:dyDescent="0.2">
      <c r="A17" s="164" t="s">
        <v>80</v>
      </c>
      <c r="B17" s="165"/>
      <c r="C17" s="166"/>
      <c r="D17" s="139"/>
      <c r="E17" s="139"/>
      <c r="F17" s="139"/>
      <c r="G17" s="139"/>
      <c r="H17" s="139"/>
      <c r="I17" s="139"/>
    </row>
    <row r="18" spans="1:11" ht="11.85" customHeight="1" x14ac:dyDescent="0.2">
      <c r="A18" s="140">
        <v>0</v>
      </c>
      <c r="B18" s="172"/>
      <c r="C18" s="176"/>
      <c r="D18" s="28">
        <v>80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K18" s="40"/>
    </row>
    <row r="19" spans="1:11" ht="11.85" customHeight="1" x14ac:dyDescent="0.2">
      <c r="A19" s="171">
        <v>1</v>
      </c>
      <c r="B19" s="172" t="s">
        <v>12</v>
      </c>
      <c r="C19" s="173" t="s">
        <v>30</v>
      </c>
      <c r="D19" s="28">
        <v>140</v>
      </c>
      <c r="E19" s="28">
        <v>333</v>
      </c>
      <c r="F19" s="28">
        <v>7</v>
      </c>
      <c r="G19" s="28">
        <v>0</v>
      </c>
      <c r="H19" s="28">
        <v>1</v>
      </c>
      <c r="I19" s="28">
        <v>0</v>
      </c>
    </row>
    <row r="20" spans="1:11" ht="11.85" customHeight="1" x14ac:dyDescent="0.2">
      <c r="A20" s="171" t="s">
        <v>30</v>
      </c>
      <c r="B20" s="172" t="s">
        <v>12</v>
      </c>
      <c r="C20" s="173" t="s">
        <v>31</v>
      </c>
      <c r="D20" s="28">
        <v>47</v>
      </c>
      <c r="E20" s="28">
        <v>424</v>
      </c>
      <c r="F20" s="28">
        <v>86</v>
      </c>
      <c r="G20" s="28">
        <v>0</v>
      </c>
      <c r="H20" s="28">
        <v>13</v>
      </c>
      <c r="I20" s="28">
        <v>0</v>
      </c>
    </row>
    <row r="21" spans="1:11" ht="11.85" customHeight="1" x14ac:dyDescent="0.2">
      <c r="A21" s="171" t="s">
        <v>31</v>
      </c>
      <c r="B21" s="172" t="s">
        <v>12</v>
      </c>
      <c r="C21" s="173" t="s">
        <v>98</v>
      </c>
      <c r="D21" s="28">
        <v>63</v>
      </c>
      <c r="E21" s="28">
        <v>1161</v>
      </c>
      <c r="F21" s="28">
        <v>391</v>
      </c>
      <c r="G21" s="28">
        <v>0</v>
      </c>
      <c r="H21" s="28">
        <v>59</v>
      </c>
      <c r="I21" s="28">
        <v>0</v>
      </c>
    </row>
    <row r="22" spans="1:11" ht="11.85" customHeight="1" x14ac:dyDescent="0.2">
      <c r="A22" s="171" t="s">
        <v>98</v>
      </c>
      <c r="B22" s="172" t="s">
        <v>12</v>
      </c>
      <c r="C22" s="173" t="s">
        <v>32</v>
      </c>
      <c r="D22" s="28">
        <v>87</v>
      </c>
      <c r="E22" s="28">
        <v>3167</v>
      </c>
      <c r="F22" s="28">
        <v>1405</v>
      </c>
      <c r="G22" s="28">
        <v>0</v>
      </c>
      <c r="H22" s="28">
        <v>211</v>
      </c>
      <c r="I22" s="28">
        <v>0</v>
      </c>
    </row>
    <row r="23" spans="1:11" ht="11.85" customHeight="1" x14ac:dyDescent="0.2">
      <c r="A23" s="171" t="s">
        <v>32</v>
      </c>
      <c r="B23" s="172" t="s">
        <v>12</v>
      </c>
      <c r="C23" s="173" t="s">
        <v>33</v>
      </c>
      <c r="D23" s="28">
        <v>108</v>
      </c>
      <c r="E23" s="28">
        <v>7717</v>
      </c>
      <c r="F23" s="28">
        <v>4125</v>
      </c>
      <c r="G23" s="28">
        <v>0</v>
      </c>
      <c r="H23" s="28">
        <v>619</v>
      </c>
      <c r="I23" s="28">
        <v>0</v>
      </c>
    </row>
    <row r="24" spans="1:11" ht="11.85" customHeight="1" x14ac:dyDescent="0.2">
      <c r="A24" s="171" t="s">
        <v>33</v>
      </c>
      <c r="B24" s="172" t="s">
        <v>12</v>
      </c>
      <c r="C24" s="169" t="s">
        <v>34</v>
      </c>
      <c r="D24" s="28">
        <v>75</v>
      </c>
      <c r="E24" s="28">
        <v>11464</v>
      </c>
      <c r="F24" s="28">
        <v>7555</v>
      </c>
      <c r="G24" s="28">
        <v>0</v>
      </c>
      <c r="H24" s="28">
        <v>1133</v>
      </c>
      <c r="I24" s="28">
        <v>0</v>
      </c>
    </row>
    <row r="25" spans="1:11" ht="11.85" customHeight="1" x14ac:dyDescent="0.2">
      <c r="A25" s="171" t="s">
        <v>34</v>
      </c>
      <c r="B25" s="172" t="s">
        <v>12</v>
      </c>
      <c r="C25" s="169" t="s">
        <v>35</v>
      </c>
      <c r="D25" s="28">
        <v>22</v>
      </c>
      <c r="E25" s="28">
        <v>7199</v>
      </c>
      <c r="F25" s="28">
        <v>6250</v>
      </c>
      <c r="G25" s="28">
        <v>0</v>
      </c>
      <c r="H25" s="28">
        <v>937</v>
      </c>
      <c r="I25" s="28">
        <v>0</v>
      </c>
    </row>
    <row r="26" spans="1:11" ht="11.85" customHeight="1" x14ac:dyDescent="0.2">
      <c r="A26" s="171" t="s">
        <v>35</v>
      </c>
      <c r="B26" s="172" t="s">
        <v>12</v>
      </c>
      <c r="C26" s="169" t="s">
        <v>13</v>
      </c>
      <c r="D26" s="28">
        <v>9</v>
      </c>
      <c r="E26" s="28">
        <v>6389</v>
      </c>
      <c r="F26" s="28">
        <v>5247</v>
      </c>
      <c r="G26" s="28">
        <v>0</v>
      </c>
      <c r="H26" s="28">
        <v>787</v>
      </c>
      <c r="I26" s="28">
        <v>0</v>
      </c>
    </row>
    <row r="27" spans="1:11" ht="11.85" customHeight="1" x14ac:dyDescent="0.2">
      <c r="A27" s="171"/>
      <c r="B27" s="175"/>
      <c r="C27" s="173" t="s">
        <v>222</v>
      </c>
      <c r="D27" s="28">
        <v>13</v>
      </c>
      <c r="E27" s="28">
        <v>23486</v>
      </c>
      <c r="F27" s="28">
        <v>16937</v>
      </c>
      <c r="G27" s="28">
        <v>0</v>
      </c>
      <c r="H27" s="28">
        <v>2541</v>
      </c>
      <c r="I27" s="28">
        <v>0</v>
      </c>
    </row>
    <row r="28" spans="1:11" ht="11.85" customHeight="1" x14ac:dyDescent="0.2">
      <c r="A28" s="174" t="s">
        <v>25</v>
      </c>
      <c r="B28" s="140"/>
      <c r="C28" s="175"/>
      <c r="D28" s="68">
        <v>644</v>
      </c>
      <c r="E28" s="68">
        <v>61340</v>
      </c>
      <c r="F28" s="68">
        <v>42003</v>
      </c>
      <c r="G28" s="68">
        <v>0</v>
      </c>
      <c r="H28" s="68">
        <v>6300</v>
      </c>
      <c r="I28" s="68">
        <v>0</v>
      </c>
    </row>
    <row r="29" spans="1:11" ht="19.5" customHeight="1" x14ac:dyDescent="0.2">
      <c r="A29" s="292" t="s">
        <v>126</v>
      </c>
      <c r="B29" s="292"/>
      <c r="C29" s="293"/>
      <c r="D29" s="28">
        <v>372</v>
      </c>
      <c r="E29" s="28">
        <v>10386</v>
      </c>
      <c r="F29" s="28">
        <v>0.1</v>
      </c>
      <c r="G29" s="28">
        <v>0</v>
      </c>
      <c r="H29" s="28">
        <v>0</v>
      </c>
      <c r="I29" s="28">
        <v>0</v>
      </c>
    </row>
    <row r="30" spans="1:11" ht="22.5" customHeight="1" x14ac:dyDescent="0.2">
      <c r="A30" s="296" t="s">
        <v>40</v>
      </c>
      <c r="B30" s="296"/>
      <c r="C30" s="296"/>
      <c r="D30" s="296"/>
      <c r="E30" s="296"/>
      <c r="F30" s="296"/>
      <c r="G30" s="296"/>
      <c r="H30" s="296"/>
      <c r="I30" s="296"/>
    </row>
    <row r="31" spans="1:11" ht="11.85" customHeight="1" x14ac:dyDescent="0.2">
      <c r="A31" s="164" t="s">
        <v>83</v>
      </c>
      <c r="B31" s="165"/>
      <c r="C31" s="166"/>
      <c r="D31" s="140"/>
      <c r="E31" s="177"/>
      <c r="F31" s="177"/>
      <c r="G31" s="177"/>
      <c r="H31" s="177"/>
      <c r="I31" s="178"/>
    </row>
    <row r="32" spans="1:11" ht="11.85" customHeight="1" x14ac:dyDescent="0.2">
      <c r="A32" s="167"/>
      <c r="B32" s="168"/>
      <c r="C32" s="169" t="s">
        <v>220</v>
      </c>
      <c r="D32" s="28" t="s">
        <v>325</v>
      </c>
      <c r="E32" s="28" t="s">
        <v>325</v>
      </c>
      <c r="F32" s="28">
        <v>0</v>
      </c>
      <c r="G32" s="28" t="s">
        <v>325</v>
      </c>
      <c r="H32" s="28" t="s">
        <v>12</v>
      </c>
      <c r="I32" s="28">
        <v>0</v>
      </c>
      <c r="K32" s="40"/>
    </row>
    <row r="33" spans="1:11" ht="11.85" customHeight="1" x14ac:dyDescent="0.2">
      <c r="A33" s="171" t="s">
        <v>132</v>
      </c>
      <c r="B33" s="172" t="s">
        <v>12</v>
      </c>
      <c r="C33" s="173" t="s">
        <v>127</v>
      </c>
      <c r="D33" s="28">
        <v>93</v>
      </c>
      <c r="E33" s="28">
        <v>-28065</v>
      </c>
      <c r="F33" s="28">
        <v>0</v>
      </c>
      <c r="G33" s="28">
        <v>-28065</v>
      </c>
      <c r="H33" s="28" t="s">
        <v>12</v>
      </c>
      <c r="I33" s="28">
        <v>0</v>
      </c>
    </row>
    <row r="34" spans="1:11" ht="11.85" customHeight="1" x14ac:dyDescent="0.2">
      <c r="A34" s="171" t="s">
        <v>133</v>
      </c>
      <c r="B34" s="172" t="s">
        <v>12</v>
      </c>
      <c r="C34" s="173" t="s">
        <v>131</v>
      </c>
      <c r="D34" s="28">
        <v>79</v>
      </c>
      <c r="E34" s="28">
        <v>-5378</v>
      </c>
      <c r="F34" s="28">
        <v>0</v>
      </c>
      <c r="G34" s="28">
        <v>-5378</v>
      </c>
      <c r="H34" s="28" t="s">
        <v>12</v>
      </c>
      <c r="I34" s="28">
        <v>0</v>
      </c>
    </row>
    <row r="35" spans="1:11" ht="11.85" customHeight="1" x14ac:dyDescent="0.2">
      <c r="A35" s="171" t="s">
        <v>131</v>
      </c>
      <c r="B35" s="172" t="s">
        <v>12</v>
      </c>
      <c r="C35" s="173" t="s">
        <v>130</v>
      </c>
      <c r="D35" s="28">
        <v>84</v>
      </c>
      <c r="E35" s="28">
        <v>-2989</v>
      </c>
      <c r="F35" s="28">
        <v>0</v>
      </c>
      <c r="G35" s="28">
        <v>-2989</v>
      </c>
      <c r="H35" s="28" t="s">
        <v>12</v>
      </c>
      <c r="I35" s="28">
        <v>0</v>
      </c>
    </row>
    <row r="36" spans="1:11" ht="11.85" customHeight="1" x14ac:dyDescent="0.2">
      <c r="A36" s="171" t="s">
        <v>130</v>
      </c>
      <c r="B36" s="172" t="s">
        <v>12</v>
      </c>
      <c r="C36" s="173" t="s">
        <v>129</v>
      </c>
      <c r="D36" s="28">
        <v>147</v>
      </c>
      <c r="E36" s="28">
        <v>-2585</v>
      </c>
      <c r="F36" s="28">
        <v>0</v>
      </c>
      <c r="G36" s="28">
        <v>-2585</v>
      </c>
      <c r="H36" s="28" t="s">
        <v>12</v>
      </c>
      <c r="I36" s="28">
        <v>0</v>
      </c>
    </row>
    <row r="37" spans="1:11" ht="11.85" customHeight="1" x14ac:dyDescent="0.2">
      <c r="A37" s="171" t="s">
        <v>129</v>
      </c>
      <c r="B37" s="172" t="s">
        <v>12</v>
      </c>
      <c r="C37" s="173" t="s">
        <v>128</v>
      </c>
      <c r="D37" s="28" t="s">
        <v>325</v>
      </c>
      <c r="E37" s="28" t="s">
        <v>325</v>
      </c>
      <c r="F37" s="28">
        <v>0</v>
      </c>
      <c r="G37" s="28" t="s">
        <v>325</v>
      </c>
      <c r="H37" s="28" t="s">
        <v>12</v>
      </c>
      <c r="I37" s="28">
        <v>0</v>
      </c>
    </row>
    <row r="38" spans="1:11" ht="11.85" customHeight="1" x14ac:dyDescent="0.2">
      <c r="A38" s="171" t="s">
        <v>128</v>
      </c>
      <c r="B38" s="172" t="s">
        <v>12</v>
      </c>
      <c r="C38" s="169">
        <v>0</v>
      </c>
      <c r="D38" s="28">
        <v>999</v>
      </c>
      <c r="E38" s="28">
        <v>-1847</v>
      </c>
      <c r="F38" s="28">
        <v>0</v>
      </c>
      <c r="G38" s="28">
        <v>-1847</v>
      </c>
      <c r="H38" s="28" t="s">
        <v>12</v>
      </c>
      <c r="I38" s="28">
        <v>0</v>
      </c>
    </row>
    <row r="39" spans="1:11" ht="11.85" customHeight="1" x14ac:dyDescent="0.2">
      <c r="A39" s="179" t="s">
        <v>25</v>
      </c>
      <c r="B39" s="140"/>
      <c r="C39" s="175"/>
      <c r="D39" s="68">
        <v>1642</v>
      </c>
      <c r="E39" s="68">
        <v>-255265</v>
      </c>
      <c r="F39" s="68">
        <v>0</v>
      </c>
      <c r="G39" s="68">
        <v>-255265</v>
      </c>
      <c r="H39" s="68" t="s">
        <v>12</v>
      </c>
      <c r="I39" s="68">
        <v>0</v>
      </c>
    </row>
    <row r="40" spans="1:11" ht="19.5" customHeight="1" x14ac:dyDescent="0.2">
      <c r="A40" s="292" t="s">
        <v>126</v>
      </c>
      <c r="B40" s="292"/>
      <c r="C40" s="293"/>
      <c r="D40" s="28">
        <v>1642</v>
      </c>
      <c r="E40" s="28">
        <v>-255265</v>
      </c>
      <c r="F40" s="28">
        <v>0</v>
      </c>
      <c r="G40" s="28">
        <v>-255265</v>
      </c>
      <c r="H40" s="28" t="s">
        <v>12</v>
      </c>
      <c r="I40" s="28">
        <v>0</v>
      </c>
    </row>
    <row r="41" spans="1:11" ht="11.85" customHeight="1" x14ac:dyDescent="0.2">
      <c r="A41" s="164" t="s">
        <v>80</v>
      </c>
      <c r="B41" s="165"/>
      <c r="C41" s="166"/>
      <c r="D41" s="139"/>
      <c r="E41" s="139"/>
      <c r="F41" s="139"/>
      <c r="G41" s="139"/>
      <c r="H41" s="139"/>
      <c r="I41" s="139"/>
    </row>
    <row r="42" spans="1:11" ht="11.85" customHeight="1" x14ac:dyDescent="0.2">
      <c r="A42" s="140">
        <v>0</v>
      </c>
      <c r="B42" s="172"/>
      <c r="C42" s="176"/>
      <c r="D42" s="28">
        <v>1315</v>
      </c>
      <c r="E42" s="28">
        <v>0</v>
      </c>
      <c r="F42" s="28">
        <v>0</v>
      </c>
      <c r="G42" s="28">
        <v>0</v>
      </c>
      <c r="H42" s="28">
        <v>2</v>
      </c>
      <c r="I42" s="28">
        <v>0</v>
      </c>
      <c r="K42" s="40"/>
    </row>
    <row r="43" spans="1:11" ht="11.85" customHeight="1" x14ac:dyDescent="0.2">
      <c r="A43" s="171">
        <v>1</v>
      </c>
      <c r="B43" s="172" t="s">
        <v>12</v>
      </c>
      <c r="C43" s="173" t="s">
        <v>30</v>
      </c>
      <c r="D43" s="28">
        <v>1903</v>
      </c>
      <c r="E43" s="28">
        <v>4367</v>
      </c>
      <c r="F43" s="28">
        <v>211</v>
      </c>
      <c r="G43" s="28">
        <v>0</v>
      </c>
      <c r="H43" s="28">
        <v>31</v>
      </c>
      <c r="I43" s="28">
        <v>0</v>
      </c>
    </row>
    <row r="44" spans="1:11" ht="11.85" customHeight="1" x14ac:dyDescent="0.2">
      <c r="A44" s="171" t="s">
        <v>30</v>
      </c>
      <c r="B44" s="172" t="s">
        <v>12</v>
      </c>
      <c r="C44" s="173" t="s">
        <v>31</v>
      </c>
      <c r="D44" s="28">
        <v>445</v>
      </c>
      <c r="E44" s="28">
        <v>3846</v>
      </c>
      <c r="F44" s="28">
        <v>1245</v>
      </c>
      <c r="G44" s="28">
        <v>0</v>
      </c>
      <c r="H44" s="28">
        <v>185</v>
      </c>
      <c r="I44" s="28">
        <v>0</v>
      </c>
    </row>
    <row r="45" spans="1:11" ht="11.85" customHeight="1" x14ac:dyDescent="0.2">
      <c r="A45" s="171" t="s">
        <v>31</v>
      </c>
      <c r="B45" s="172" t="s">
        <v>12</v>
      </c>
      <c r="C45" s="173" t="s">
        <v>98</v>
      </c>
      <c r="D45" s="28">
        <v>249</v>
      </c>
      <c r="E45" s="28">
        <v>4319</v>
      </c>
      <c r="F45" s="28">
        <v>2282</v>
      </c>
      <c r="G45" s="28">
        <v>0</v>
      </c>
      <c r="H45" s="28">
        <v>345</v>
      </c>
      <c r="I45" s="28">
        <v>0</v>
      </c>
    </row>
    <row r="46" spans="1:11" ht="11.85" customHeight="1" x14ac:dyDescent="0.2">
      <c r="A46" s="171" t="s">
        <v>98</v>
      </c>
      <c r="B46" s="172" t="s">
        <v>12</v>
      </c>
      <c r="C46" s="173" t="s">
        <v>32</v>
      </c>
      <c r="D46" s="28">
        <v>149</v>
      </c>
      <c r="E46" s="28">
        <v>5161</v>
      </c>
      <c r="F46" s="28">
        <v>3106</v>
      </c>
      <c r="G46" s="28">
        <v>0</v>
      </c>
      <c r="H46" s="28">
        <v>459</v>
      </c>
      <c r="I46" s="28">
        <v>0</v>
      </c>
    </row>
    <row r="47" spans="1:11" ht="11.85" customHeight="1" x14ac:dyDescent="0.2">
      <c r="A47" s="171" t="s">
        <v>32</v>
      </c>
      <c r="B47" s="172" t="s">
        <v>12</v>
      </c>
      <c r="C47" s="173" t="s">
        <v>33</v>
      </c>
      <c r="D47" s="28">
        <v>111</v>
      </c>
      <c r="E47" s="28">
        <v>7813</v>
      </c>
      <c r="F47" s="28">
        <v>5576</v>
      </c>
      <c r="G47" s="28">
        <v>0</v>
      </c>
      <c r="H47" s="28">
        <v>807</v>
      </c>
      <c r="I47" s="28">
        <v>0</v>
      </c>
    </row>
    <row r="48" spans="1:11" ht="11.85" customHeight="1" x14ac:dyDescent="0.2">
      <c r="A48" s="171" t="s">
        <v>33</v>
      </c>
      <c r="B48" s="172" t="s">
        <v>12</v>
      </c>
      <c r="C48" s="169" t="s">
        <v>34</v>
      </c>
      <c r="D48" s="28">
        <v>67</v>
      </c>
      <c r="E48" s="28">
        <v>10805</v>
      </c>
      <c r="F48" s="28">
        <v>8142</v>
      </c>
      <c r="G48" s="28">
        <v>0</v>
      </c>
      <c r="H48" s="28">
        <v>1175</v>
      </c>
      <c r="I48" s="28">
        <v>0</v>
      </c>
    </row>
    <row r="49" spans="1:20" ht="11.85" customHeight="1" x14ac:dyDescent="0.2">
      <c r="A49" s="171" t="s">
        <v>34</v>
      </c>
      <c r="B49" s="172" t="s">
        <v>12</v>
      </c>
      <c r="C49" s="169" t="s">
        <v>35</v>
      </c>
      <c r="D49" s="28">
        <v>30</v>
      </c>
      <c r="E49" s="28">
        <v>10617</v>
      </c>
      <c r="F49" s="28">
        <v>10506</v>
      </c>
      <c r="G49" s="28">
        <v>0</v>
      </c>
      <c r="H49" s="28">
        <v>1575</v>
      </c>
      <c r="I49" s="28">
        <v>0</v>
      </c>
    </row>
    <row r="50" spans="1:20" ht="11.85" customHeight="1" x14ac:dyDescent="0.2">
      <c r="A50" s="171" t="s">
        <v>35</v>
      </c>
      <c r="B50" s="172" t="s">
        <v>12</v>
      </c>
      <c r="C50" s="169" t="s">
        <v>13</v>
      </c>
      <c r="D50" s="28">
        <v>22</v>
      </c>
      <c r="E50" s="28">
        <v>16246</v>
      </c>
      <c r="F50" s="28">
        <v>12910</v>
      </c>
      <c r="G50" s="28">
        <v>0</v>
      </c>
      <c r="H50" s="28">
        <v>1934</v>
      </c>
      <c r="I50" s="28">
        <v>0</v>
      </c>
    </row>
    <row r="51" spans="1:20" ht="11.85" customHeight="1" x14ac:dyDescent="0.2">
      <c r="A51" s="171" t="s">
        <v>13</v>
      </c>
      <c r="B51" s="172" t="s">
        <v>12</v>
      </c>
      <c r="C51" s="169" t="s">
        <v>14</v>
      </c>
      <c r="D51" s="28">
        <v>13</v>
      </c>
      <c r="E51" s="28">
        <v>21226</v>
      </c>
      <c r="F51" s="28">
        <v>19860</v>
      </c>
      <c r="G51" s="28">
        <v>0</v>
      </c>
      <c r="H51" s="28">
        <v>2978</v>
      </c>
      <c r="I51" s="28">
        <v>0</v>
      </c>
    </row>
    <row r="52" spans="1:20" ht="11.85" customHeight="1" x14ac:dyDescent="0.2">
      <c r="A52" s="171" t="s">
        <v>14</v>
      </c>
      <c r="B52" s="172" t="s">
        <v>12</v>
      </c>
      <c r="C52" s="169" t="s">
        <v>15</v>
      </c>
      <c r="D52" s="28">
        <v>12</v>
      </c>
      <c r="E52" s="28">
        <v>43759</v>
      </c>
      <c r="F52" s="28">
        <v>40902</v>
      </c>
      <c r="G52" s="28">
        <v>0</v>
      </c>
      <c r="H52" s="28">
        <v>6127</v>
      </c>
      <c r="I52" s="28">
        <v>0</v>
      </c>
    </row>
    <row r="53" spans="1:20" ht="11.85" customHeight="1" x14ac:dyDescent="0.2">
      <c r="A53" s="171"/>
      <c r="B53" s="180"/>
      <c r="C53" s="173" t="s">
        <v>221</v>
      </c>
      <c r="D53" s="28">
        <v>19</v>
      </c>
      <c r="E53" s="28">
        <v>706064</v>
      </c>
      <c r="F53" s="28">
        <v>705994</v>
      </c>
      <c r="G53" s="28">
        <v>0</v>
      </c>
      <c r="H53" s="28">
        <v>100650</v>
      </c>
      <c r="I53" s="28">
        <v>0</v>
      </c>
    </row>
    <row r="54" spans="1:20" ht="11.85" customHeight="1" x14ac:dyDescent="0.2">
      <c r="A54" s="179" t="s">
        <v>25</v>
      </c>
      <c r="B54" s="140"/>
      <c r="C54" s="175"/>
      <c r="D54" s="68">
        <v>4335</v>
      </c>
      <c r="E54" s="68">
        <v>834221</v>
      </c>
      <c r="F54" s="68">
        <v>810734</v>
      </c>
      <c r="G54" s="68">
        <v>0</v>
      </c>
      <c r="H54" s="68">
        <v>116271</v>
      </c>
      <c r="I54" s="68">
        <v>0</v>
      </c>
    </row>
    <row r="55" spans="1:20" ht="19.5" customHeight="1" x14ac:dyDescent="0.2">
      <c r="A55" s="292" t="s">
        <v>126</v>
      </c>
      <c r="B55" s="292"/>
      <c r="C55" s="293"/>
      <c r="D55" s="28">
        <v>3338</v>
      </c>
      <c r="E55" s="28">
        <v>19202</v>
      </c>
      <c r="F55" s="28">
        <v>5587</v>
      </c>
      <c r="G55" s="28">
        <v>0</v>
      </c>
      <c r="H55" s="28">
        <v>0</v>
      </c>
      <c r="I55" s="28">
        <v>0</v>
      </c>
    </row>
    <row r="56" spans="1:20" ht="27" customHeight="1" x14ac:dyDescent="0.2">
      <c r="A56" s="312" t="s">
        <v>315</v>
      </c>
      <c r="B56" s="313"/>
      <c r="C56" s="313"/>
      <c r="D56" s="313"/>
      <c r="E56" s="313"/>
      <c r="F56" s="313"/>
      <c r="G56" s="313"/>
      <c r="H56" s="313"/>
      <c r="I56" s="313"/>
    </row>
    <row r="57" spans="1:20" s="3" customFormat="1" ht="11.25" customHeight="1" x14ac:dyDescent="0.2">
      <c r="C57" s="181"/>
      <c r="Q57" s="29"/>
      <c r="R57" s="29"/>
      <c r="S57" s="202"/>
      <c r="T57" s="29"/>
    </row>
  </sheetData>
  <mergeCells count="14">
    <mergeCell ref="A56:I56"/>
    <mergeCell ref="A6:I6"/>
    <mergeCell ref="A16:C16"/>
    <mergeCell ref="A29:C29"/>
    <mergeCell ref="A30:I30"/>
    <mergeCell ref="A40:C40"/>
    <mergeCell ref="A55:C55"/>
    <mergeCell ref="A2:I2"/>
    <mergeCell ref="A3:C5"/>
    <mergeCell ref="D3:D4"/>
    <mergeCell ref="E3:E4"/>
    <mergeCell ref="F3:G3"/>
    <mergeCell ref="H3:I3"/>
    <mergeCell ref="E5:I5"/>
  </mergeCells>
  <conditionalFormatting sqref="E18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zoomScaleNormal="100" workbookViewId="0">
      <pane ySplit="6" topLeftCell="A7" activePane="bottomLeft" state="frozen"/>
      <selection pane="bottomLeft" sqref="A1:I1"/>
    </sheetView>
  </sheetViews>
  <sheetFormatPr baseColWidth="10" defaultRowHeight="12.75" x14ac:dyDescent="0.2"/>
  <cols>
    <col min="1" max="1" width="23" style="29" customWidth="1"/>
    <col min="2" max="2" width="7.7109375" style="29" customWidth="1"/>
    <col min="3" max="3" width="9.5703125" style="29" customWidth="1"/>
    <col min="4" max="4" width="7.7109375" style="29" customWidth="1"/>
    <col min="5" max="5" width="9.5703125" style="29" customWidth="1"/>
    <col min="6" max="6" width="7.7109375" style="29" customWidth="1"/>
    <col min="7" max="7" width="9.5703125" style="29" customWidth="1"/>
    <col min="8" max="8" width="7.7109375" style="29" customWidth="1"/>
    <col min="9" max="9" width="9.5703125" style="29" customWidth="1"/>
    <col min="10" max="10" width="4.140625" style="29" customWidth="1"/>
    <col min="11" max="14" width="11.42578125" style="29"/>
    <col min="15" max="15" width="14.28515625" style="29" customWidth="1"/>
    <col min="16" max="16384" width="11.42578125" style="29"/>
  </cols>
  <sheetData>
    <row r="1" spans="1:15" ht="16.5" customHeight="1" x14ac:dyDescent="0.2">
      <c r="A1" s="314" t="s">
        <v>135</v>
      </c>
      <c r="B1" s="314"/>
      <c r="C1" s="314"/>
      <c r="D1" s="314"/>
      <c r="E1" s="314"/>
      <c r="F1" s="314"/>
      <c r="G1" s="314"/>
      <c r="H1" s="314"/>
      <c r="I1" s="314"/>
      <c r="J1" s="70"/>
    </row>
    <row r="2" spans="1:15" ht="14.85" customHeight="1" x14ac:dyDescent="0.2">
      <c r="A2" s="315" t="s">
        <v>296</v>
      </c>
      <c r="B2" s="315"/>
      <c r="C2" s="315"/>
      <c r="D2" s="315"/>
      <c r="E2" s="315"/>
      <c r="F2" s="315"/>
      <c r="G2" s="315"/>
      <c r="H2" s="315"/>
      <c r="I2" s="315"/>
      <c r="J2" s="71"/>
      <c r="K2" s="201"/>
    </row>
    <row r="3" spans="1:15" ht="15" customHeight="1" x14ac:dyDescent="0.2">
      <c r="A3" s="270" t="s">
        <v>41</v>
      </c>
      <c r="B3" s="308" t="s">
        <v>138</v>
      </c>
      <c r="C3" s="318"/>
      <c r="D3" s="320" t="s">
        <v>332</v>
      </c>
      <c r="E3" s="320"/>
      <c r="F3" s="320"/>
      <c r="G3" s="320"/>
      <c r="H3" s="320"/>
      <c r="I3" s="265"/>
      <c r="J3" s="86"/>
      <c r="K3" s="201"/>
      <c r="L3" s="156"/>
      <c r="M3" s="156"/>
      <c r="N3" s="156"/>
      <c r="O3" s="156"/>
    </row>
    <row r="4" spans="1:15" ht="33" customHeight="1" x14ac:dyDescent="0.2">
      <c r="A4" s="271"/>
      <c r="B4" s="319"/>
      <c r="C4" s="259"/>
      <c r="D4" s="259" t="s">
        <v>301</v>
      </c>
      <c r="E4" s="259"/>
      <c r="F4" s="259" t="s">
        <v>302</v>
      </c>
      <c r="G4" s="259"/>
      <c r="H4" s="259" t="s">
        <v>84</v>
      </c>
      <c r="I4" s="260"/>
      <c r="J4" s="72"/>
      <c r="K4" s="156"/>
      <c r="L4" s="156"/>
      <c r="M4" s="156"/>
      <c r="N4" s="156"/>
      <c r="O4" s="156"/>
    </row>
    <row r="5" spans="1:15" ht="33" customHeight="1" x14ac:dyDescent="0.2">
      <c r="A5" s="271"/>
      <c r="B5" s="157" t="s">
        <v>134</v>
      </c>
      <c r="C5" s="158" t="s">
        <v>1</v>
      </c>
      <c r="D5" s="214" t="s">
        <v>134</v>
      </c>
      <c r="E5" s="158" t="s">
        <v>1</v>
      </c>
      <c r="F5" s="214" t="s">
        <v>134</v>
      </c>
      <c r="G5" s="158" t="s">
        <v>1</v>
      </c>
      <c r="H5" s="82" t="s">
        <v>134</v>
      </c>
      <c r="I5" s="159" t="s">
        <v>1</v>
      </c>
      <c r="J5" s="73"/>
    </row>
    <row r="6" spans="1:15" ht="16.5" customHeight="1" x14ac:dyDescent="0.2">
      <c r="A6" s="317"/>
      <c r="B6" s="84" t="s">
        <v>2</v>
      </c>
      <c r="C6" s="160" t="s">
        <v>3</v>
      </c>
      <c r="D6" s="215" t="s">
        <v>2</v>
      </c>
      <c r="E6" s="160" t="s">
        <v>3</v>
      </c>
      <c r="F6" s="215" t="s">
        <v>2</v>
      </c>
      <c r="G6" s="160" t="s">
        <v>3</v>
      </c>
      <c r="H6" s="43" t="s">
        <v>2</v>
      </c>
      <c r="I6" s="161" t="s">
        <v>3</v>
      </c>
      <c r="J6" s="74"/>
    </row>
    <row r="7" spans="1:15" ht="27" customHeight="1" x14ac:dyDescent="0.2">
      <c r="A7" s="295" t="s">
        <v>80</v>
      </c>
      <c r="B7" s="295"/>
      <c r="C7" s="295"/>
      <c r="D7" s="295"/>
      <c r="E7" s="295"/>
      <c r="F7" s="295"/>
      <c r="G7" s="295"/>
      <c r="H7" s="295"/>
      <c r="I7" s="295"/>
      <c r="J7" s="69"/>
      <c r="K7" s="40"/>
    </row>
    <row r="8" spans="1:15" ht="13.5" customHeight="1" x14ac:dyDescent="0.2">
      <c r="A8" s="4" t="s">
        <v>44</v>
      </c>
      <c r="B8" s="75">
        <v>93435</v>
      </c>
      <c r="C8" s="75">
        <v>39482902</v>
      </c>
      <c r="D8" s="75">
        <v>1047</v>
      </c>
      <c r="E8" s="75">
        <v>12897592</v>
      </c>
      <c r="F8" s="75">
        <v>87170</v>
      </c>
      <c r="G8" s="75">
        <v>22764196</v>
      </c>
      <c r="H8" s="75">
        <v>5218</v>
      </c>
      <c r="I8" s="75">
        <v>3821114</v>
      </c>
      <c r="J8" s="75"/>
      <c r="K8" s="40"/>
    </row>
    <row r="9" spans="1:15" ht="13.5" customHeight="1" x14ac:dyDescent="0.2">
      <c r="A9" s="4" t="s">
        <v>45</v>
      </c>
      <c r="B9" s="75">
        <v>2028</v>
      </c>
      <c r="C9" s="75">
        <v>-1022222</v>
      </c>
      <c r="D9" s="75">
        <v>37</v>
      </c>
      <c r="E9" s="75">
        <v>-67924</v>
      </c>
      <c r="F9" s="75">
        <v>1656</v>
      </c>
      <c r="G9" s="75">
        <v>-847835</v>
      </c>
      <c r="H9" s="75">
        <v>335</v>
      </c>
      <c r="I9" s="75">
        <v>-106463</v>
      </c>
      <c r="J9" s="75"/>
      <c r="K9" s="40"/>
    </row>
    <row r="10" spans="1:15" ht="31.5" customHeight="1" x14ac:dyDescent="0.2">
      <c r="A10" s="4" t="s">
        <v>85</v>
      </c>
      <c r="B10" s="75">
        <v>81239</v>
      </c>
      <c r="C10" s="75">
        <v>12597070</v>
      </c>
      <c r="D10" s="75">
        <v>995</v>
      </c>
      <c r="E10" s="75">
        <v>4818448</v>
      </c>
      <c r="F10" s="75">
        <v>78660</v>
      </c>
      <c r="G10" s="75">
        <v>6497619</v>
      </c>
      <c r="H10" s="75">
        <v>1584</v>
      </c>
      <c r="I10" s="75">
        <v>1281003</v>
      </c>
      <c r="J10" s="75"/>
    </row>
    <row r="11" spans="1:15" ht="13.5" customHeight="1" x14ac:dyDescent="0.2">
      <c r="A11" s="4" t="s">
        <v>5</v>
      </c>
      <c r="B11" s="75">
        <v>101618</v>
      </c>
      <c r="C11" s="75">
        <v>31466365</v>
      </c>
      <c r="D11" s="75">
        <v>1148</v>
      </c>
      <c r="E11" s="75">
        <v>8997843</v>
      </c>
      <c r="F11" s="75">
        <v>93490</v>
      </c>
      <c r="G11" s="75">
        <v>18228536</v>
      </c>
      <c r="H11" s="75">
        <v>6980</v>
      </c>
      <c r="I11" s="75">
        <v>4239986</v>
      </c>
      <c r="J11" s="75"/>
    </row>
    <row r="12" spans="1:15" ht="13.5" customHeight="1" x14ac:dyDescent="0.2">
      <c r="A12" s="4" t="s">
        <v>27</v>
      </c>
      <c r="B12" s="75">
        <v>101626</v>
      </c>
      <c r="C12" s="75">
        <v>41746302</v>
      </c>
      <c r="D12" s="75">
        <v>1149</v>
      </c>
      <c r="E12" s="75">
        <v>13758413</v>
      </c>
      <c r="F12" s="216">
        <v>93495</v>
      </c>
      <c r="G12" s="216">
        <v>23546919</v>
      </c>
      <c r="H12" s="75">
        <v>6982</v>
      </c>
      <c r="I12" s="75">
        <v>4440970</v>
      </c>
      <c r="J12" s="75"/>
    </row>
    <row r="13" spans="1:15" ht="13.5" customHeight="1" x14ac:dyDescent="0.2">
      <c r="A13" s="4" t="s">
        <v>86</v>
      </c>
    </row>
    <row r="14" spans="1:15" ht="13.5" customHeight="1" x14ac:dyDescent="0.2">
      <c r="A14" s="209" t="s">
        <v>303</v>
      </c>
      <c r="B14" s="75">
        <v>28302</v>
      </c>
      <c r="C14" s="75">
        <v>2494593</v>
      </c>
      <c r="D14" s="75">
        <v>391</v>
      </c>
      <c r="E14" s="75">
        <v>418396</v>
      </c>
      <c r="F14" s="75">
        <v>26156</v>
      </c>
      <c r="G14" s="75">
        <v>1778590</v>
      </c>
      <c r="H14" s="75">
        <v>1755</v>
      </c>
      <c r="I14" s="75">
        <v>297607</v>
      </c>
      <c r="J14" s="75"/>
    </row>
    <row r="15" spans="1:15" ht="13.5" customHeight="1" x14ac:dyDescent="0.2">
      <c r="A15" s="5" t="s">
        <v>297</v>
      </c>
      <c r="B15" s="75">
        <v>6407</v>
      </c>
      <c r="C15" s="75">
        <v>258849</v>
      </c>
      <c r="D15" s="75">
        <v>64</v>
      </c>
      <c r="E15" s="75">
        <v>11826</v>
      </c>
      <c r="F15" s="75">
        <v>6163</v>
      </c>
      <c r="G15" s="75">
        <v>240469</v>
      </c>
      <c r="H15" s="75">
        <v>180</v>
      </c>
      <c r="I15" s="75">
        <v>6554</v>
      </c>
      <c r="J15" s="75"/>
    </row>
    <row r="16" spans="1:15" ht="13.5" customHeight="1" x14ac:dyDescent="0.2">
      <c r="A16" s="4" t="s">
        <v>6</v>
      </c>
      <c r="B16" s="75">
        <v>101626</v>
      </c>
      <c r="C16" s="75">
        <v>38994179</v>
      </c>
      <c r="D16" s="75">
        <v>1149</v>
      </c>
      <c r="E16" s="75">
        <v>13328191</v>
      </c>
      <c r="F16" s="75">
        <v>93495</v>
      </c>
      <c r="G16" s="75">
        <v>21529198</v>
      </c>
      <c r="H16" s="75">
        <v>6982</v>
      </c>
      <c r="I16" s="75">
        <v>4136790</v>
      </c>
      <c r="J16" s="75"/>
    </row>
    <row r="17" spans="1:11" ht="13.5" customHeight="1" x14ac:dyDescent="0.2">
      <c r="A17" s="4" t="s">
        <v>7</v>
      </c>
      <c r="B17" s="75">
        <v>72887</v>
      </c>
      <c r="C17" s="75">
        <v>38983470</v>
      </c>
      <c r="D17" s="75">
        <v>801</v>
      </c>
      <c r="E17" s="75">
        <v>13328191</v>
      </c>
      <c r="F17" s="75">
        <v>69886</v>
      </c>
      <c r="G17" s="75">
        <v>21529198</v>
      </c>
      <c r="H17" s="75">
        <v>2200</v>
      </c>
      <c r="I17" s="75">
        <v>4126081</v>
      </c>
      <c r="J17" s="75"/>
    </row>
    <row r="18" spans="1:11" ht="13.5" customHeight="1" x14ac:dyDescent="0.2">
      <c r="A18" s="4" t="s">
        <v>28</v>
      </c>
      <c r="H18" s="75"/>
      <c r="I18" s="75"/>
    </row>
    <row r="19" spans="1:11" ht="13.5" customHeight="1" x14ac:dyDescent="0.2">
      <c r="A19" s="5" t="s">
        <v>136</v>
      </c>
      <c r="B19" s="75">
        <v>71238</v>
      </c>
      <c r="C19" s="75">
        <v>5403443</v>
      </c>
      <c r="D19" s="75">
        <v>788</v>
      </c>
      <c r="E19" s="75">
        <v>1633704</v>
      </c>
      <c r="F19" s="75">
        <v>68255</v>
      </c>
      <c r="G19" s="75">
        <v>3159247</v>
      </c>
      <c r="H19" s="75">
        <v>2195</v>
      </c>
      <c r="I19" s="75">
        <v>610492</v>
      </c>
      <c r="J19" s="75"/>
    </row>
    <row r="20" spans="1:11" ht="13.5" customHeight="1" x14ac:dyDescent="0.2">
      <c r="A20" s="5" t="s">
        <v>137</v>
      </c>
      <c r="B20" s="28">
        <v>0</v>
      </c>
      <c r="C20" s="28">
        <v>0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/>
    </row>
    <row r="21" spans="1:11" ht="13.5" customHeight="1" x14ac:dyDescent="0.2">
      <c r="A21" s="4" t="s">
        <v>47</v>
      </c>
    </row>
    <row r="22" spans="1:11" ht="13.5" customHeight="1" x14ac:dyDescent="0.2">
      <c r="A22" s="5" t="s">
        <v>136</v>
      </c>
      <c r="B22" s="75">
        <v>70236</v>
      </c>
      <c r="C22" s="75">
        <v>4972687</v>
      </c>
      <c r="D22" s="75">
        <v>755</v>
      </c>
      <c r="E22" s="75">
        <v>1430139</v>
      </c>
      <c r="F22" s="75">
        <v>67370</v>
      </c>
      <c r="G22" s="75">
        <v>3027657</v>
      </c>
      <c r="H22" s="75">
        <v>2111</v>
      </c>
      <c r="I22" s="75">
        <v>514891</v>
      </c>
      <c r="J22" s="75"/>
    </row>
    <row r="23" spans="1:11" ht="13.5" customHeight="1" x14ac:dyDescent="0.2">
      <c r="A23" s="5" t="s">
        <v>137</v>
      </c>
      <c r="B23" s="75">
        <v>7065</v>
      </c>
      <c r="C23" s="75">
        <v>-261323</v>
      </c>
      <c r="D23" s="75">
        <v>134</v>
      </c>
      <c r="E23" s="75">
        <v>-43509</v>
      </c>
      <c r="F23" s="75">
        <v>6326</v>
      </c>
      <c r="G23" s="75">
        <v>-201372</v>
      </c>
      <c r="H23" s="75">
        <v>605</v>
      </c>
      <c r="I23" s="75">
        <v>-16442</v>
      </c>
      <c r="J23" s="75"/>
    </row>
    <row r="24" spans="1:11" ht="13.5" customHeight="1" x14ac:dyDescent="0.2">
      <c r="A24" s="4" t="s">
        <v>93</v>
      </c>
      <c r="B24" s="75">
        <v>70707</v>
      </c>
      <c r="C24" s="75">
        <v>297189</v>
      </c>
      <c r="D24" s="75">
        <v>786</v>
      </c>
      <c r="E24" s="75">
        <v>89854</v>
      </c>
      <c r="F24" s="75">
        <v>67745</v>
      </c>
      <c r="G24" s="75">
        <v>173759</v>
      </c>
      <c r="H24" s="75">
        <v>2176</v>
      </c>
      <c r="I24" s="75">
        <v>33576</v>
      </c>
      <c r="J24" s="75"/>
    </row>
    <row r="25" spans="1:11" ht="13.5" customHeight="1" x14ac:dyDescent="0.2">
      <c r="A25" s="4" t="s">
        <v>94</v>
      </c>
      <c r="B25" s="75">
        <v>73042</v>
      </c>
      <c r="C25" s="75">
        <v>259148</v>
      </c>
      <c r="D25" s="75">
        <v>840</v>
      </c>
      <c r="E25" s="75">
        <v>76263</v>
      </c>
      <c r="F25" s="75">
        <v>69768</v>
      </c>
      <c r="G25" s="75">
        <v>155512</v>
      </c>
      <c r="H25" s="75">
        <v>2434</v>
      </c>
      <c r="I25" s="75">
        <v>27373</v>
      </c>
      <c r="J25" s="75"/>
    </row>
    <row r="26" spans="1:11" ht="22.5" customHeight="1" x14ac:dyDescent="0.2">
      <c r="A26" s="4" t="s">
        <v>298</v>
      </c>
      <c r="B26" s="75">
        <v>22025</v>
      </c>
      <c r="C26" s="75">
        <v>20276180</v>
      </c>
      <c r="D26" s="75">
        <v>332</v>
      </c>
      <c r="E26" s="75">
        <v>1549128</v>
      </c>
      <c r="F26" s="75">
        <v>19879</v>
      </c>
      <c r="G26" s="75">
        <v>15642239</v>
      </c>
      <c r="H26" s="75">
        <v>1814</v>
      </c>
      <c r="I26" s="75">
        <v>3084813</v>
      </c>
      <c r="J26" s="75"/>
      <c r="K26" s="40"/>
    </row>
    <row r="27" spans="1:11" ht="27" customHeight="1" x14ac:dyDescent="0.2">
      <c r="A27" s="316" t="s">
        <v>83</v>
      </c>
      <c r="B27" s="316"/>
      <c r="C27" s="316"/>
      <c r="D27" s="316"/>
      <c r="E27" s="316"/>
      <c r="F27" s="316"/>
      <c r="G27" s="316"/>
      <c r="H27" s="316"/>
      <c r="I27" s="316"/>
      <c r="J27" s="69"/>
      <c r="K27" s="40"/>
    </row>
    <row r="28" spans="1:11" ht="13.5" customHeight="1" x14ac:dyDescent="0.2">
      <c r="A28" s="4" t="s">
        <v>44</v>
      </c>
      <c r="B28" s="162">
        <v>1118</v>
      </c>
      <c r="C28" s="75">
        <v>2595362</v>
      </c>
      <c r="D28" s="75">
        <v>53</v>
      </c>
      <c r="E28" s="75">
        <v>569235</v>
      </c>
      <c r="F28" s="75">
        <v>1033</v>
      </c>
      <c r="G28" s="75">
        <v>1946531</v>
      </c>
      <c r="H28" s="75">
        <v>32</v>
      </c>
      <c r="I28" s="75">
        <v>79596</v>
      </c>
      <c r="J28" s="75"/>
      <c r="K28" s="40"/>
    </row>
    <row r="29" spans="1:11" ht="13.5" customHeight="1" x14ac:dyDescent="0.2">
      <c r="A29" s="4" t="s">
        <v>45</v>
      </c>
      <c r="B29" s="162">
        <v>47776</v>
      </c>
      <c r="C29" s="75">
        <v>-6553252</v>
      </c>
      <c r="D29" s="75">
        <v>634</v>
      </c>
      <c r="E29" s="75">
        <v>-1161420</v>
      </c>
      <c r="F29" s="75">
        <v>43899</v>
      </c>
      <c r="G29" s="75">
        <v>-4870986</v>
      </c>
      <c r="H29" s="75">
        <v>3243</v>
      </c>
      <c r="I29" s="75">
        <v>-520846</v>
      </c>
      <c r="J29" s="75"/>
      <c r="K29" s="40"/>
    </row>
    <row r="30" spans="1:11" ht="31.5" customHeight="1" x14ac:dyDescent="0.2">
      <c r="A30" s="4" t="s">
        <v>85</v>
      </c>
      <c r="B30" s="162">
        <v>23803</v>
      </c>
      <c r="C30" s="75">
        <v>285113</v>
      </c>
      <c r="D30" s="75">
        <v>409</v>
      </c>
      <c r="E30" s="75">
        <v>303859</v>
      </c>
      <c r="F30" s="75">
        <v>23002</v>
      </c>
      <c r="G30" s="75">
        <v>-22835</v>
      </c>
      <c r="H30" s="75">
        <v>392</v>
      </c>
      <c r="I30" s="75">
        <v>4089</v>
      </c>
      <c r="J30" s="75"/>
    </row>
    <row r="31" spans="1:11" ht="13.5" customHeight="1" x14ac:dyDescent="0.2">
      <c r="A31" s="4" t="s">
        <v>5</v>
      </c>
      <c r="B31" s="162">
        <v>48925</v>
      </c>
      <c r="C31" s="75">
        <v>-6515426</v>
      </c>
      <c r="D31" s="75">
        <v>688</v>
      </c>
      <c r="E31" s="75">
        <v>-1147786</v>
      </c>
      <c r="F31" s="75">
        <v>44960</v>
      </c>
      <c r="G31" s="75">
        <v>-4874669</v>
      </c>
      <c r="H31" s="75">
        <v>3277</v>
      </c>
      <c r="I31" s="75">
        <v>-492971</v>
      </c>
      <c r="J31" s="75"/>
    </row>
    <row r="32" spans="1:11" ht="13.5" customHeight="1" x14ac:dyDescent="0.2">
      <c r="A32" s="4" t="s">
        <v>27</v>
      </c>
      <c r="B32" s="162">
        <v>48925</v>
      </c>
      <c r="C32" s="75">
        <v>-7494498</v>
      </c>
      <c r="D32" s="75">
        <v>688</v>
      </c>
      <c r="E32" s="75">
        <v>-1335135</v>
      </c>
      <c r="F32" s="75">
        <v>44960</v>
      </c>
      <c r="G32" s="75">
        <v>-5500793</v>
      </c>
      <c r="H32" s="75">
        <v>3277</v>
      </c>
      <c r="I32" s="75">
        <v>-658570</v>
      </c>
      <c r="J32" s="75"/>
    </row>
    <row r="33" spans="1:11" ht="13.5" customHeight="1" x14ac:dyDescent="0.2">
      <c r="A33" s="4" t="s">
        <v>86</v>
      </c>
      <c r="B33" s="162"/>
      <c r="C33" s="75"/>
      <c r="D33" s="75"/>
      <c r="E33" s="75"/>
      <c r="F33" s="75"/>
      <c r="G33" s="75"/>
      <c r="H33" s="75"/>
      <c r="I33" s="75"/>
      <c r="J33" s="75"/>
    </row>
    <row r="34" spans="1:11" ht="13.5" customHeight="1" x14ac:dyDescent="0.2">
      <c r="A34" s="212" t="s">
        <v>303</v>
      </c>
      <c r="B34" s="68">
        <v>0</v>
      </c>
      <c r="C34" s="68">
        <v>0</v>
      </c>
      <c r="D34" s="68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/>
    </row>
    <row r="35" spans="1:11" ht="13.5" customHeight="1" x14ac:dyDescent="0.2">
      <c r="A35" s="5" t="s">
        <v>297</v>
      </c>
      <c r="B35" s="68">
        <v>0</v>
      </c>
      <c r="C35" s="68">
        <v>0</v>
      </c>
      <c r="D35" s="68">
        <v>0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  <c r="J35" s="68"/>
    </row>
    <row r="36" spans="1:11" ht="13.5" customHeight="1" x14ac:dyDescent="0.2">
      <c r="A36" s="4" t="s">
        <v>28</v>
      </c>
    </row>
    <row r="37" spans="1:11" ht="13.5" customHeight="1" x14ac:dyDescent="0.2">
      <c r="A37" s="5" t="s">
        <v>136</v>
      </c>
      <c r="B37" s="162">
        <v>24</v>
      </c>
      <c r="C37" s="75">
        <v>718</v>
      </c>
      <c r="D37" s="75">
        <v>0</v>
      </c>
      <c r="E37" s="75">
        <v>0</v>
      </c>
      <c r="F37" s="75">
        <v>7</v>
      </c>
      <c r="G37" s="75">
        <v>250</v>
      </c>
      <c r="H37" s="75">
        <v>17</v>
      </c>
      <c r="I37" s="75">
        <v>468</v>
      </c>
      <c r="J37" s="75"/>
    </row>
    <row r="38" spans="1:11" ht="13.5" customHeight="1" x14ac:dyDescent="0.2">
      <c r="A38" s="5" t="s">
        <v>137</v>
      </c>
      <c r="B38" s="68">
        <v>0</v>
      </c>
      <c r="C38" s="68">
        <v>0</v>
      </c>
      <c r="D38" s="68">
        <v>0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75"/>
    </row>
    <row r="39" spans="1:11" ht="13.5" customHeight="1" x14ac:dyDescent="0.2">
      <c r="A39" s="4" t="s">
        <v>47</v>
      </c>
    </row>
    <row r="40" spans="1:11" ht="13.5" customHeight="1" x14ac:dyDescent="0.2">
      <c r="A40" s="5" t="s">
        <v>136</v>
      </c>
      <c r="B40" s="162">
        <v>22</v>
      </c>
      <c r="C40" s="75">
        <v>564</v>
      </c>
      <c r="D40" s="75">
        <v>0</v>
      </c>
      <c r="E40" s="75">
        <v>0</v>
      </c>
      <c r="F40" s="75">
        <v>5</v>
      </c>
      <c r="G40" s="75">
        <v>122</v>
      </c>
      <c r="H40" s="75">
        <v>17</v>
      </c>
      <c r="I40" s="75">
        <v>442</v>
      </c>
      <c r="J40" s="75"/>
    </row>
    <row r="41" spans="1:11" ht="13.5" customHeight="1" x14ac:dyDescent="0.2">
      <c r="A41" s="5" t="s">
        <v>137</v>
      </c>
      <c r="B41" s="162">
        <v>10221</v>
      </c>
      <c r="C41" s="75">
        <v>-298966</v>
      </c>
      <c r="D41" s="75">
        <v>213</v>
      </c>
      <c r="E41" s="75">
        <v>-29785</v>
      </c>
      <c r="F41" s="28">
        <v>9535</v>
      </c>
      <c r="G41" s="28">
        <v>-253190</v>
      </c>
      <c r="H41" s="75">
        <v>473</v>
      </c>
      <c r="I41" s="75">
        <v>-15991</v>
      </c>
      <c r="J41" s="75"/>
    </row>
    <row r="42" spans="1:11" ht="13.5" customHeight="1" x14ac:dyDescent="0.2">
      <c r="A42" s="4" t="s">
        <v>93</v>
      </c>
      <c r="B42" s="162">
        <v>24</v>
      </c>
      <c r="C42" s="75">
        <v>39</v>
      </c>
      <c r="D42" s="28">
        <v>0</v>
      </c>
      <c r="E42" s="28">
        <v>0</v>
      </c>
      <c r="F42" s="75">
        <v>7</v>
      </c>
      <c r="G42" s="75">
        <v>14</v>
      </c>
      <c r="H42" s="163">
        <v>17</v>
      </c>
      <c r="I42" s="75">
        <v>25</v>
      </c>
      <c r="J42" s="75"/>
    </row>
    <row r="43" spans="1:11" ht="13.5" customHeight="1" x14ac:dyDescent="0.2">
      <c r="A43" s="4" t="s">
        <v>94</v>
      </c>
      <c r="B43" s="162">
        <v>4139</v>
      </c>
      <c r="C43" s="75">
        <v>-16410</v>
      </c>
      <c r="D43" s="75">
        <v>122</v>
      </c>
      <c r="E43" s="163">
        <v>-1638</v>
      </c>
      <c r="F43" s="163">
        <v>3736</v>
      </c>
      <c r="G43" s="163">
        <v>-13917</v>
      </c>
      <c r="H43" s="163">
        <v>281</v>
      </c>
      <c r="I43" s="75">
        <v>-855</v>
      </c>
      <c r="J43" s="75"/>
    </row>
    <row r="44" spans="1:11" ht="22.5" customHeight="1" x14ac:dyDescent="0.2">
      <c r="A44" s="4" t="s">
        <v>298</v>
      </c>
      <c r="B44" s="162">
        <v>46259</v>
      </c>
      <c r="C44" s="163">
        <v>42633075</v>
      </c>
      <c r="D44" s="163">
        <v>660</v>
      </c>
      <c r="E44" s="163">
        <v>8915239</v>
      </c>
      <c r="F44" s="163">
        <v>42388</v>
      </c>
      <c r="G44" s="163">
        <v>25034751</v>
      </c>
      <c r="H44" s="163">
        <v>3211</v>
      </c>
      <c r="I44" s="75">
        <v>8683085</v>
      </c>
      <c r="J44" s="75"/>
      <c r="K44" s="40"/>
    </row>
    <row r="45" spans="1:11" ht="22.5" customHeight="1" x14ac:dyDescent="0.2">
      <c r="A45" s="139" t="s">
        <v>333</v>
      </c>
    </row>
    <row r="46" spans="1:11" x14ac:dyDescent="0.2">
      <c r="A46" s="139"/>
    </row>
  </sheetData>
  <mergeCells count="10">
    <mergeCell ref="A1:I1"/>
    <mergeCell ref="A2:I2"/>
    <mergeCell ref="A7:I7"/>
    <mergeCell ref="A27:I27"/>
    <mergeCell ref="A3:A6"/>
    <mergeCell ref="B3:C4"/>
    <mergeCell ref="D3:I3"/>
    <mergeCell ref="D4:E4"/>
    <mergeCell ref="F4:G4"/>
    <mergeCell ref="H4:I4"/>
  </mergeCells>
  <phoneticPr fontId="3" type="noConversion"/>
  <conditionalFormatting sqref="B23:E23 H23 B22:J22 B8:J12 J16:J17 H16:I18 B14:J15 B37:C37 B28:J30 B32:J35 D31:J31 B24:J26 B16:G17 F37:J37 B19:J20">
    <cfRule type="cellIs" dxfId="91" priority="63" stopIfTrue="1" operator="equal">
      <formula>"."</formula>
    </cfRule>
    <cfRule type="cellIs" dxfId="90" priority="64" stopIfTrue="1" operator="equal">
      <formula>"..."</formula>
    </cfRule>
  </conditionalFormatting>
  <conditionalFormatting sqref="F23">
    <cfRule type="cellIs" dxfId="89" priority="61" stopIfTrue="1" operator="equal">
      <formula>"."</formula>
    </cfRule>
    <cfRule type="cellIs" dxfId="88" priority="62" stopIfTrue="1" operator="equal">
      <formula>"..."</formula>
    </cfRule>
  </conditionalFormatting>
  <conditionalFormatting sqref="B41:E41 J38 B40:C40 F40:J40 B42:C42 F42:J42 B43:J44 H41:J41">
    <cfRule type="cellIs" dxfId="87" priority="59" stopIfTrue="1" operator="equal">
      <formula>"."</formula>
    </cfRule>
    <cfRule type="cellIs" dxfId="86" priority="60" stopIfTrue="1" operator="equal">
      <formula>"..."</formula>
    </cfRule>
  </conditionalFormatting>
  <conditionalFormatting sqref="G23">
    <cfRule type="cellIs" dxfId="85" priority="57" stopIfTrue="1" operator="equal">
      <formula>"."</formula>
    </cfRule>
    <cfRule type="cellIs" dxfId="84" priority="58" stopIfTrue="1" operator="equal">
      <formula>"..."</formula>
    </cfRule>
  </conditionalFormatting>
  <conditionalFormatting sqref="I23:J23">
    <cfRule type="cellIs" dxfId="83" priority="55" stopIfTrue="1" operator="equal">
      <formula>"."</formula>
    </cfRule>
    <cfRule type="cellIs" dxfId="82" priority="56" stopIfTrue="1" operator="equal">
      <formula>"..."</formula>
    </cfRule>
  </conditionalFormatting>
  <conditionalFormatting sqref="B38:I38">
    <cfRule type="cellIs" dxfId="81" priority="37" stopIfTrue="1" operator="equal">
      <formula>"."</formula>
    </cfRule>
    <cfRule type="cellIs" dxfId="80" priority="38" stopIfTrue="1" operator="equal">
      <formula>"..."</formula>
    </cfRule>
  </conditionalFormatting>
  <conditionalFormatting sqref="D42:E42">
    <cfRule type="cellIs" dxfId="79" priority="33" stopIfTrue="1" operator="equal">
      <formula>"."</formula>
    </cfRule>
    <cfRule type="cellIs" dxfId="78" priority="34" stopIfTrue="1" operator="equal">
      <formula>"..."</formula>
    </cfRule>
  </conditionalFormatting>
  <conditionalFormatting sqref="B31:C31">
    <cfRule type="cellIs" dxfId="77" priority="31" stopIfTrue="1" operator="equal">
      <formula>"."</formula>
    </cfRule>
    <cfRule type="cellIs" dxfId="76" priority="32" stopIfTrue="1" operator="equal">
      <formula>"..."</formula>
    </cfRule>
  </conditionalFormatting>
  <conditionalFormatting sqref="D40:E40">
    <cfRule type="cellIs" dxfId="75" priority="29" stopIfTrue="1" operator="equal">
      <formula>"."</formula>
    </cfRule>
    <cfRule type="cellIs" dxfId="74" priority="30" stopIfTrue="1" operator="equal">
      <formula>"..."</formula>
    </cfRule>
  </conditionalFormatting>
  <conditionalFormatting sqref="D37:E37">
    <cfRule type="cellIs" dxfId="73" priority="27" stopIfTrue="1" operator="equal">
      <formula>"."</formula>
    </cfRule>
    <cfRule type="cellIs" dxfId="72" priority="28" stopIfTrue="1" operator="equal">
      <formula>"..."</formula>
    </cfRule>
  </conditionalFormatting>
  <conditionalFormatting sqref="F41:G41">
    <cfRule type="cellIs" dxfId="71" priority="25" stopIfTrue="1" operator="equal">
      <formula>"."</formula>
    </cfRule>
    <cfRule type="cellIs" dxfId="70" priority="2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Height="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Normal="100" workbookViewId="0">
      <pane ySplit="6" topLeftCell="A21" activePane="bottomLeft" state="frozen"/>
      <selection pane="bottomLeft"/>
    </sheetView>
  </sheetViews>
  <sheetFormatPr baseColWidth="10" defaultRowHeight="12.75" x14ac:dyDescent="0.2"/>
  <cols>
    <col min="1" max="1" width="40.28515625" style="213" customWidth="1"/>
    <col min="2" max="2" width="7.7109375" style="29" customWidth="1"/>
    <col min="3" max="3" width="9.5703125" style="29" customWidth="1"/>
    <col min="4" max="4" width="7.7109375" style="29" customWidth="1"/>
    <col min="5" max="5" width="9.5703125" style="29" customWidth="1"/>
    <col min="6" max="6" width="7.7109375" style="29" customWidth="1"/>
    <col min="7" max="7" width="9.5703125" style="29" customWidth="1"/>
    <col min="8" max="8" width="4.28515625" style="29" customWidth="1"/>
    <col min="9" max="16384" width="11.42578125" style="29"/>
  </cols>
  <sheetData>
    <row r="1" spans="1:9" ht="16.5" customHeight="1" x14ac:dyDescent="0.2">
      <c r="A1" s="89"/>
      <c r="B1" s="89"/>
      <c r="C1" s="89"/>
      <c r="D1" s="89"/>
      <c r="F1" s="89"/>
    </row>
    <row r="2" spans="1:9" s="141" customFormat="1" ht="14.85" customHeight="1" x14ac:dyDescent="0.2">
      <c r="A2" s="322" t="s">
        <v>299</v>
      </c>
      <c r="B2" s="322"/>
      <c r="C2" s="322"/>
      <c r="D2" s="322"/>
      <c r="E2" s="322"/>
      <c r="F2" s="322"/>
      <c r="G2" s="322"/>
    </row>
    <row r="3" spans="1:9" ht="15" customHeight="1" x14ac:dyDescent="0.2">
      <c r="A3" s="298" t="s">
        <v>8</v>
      </c>
      <c r="B3" s="297" t="s">
        <v>145</v>
      </c>
      <c r="C3" s="326"/>
      <c r="D3" s="329" t="s">
        <v>332</v>
      </c>
      <c r="E3" s="244"/>
      <c r="F3" s="244"/>
      <c r="G3" s="244"/>
    </row>
    <row r="4" spans="1:9" ht="24.75" customHeight="1" x14ac:dyDescent="0.2">
      <c r="A4" s="300"/>
      <c r="B4" s="327"/>
      <c r="C4" s="328"/>
      <c r="D4" s="330" t="s">
        <v>43</v>
      </c>
      <c r="E4" s="331"/>
      <c r="F4" s="330" t="s">
        <v>84</v>
      </c>
      <c r="G4" s="332"/>
    </row>
    <row r="5" spans="1:9" ht="33" customHeight="1" x14ac:dyDescent="0.2">
      <c r="A5" s="300"/>
      <c r="B5" s="142" t="s">
        <v>143</v>
      </c>
      <c r="C5" s="83" t="s">
        <v>1</v>
      </c>
      <c r="D5" s="143" t="s">
        <v>143</v>
      </c>
      <c r="E5" s="82" t="s">
        <v>1</v>
      </c>
      <c r="F5" s="143" t="s">
        <v>143</v>
      </c>
      <c r="G5" s="83" t="s">
        <v>1</v>
      </c>
    </row>
    <row r="6" spans="1:9" ht="15" customHeight="1" x14ac:dyDescent="0.2">
      <c r="A6" s="302"/>
      <c r="B6" s="144" t="s">
        <v>2</v>
      </c>
      <c r="C6" s="145" t="s">
        <v>3</v>
      </c>
      <c r="D6" s="146" t="s">
        <v>2</v>
      </c>
      <c r="E6" s="145" t="s">
        <v>3</v>
      </c>
      <c r="F6" s="146" t="s">
        <v>2</v>
      </c>
      <c r="G6" s="147" t="s">
        <v>3</v>
      </c>
    </row>
    <row r="7" spans="1:9" ht="22.5" customHeight="1" x14ac:dyDescent="0.2">
      <c r="A7" s="321" t="s">
        <v>80</v>
      </c>
      <c r="B7" s="321"/>
      <c r="C7" s="321"/>
      <c r="D7" s="321"/>
      <c r="E7" s="321"/>
      <c r="F7" s="321"/>
      <c r="G7" s="321"/>
    </row>
    <row r="8" spans="1:9" s="2" customFormat="1" ht="14.1" customHeight="1" x14ac:dyDescent="0.2">
      <c r="A8" s="4" t="s">
        <v>46</v>
      </c>
      <c r="B8" s="28">
        <v>81239</v>
      </c>
      <c r="C8" s="28">
        <v>12597070</v>
      </c>
      <c r="D8" s="28">
        <v>79655</v>
      </c>
      <c r="E8" s="28">
        <v>11316067</v>
      </c>
      <c r="F8" s="28">
        <v>1584</v>
      </c>
      <c r="G8" s="28">
        <v>1281003</v>
      </c>
      <c r="I8" s="40"/>
    </row>
    <row r="9" spans="1:9" ht="20.100000000000001" customHeight="1" x14ac:dyDescent="0.2">
      <c r="A9" s="212" t="s">
        <v>144</v>
      </c>
      <c r="B9" s="28">
        <v>11</v>
      </c>
      <c r="C9" s="28">
        <v>370</v>
      </c>
      <c r="D9" s="28" t="s">
        <v>325</v>
      </c>
      <c r="E9" s="28" t="s">
        <v>325</v>
      </c>
      <c r="F9" s="28" t="s">
        <v>325</v>
      </c>
      <c r="G9" s="28" t="s">
        <v>325</v>
      </c>
    </row>
    <row r="10" spans="1:9" s="3" customFormat="1" ht="14.1" customHeight="1" x14ac:dyDescent="0.2">
      <c r="A10" s="212" t="s">
        <v>48</v>
      </c>
      <c r="B10" s="148">
        <v>75496</v>
      </c>
      <c r="C10" s="28">
        <v>4881838</v>
      </c>
      <c r="D10" s="28">
        <v>74035</v>
      </c>
      <c r="E10" s="28">
        <v>4385216</v>
      </c>
      <c r="F10" s="28">
        <v>1461</v>
      </c>
      <c r="G10" s="28">
        <v>496622</v>
      </c>
    </row>
    <row r="11" spans="1:9" s="3" customFormat="1" ht="14.1" customHeight="1" x14ac:dyDescent="0.2">
      <c r="A11" s="212" t="s">
        <v>49</v>
      </c>
      <c r="B11" s="148">
        <v>70476</v>
      </c>
      <c r="C11" s="28">
        <v>286456</v>
      </c>
      <c r="D11" s="28">
        <v>69136</v>
      </c>
      <c r="E11" s="28">
        <v>255833</v>
      </c>
      <c r="F11" s="28">
        <v>1340</v>
      </c>
      <c r="G11" s="28">
        <v>30623</v>
      </c>
    </row>
    <row r="12" spans="1:9" ht="23.25" customHeight="1" x14ac:dyDescent="0.2">
      <c r="A12" s="212" t="s">
        <v>140</v>
      </c>
      <c r="B12" s="148">
        <v>28879</v>
      </c>
      <c r="C12" s="28">
        <v>431844</v>
      </c>
      <c r="D12" s="28">
        <v>28180</v>
      </c>
      <c r="E12" s="28">
        <v>361330</v>
      </c>
      <c r="F12" s="28">
        <v>699</v>
      </c>
      <c r="G12" s="28">
        <v>70516</v>
      </c>
      <c r="H12" s="3"/>
    </row>
    <row r="13" spans="1:9" ht="12" customHeight="1" x14ac:dyDescent="0.2">
      <c r="A13" s="149" t="s">
        <v>142</v>
      </c>
      <c r="B13" s="148">
        <v>28742</v>
      </c>
      <c r="C13" s="28">
        <v>414786</v>
      </c>
      <c r="D13" s="28">
        <v>28072</v>
      </c>
      <c r="E13" s="28">
        <v>345525</v>
      </c>
      <c r="F13" s="28">
        <v>670</v>
      </c>
      <c r="G13" s="28">
        <v>69262</v>
      </c>
      <c r="H13" s="3"/>
    </row>
    <row r="14" spans="1:9" ht="12" customHeight="1" x14ac:dyDescent="0.2">
      <c r="A14" s="149" t="s">
        <v>141</v>
      </c>
      <c r="B14" s="28">
        <v>137</v>
      </c>
      <c r="C14" s="28">
        <v>17058</v>
      </c>
      <c r="D14" s="28" t="s">
        <v>325</v>
      </c>
      <c r="E14" s="28" t="s">
        <v>325</v>
      </c>
      <c r="F14" s="28" t="s">
        <v>325</v>
      </c>
      <c r="G14" s="28" t="s">
        <v>325</v>
      </c>
      <c r="H14" s="3"/>
    </row>
    <row r="15" spans="1:9" ht="14.1" customHeight="1" x14ac:dyDescent="0.2">
      <c r="A15" s="212" t="s">
        <v>280</v>
      </c>
      <c r="B15" s="28">
        <v>54349</v>
      </c>
      <c r="C15" s="28">
        <v>4716543</v>
      </c>
      <c r="D15" s="28">
        <v>53205</v>
      </c>
      <c r="E15" s="28">
        <v>4231981</v>
      </c>
      <c r="F15" s="28">
        <v>1144</v>
      </c>
      <c r="G15" s="28">
        <v>484562</v>
      </c>
      <c r="H15" s="3"/>
    </row>
    <row r="16" spans="1:9" ht="14.1" customHeight="1" x14ac:dyDescent="0.2">
      <c r="A16" s="212" t="s">
        <v>281</v>
      </c>
      <c r="B16" s="28">
        <v>39</v>
      </c>
      <c r="C16" s="28">
        <v>7442</v>
      </c>
      <c r="D16" s="28">
        <v>35</v>
      </c>
      <c r="E16" s="28">
        <v>6901</v>
      </c>
      <c r="F16" s="28">
        <v>4</v>
      </c>
      <c r="G16" s="28">
        <v>541</v>
      </c>
      <c r="H16" s="3"/>
    </row>
    <row r="17" spans="1:9" ht="20.100000000000001" customHeight="1" x14ac:dyDescent="0.2">
      <c r="A17" s="212" t="s">
        <v>52</v>
      </c>
      <c r="B17" s="28">
        <v>126</v>
      </c>
      <c r="C17" s="28">
        <v>1874</v>
      </c>
      <c r="D17" s="28">
        <v>121</v>
      </c>
      <c r="E17" s="28">
        <v>1808</v>
      </c>
      <c r="F17" s="28">
        <v>5</v>
      </c>
      <c r="G17" s="28">
        <v>67</v>
      </c>
      <c r="H17" s="3"/>
    </row>
    <row r="18" spans="1:9" ht="14.25" customHeight="1" x14ac:dyDescent="0.2">
      <c r="A18" s="212" t="s">
        <v>226</v>
      </c>
      <c r="B18" s="28">
        <v>1976</v>
      </c>
      <c r="C18" s="28">
        <v>669778</v>
      </c>
      <c r="D18" s="28">
        <v>1738</v>
      </c>
      <c r="E18" s="28">
        <v>645288</v>
      </c>
      <c r="F18" s="28">
        <v>238</v>
      </c>
      <c r="G18" s="28">
        <v>24491</v>
      </c>
    </row>
    <row r="19" spans="1:9" ht="20.100000000000001" customHeight="1" x14ac:dyDescent="0.2">
      <c r="A19" s="212" t="s">
        <v>316</v>
      </c>
      <c r="B19" s="28">
        <v>13088</v>
      </c>
      <c r="C19" s="28">
        <v>-31142</v>
      </c>
      <c r="D19" s="28">
        <v>12742</v>
      </c>
      <c r="E19" s="28">
        <v>-58121</v>
      </c>
      <c r="F19" s="28">
        <v>346</v>
      </c>
      <c r="G19" s="28">
        <v>26979</v>
      </c>
    </row>
    <row r="20" spans="1:9" ht="33" customHeight="1" x14ac:dyDescent="0.2">
      <c r="A20" s="212" t="s">
        <v>317</v>
      </c>
      <c r="B20" s="28">
        <v>1604</v>
      </c>
      <c r="C20" s="28">
        <v>42318</v>
      </c>
      <c r="D20" s="28">
        <v>1185</v>
      </c>
      <c r="E20" s="28">
        <v>31908</v>
      </c>
      <c r="F20" s="28">
        <v>419</v>
      </c>
      <c r="G20" s="28">
        <v>10410</v>
      </c>
    </row>
    <row r="21" spans="1:9" s="3" customFormat="1" ht="33" customHeight="1" x14ac:dyDescent="0.2">
      <c r="A21" s="212" t="s">
        <v>318</v>
      </c>
      <c r="B21" s="28">
        <v>45303</v>
      </c>
      <c r="C21" s="28">
        <v>1311267</v>
      </c>
      <c r="D21" s="28">
        <v>44581</v>
      </c>
      <c r="E21" s="28">
        <v>1216874</v>
      </c>
      <c r="F21" s="28">
        <v>722</v>
      </c>
      <c r="G21" s="28">
        <v>94393</v>
      </c>
    </row>
    <row r="22" spans="1:9" ht="23.25" customHeight="1" x14ac:dyDescent="0.2">
      <c r="A22" s="212" t="s">
        <v>53</v>
      </c>
      <c r="B22" s="28">
        <v>24075</v>
      </c>
      <c r="C22" s="28">
        <v>278481</v>
      </c>
      <c r="D22" s="28">
        <v>23596</v>
      </c>
      <c r="E22" s="28">
        <v>236926</v>
      </c>
      <c r="F22" s="28">
        <v>479</v>
      </c>
      <c r="G22" s="28">
        <v>41555</v>
      </c>
    </row>
    <row r="23" spans="1:9" ht="22.5" customHeight="1" x14ac:dyDescent="0.2">
      <c r="A23" s="323" t="s">
        <v>83</v>
      </c>
      <c r="B23" s="323"/>
      <c r="C23" s="323"/>
      <c r="D23" s="323"/>
      <c r="E23" s="323"/>
      <c r="F23" s="323"/>
      <c r="G23" s="324"/>
    </row>
    <row r="24" spans="1:9" ht="14.25" customHeight="1" x14ac:dyDescent="0.2">
      <c r="A24" s="4" t="s">
        <v>46</v>
      </c>
      <c r="B24" s="28">
        <v>23803</v>
      </c>
      <c r="C24" s="28">
        <v>285113</v>
      </c>
      <c r="D24" s="28">
        <v>23411</v>
      </c>
      <c r="E24" s="28">
        <v>281024</v>
      </c>
      <c r="F24" s="28">
        <v>392</v>
      </c>
      <c r="G24" s="28">
        <v>4089</v>
      </c>
      <c r="I24" s="40"/>
    </row>
    <row r="25" spans="1:9" ht="20.100000000000001" customHeight="1" x14ac:dyDescent="0.2">
      <c r="A25" s="150" t="s">
        <v>144</v>
      </c>
      <c r="B25" s="28">
        <v>5</v>
      </c>
      <c r="C25" s="28">
        <v>292</v>
      </c>
      <c r="D25" s="28" t="s">
        <v>325</v>
      </c>
      <c r="E25" s="28" t="s">
        <v>325</v>
      </c>
      <c r="F25" s="28" t="s">
        <v>325</v>
      </c>
      <c r="G25" s="28" t="s">
        <v>325</v>
      </c>
    </row>
    <row r="26" spans="1:9" ht="14.25" customHeight="1" x14ac:dyDescent="0.2">
      <c r="A26" s="151" t="s">
        <v>48</v>
      </c>
      <c r="B26" s="152">
        <v>14650</v>
      </c>
      <c r="C26" s="28">
        <v>-237292</v>
      </c>
      <c r="D26" s="152">
        <v>14404</v>
      </c>
      <c r="E26" s="28">
        <v>-235934</v>
      </c>
      <c r="F26" s="152">
        <v>246</v>
      </c>
      <c r="G26" s="28">
        <v>-1358</v>
      </c>
    </row>
    <row r="27" spans="1:9" ht="14.25" customHeight="1" x14ac:dyDescent="0.2">
      <c r="A27" s="151" t="s">
        <v>49</v>
      </c>
      <c r="B27" s="153">
        <v>7943</v>
      </c>
      <c r="C27" s="75">
        <v>-8098</v>
      </c>
      <c r="D27" s="152">
        <v>7793</v>
      </c>
      <c r="E27" s="75">
        <v>-8053</v>
      </c>
      <c r="F27" s="152">
        <v>150</v>
      </c>
      <c r="G27" s="75">
        <v>-45</v>
      </c>
    </row>
    <row r="28" spans="1:9" ht="23.25" customHeight="1" x14ac:dyDescent="0.2">
      <c r="A28" s="212" t="s">
        <v>140</v>
      </c>
      <c r="B28" s="148">
        <f>SUM(B29:B30)</f>
        <v>7709</v>
      </c>
      <c r="C28" s="28">
        <v>100622</v>
      </c>
      <c r="D28" s="28">
        <v>7577</v>
      </c>
      <c r="E28" s="28">
        <v>99997</v>
      </c>
      <c r="F28" s="28">
        <v>132</v>
      </c>
      <c r="G28" s="28">
        <v>625</v>
      </c>
    </row>
    <row r="29" spans="1:9" ht="11.1" customHeight="1" x14ac:dyDescent="0.2">
      <c r="A29" s="154" t="s">
        <v>50</v>
      </c>
      <c r="B29" s="155">
        <v>7673</v>
      </c>
      <c r="C29" s="155">
        <v>202478</v>
      </c>
      <c r="D29" s="155">
        <v>7542</v>
      </c>
      <c r="E29" s="155">
        <v>201853</v>
      </c>
      <c r="F29" s="155">
        <v>131</v>
      </c>
      <c r="G29" s="155">
        <v>625</v>
      </c>
    </row>
    <row r="30" spans="1:9" ht="11.1" customHeight="1" x14ac:dyDescent="0.2">
      <c r="A30" s="154" t="s">
        <v>51</v>
      </c>
      <c r="B30" s="155">
        <v>36</v>
      </c>
      <c r="C30" s="155">
        <v>-101856</v>
      </c>
      <c r="D30" s="28" t="s">
        <v>325</v>
      </c>
      <c r="E30" s="28" t="s">
        <v>325</v>
      </c>
      <c r="F30" s="28" t="s">
        <v>325</v>
      </c>
      <c r="G30" s="28" t="s">
        <v>325</v>
      </c>
    </row>
    <row r="31" spans="1:9" ht="14.25" customHeight="1" x14ac:dyDescent="0.2">
      <c r="A31" s="212" t="s">
        <v>280</v>
      </c>
      <c r="B31" s="28">
        <v>3859</v>
      </c>
      <c r="C31" s="28">
        <v>10941</v>
      </c>
      <c r="D31" s="28">
        <v>3788</v>
      </c>
      <c r="E31" s="28">
        <v>10882</v>
      </c>
      <c r="F31" s="28">
        <v>71</v>
      </c>
      <c r="G31" s="28">
        <v>59</v>
      </c>
    </row>
    <row r="32" spans="1:9" ht="14.1" customHeight="1" x14ac:dyDescent="0.2">
      <c r="A32" s="212" t="s">
        <v>281</v>
      </c>
      <c r="B32" s="28">
        <v>6</v>
      </c>
      <c r="C32" s="28">
        <v>536</v>
      </c>
      <c r="D32" s="28">
        <v>6</v>
      </c>
      <c r="E32" s="28">
        <v>536</v>
      </c>
      <c r="F32" s="28">
        <v>0</v>
      </c>
      <c r="G32" s="28">
        <v>0</v>
      </c>
    </row>
    <row r="33" spans="1:7" ht="23.25" customHeight="1" x14ac:dyDescent="0.2">
      <c r="A33" s="212" t="s">
        <v>52</v>
      </c>
      <c r="B33" s="28">
        <v>47</v>
      </c>
      <c r="C33" s="28">
        <v>158</v>
      </c>
      <c r="D33" s="28">
        <v>47</v>
      </c>
      <c r="E33" s="28">
        <v>158</v>
      </c>
      <c r="F33" s="28">
        <v>0</v>
      </c>
      <c r="G33" s="28">
        <v>0</v>
      </c>
    </row>
    <row r="34" spans="1:7" ht="14.1" customHeight="1" x14ac:dyDescent="0.2">
      <c r="A34" s="212" t="s">
        <v>95</v>
      </c>
      <c r="B34" s="28">
        <v>478</v>
      </c>
      <c r="C34" s="28">
        <v>33936</v>
      </c>
      <c r="D34" s="28">
        <v>473</v>
      </c>
      <c r="E34" s="28">
        <v>33086</v>
      </c>
      <c r="F34" s="28">
        <v>5</v>
      </c>
      <c r="G34" s="28">
        <v>850</v>
      </c>
    </row>
    <row r="35" spans="1:7" ht="20.100000000000001" customHeight="1" x14ac:dyDescent="0.2">
      <c r="A35" s="212" t="s">
        <v>319</v>
      </c>
      <c r="B35" s="28">
        <v>4015</v>
      </c>
      <c r="C35" s="28">
        <v>18974</v>
      </c>
      <c r="D35" s="28">
        <v>3957</v>
      </c>
      <c r="E35" s="28">
        <v>18420</v>
      </c>
      <c r="F35" s="28">
        <v>58</v>
      </c>
      <c r="G35" s="28">
        <v>554</v>
      </c>
    </row>
    <row r="36" spans="1:7" ht="33" customHeight="1" x14ac:dyDescent="0.2">
      <c r="A36" s="212" t="s">
        <v>320</v>
      </c>
      <c r="B36" s="28">
        <v>468</v>
      </c>
      <c r="C36" s="28">
        <v>12214</v>
      </c>
      <c r="D36" s="28">
        <v>394</v>
      </c>
      <c r="E36" s="28">
        <v>11669</v>
      </c>
      <c r="F36" s="28">
        <v>74</v>
      </c>
      <c r="G36" s="28">
        <v>546</v>
      </c>
    </row>
    <row r="37" spans="1:7" ht="33" customHeight="1" x14ac:dyDescent="0.2">
      <c r="A37" s="212" t="s">
        <v>318</v>
      </c>
      <c r="B37" s="28">
        <v>16184</v>
      </c>
      <c r="C37" s="28">
        <v>333185</v>
      </c>
      <c r="D37" s="28">
        <v>15961</v>
      </c>
      <c r="E37" s="28">
        <v>330800</v>
      </c>
      <c r="F37" s="28">
        <v>223</v>
      </c>
      <c r="G37" s="28">
        <v>2385</v>
      </c>
    </row>
    <row r="38" spans="1:7" ht="20.100000000000001" customHeight="1" x14ac:dyDescent="0.2">
      <c r="A38" s="212" t="s">
        <v>53</v>
      </c>
      <c r="B38" s="28">
        <v>5520</v>
      </c>
      <c r="C38" s="28">
        <v>19645</v>
      </c>
      <c r="D38" s="28">
        <v>5436</v>
      </c>
      <c r="E38" s="28">
        <v>19461</v>
      </c>
      <c r="F38" s="28">
        <v>84</v>
      </c>
      <c r="G38" s="28">
        <v>183</v>
      </c>
    </row>
    <row r="39" spans="1:7" ht="18.75" customHeight="1" x14ac:dyDescent="0.2">
      <c r="A39" s="325" t="s">
        <v>139</v>
      </c>
      <c r="B39" s="325"/>
      <c r="C39" s="325"/>
      <c r="D39" s="325"/>
      <c r="E39" s="325"/>
      <c r="F39" s="325"/>
      <c r="G39" s="325"/>
    </row>
  </sheetData>
  <mergeCells count="9">
    <mergeCell ref="A3:A6"/>
    <mergeCell ref="A7:G7"/>
    <mergeCell ref="A2:G2"/>
    <mergeCell ref="A23:G23"/>
    <mergeCell ref="A39:G39"/>
    <mergeCell ref="B3:C4"/>
    <mergeCell ref="D3:G3"/>
    <mergeCell ref="D4:E4"/>
    <mergeCell ref="F4:G4"/>
  </mergeCells>
  <phoneticPr fontId="3" type="noConversion"/>
  <conditionalFormatting sqref="B8:G22">
    <cfRule type="cellIs" dxfId="69" priority="37" stopIfTrue="1" operator="equal">
      <formula>"."</formula>
    </cfRule>
    <cfRule type="cellIs" dxfId="68" priority="38" stopIfTrue="1" operator="equal">
      <formula>"..."</formula>
    </cfRule>
  </conditionalFormatting>
  <conditionalFormatting sqref="B24:G24 B29:G29 B34:G38 B33:E33 B26:G27 B25:C25 B30:C30">
    <cfRule type="cellIs" dxfId="67" priority="35" stopIfTrue="1" operator="equal">
      <formula>"."</formula>
    </cfRule>
    <cfRule type="cellIs" dxfId="66" priority="36" stopIfTrue="1" operator="equal">
      <formula>"..."</formula>
    </cfRule>
  </conditionalFormatting>
  <conditionalFormatting sqref="B31:G31 B32:E32">
    <cfRule type="cellIs" dxfId="65" priority="31" stopIfTrue="1" operator="equal">
      <formula>"."</formula>
    </cfRule>
    <cfRule type="cellIs" dxfId="64" priority="32" stopIfTrue="1" operator="equal">
      <formula>"..."</formula>
    </cfRule>
  </conditionalFormatting>
  <conditionalFormatting sqref="B28:G28">
    <cfRule type="cellIs" dxfId="63" priority="21" stopIfTrue="1" operator="equal">
      <formula>"."</formula>
    </cfRule>
    <cfRule type="cellIs" dxfId="62" priority="22" stopIfTrue="1" operator="equal">
      <formula>"..."</formula>
    </cfRule>
  </conditionalFormatting>
  <conditionalFormatting sqref="F32:G33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D25:G25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D30:G30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  <ignoredErrors>
    <ignoredError sqref="B2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14</vt:i4>
      </vt:variant>
    </vt:vector>
  </HeadingPairs>
  <TitlesOfParts>
    <vt:vector size="28" baseType="lpstr">
      <vt:lpstr>Tab_1</vt:lpstr>
      <vt:lpstr>Tab_2</vt:lpstr>
      <vt:lpstr>Tab_noch 2</vt:lpstr>
      <vt:lpstr>Tab_3</vt:lpstr>
      <vt:lpstr>Tab_noch_3 (1)</vt:lpstr>
      <vt:lpstr>Tab_noch_3 (2)</vt:lpstr>
      <vt:lpstr>Tab_noch_3 (3)</vt:lpstr>
      <vt:lpstr>Tab_4</vt:lpstr>
      <vt:lpstr>Tab_5</vt:lpstr>
      <vt:lpstr>Tab_6</vt:lpstr>
      <vt:lpstr>Tab_7</vt:lpstr>
      <vt:lpstr>Tab_noch 7</vt:lpstr>
      <vt:lpstr>Tab_8</vt:lpstr>
      <vt:lpstr>Tab_9</vt:lpstr>
      <vt:lpstr>Tab_1!Druckbereich</vt:lpstr>
      <vt:lpstr>Tab_2!Druckbereich</vt:lpstr>
      <vt:lpstr>Tab_3!Druckbereich</vt:lpstr>
      <vt:lpstr>Tab_4!Druckbereich</vt:lpstr>
      <vt:lpstr>Tab_5!Druckbereich</vt:lpstr>
      <vt:lpstr>Tab_6!Druckbereich</vt:lpstr>
      <vt:lpstr>Tab_7!Druckbereich</vt:lpstr>
      <vt:lpstr>Tab_8!Druckbereich</vt:lpstr>
      <vt:lpstr>Tab_9!Druckbereich</vt:lpstr>
      <vt:lpstr>'Tab_noch 2'!Druckbereich</vt:lpstr>
      <vt:lpstr>'Tab_noch 7'!Druckbereich</vt:lpstr>
      <vt:lpstr>'Tab_noch_3 (1)'!Druckbereich</vt:lpstr>
      <vt:lpstr>'Tab_noch_3 (2)'!Druckbereich</vt:lpstr>
      <vt:lpstr>'Tab_noch_3 (3)'!Druckbereich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Einkommen der Körperschaftssteuerpflichtigen und seine Besteuerung in Baden-Württemberg 2016</dc:title>
  <dc:subject>Statistische Berichte</dc:subject>
  <dc:creator>Statistisches Landesamt Baden-Württemberg</dc:creator>
  <cp:keywords>Körperschaftssteuerpflichtige, Bilanzgewinn, Bilanzverlust, Wirschaftszweige, Einkünfte, Organgesellschaften</cp:keywords>
  <cp:lastModifiedBy>Exadaktilou, Simela (STL)</cp:lastModifiedBy>
  <cp:lastPrinted>2021-12-17T07:05:07Z</cp:lastPrinted>
  <dcterms:created xsi:type="dcterms:W3CDTF">1996-10-17T05:27:31Z</dcterms:created>
  <dcterms:modified xsi:type="dcterms:W3CDTF">2021-12-17T07:05:39Z</dcterms:modified>
</cp:coreProperties>
</file>