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A_fs02\group\GRP\A2\R21\NBB\Veröffentlichungen_NBB_AZR\Statistische Berichte_NBB_AZR\AII1_JXX\AII1_J2019\"/>
    </mc:Choice>
  </mc:AlternateContent>
  <bookViews>
    <workbookView xWindow="5085" yWindow="-90" windowWidth="23355" windowHeight="13575" tabRatio="829" activeTab="3"/>
  </bookViews>
  <sheets>
    <sheet name="Tabelle1" sheetId="1" r:id="rId1"/>
    <sheet name="Tabelle 2" sheetId="39" r:id="rId2"/>
    <sheet name="Noch Tabelle 2" sheetId="40" r:id="rId3"/>
    <sheet name="Tabelle 3" sheetId="41" r:id="rId4"/>
    <sheet name="Noch Tabelle 3" sheetId="42" r:id="rId5"/>
    <sheet name="Tabelle 4 " sheetId="29" r:id="rId6"/>
    <sheet name="Tabelle 5 " sheetId="31" r:id="rId7"/>
    <sheet name="Tabelle 6 " sheetId="34" r:id="rId8"/>
    <sheet name="Tabelle 7" sheetId="14" r:id="rId9"/>
    <sheet name="Tabelle 8" sheetId="35" r:id="rId10"/>
    <sheet name="Tabelle 9" sheetId="19" r:id="rId11"/>
    <sheet name="Tabelle 10" sheetId="37" r:id="rId12"/>
    <sheet name="Tabelle 11" sheetId="20" r:id="rId13"/>
    <sheet name="Tabelle 12" sheetId="44" r:id="rId14"/>
  </sheets>
  <definedNames>
    <definedName name="_xlnm._FilterDatabase" localSheetId="13" hidden="1">'Tabelle 12'!$A$5:$M$5</definedName>
    <definedName name="_xlnm._FilterDatabase" localSheetId="0" hidden="1">Tabelle1!$A$6:$O$53</definedName>
  </definedNames>
  <calcPr calcId="162913"/>
</workbook>
</file>

<file path=xl/calcChain.xml><?xml version="1.0" encoding="utf-8"?>
<calcChain xmlns="http://schemas.openxmlformats.org/spreadsheetml/2006/main">
  <c r="J7" i="35" l="1"/>
  <c r="J6" i="35"/>
  <c r="J5" i="35"/>
  <c r="I7" i="20" l="1"/>
  <c r="I8" i="20"/>
  <c r="I9" i="20"/>
  <c r="I10" i="20"/>
  <c r="I11" i="20"/>
  <c r="I12" i="20"/>
  <c r="I13" i="20"/>
  <c r="I14" i="20"/>
  <c r="I15" i="20"/>
  <c r="I16" i="20"/>
  <c r="I17" i="20"/>
  <c r="I18" i="20"/>
  <c r="I19" i="20"/>
  <c r="I20" i="20"/>
  <c r="I21" i="20"/>
  <c r="I22" i="20"/>
  <c r="I23" i="20"/>
  <c r="I24" i="20"/>
  <c r="I25" i="20"/>
  <c r="I26" i="20"/>
  <c r="I6" i="20"/>
  <c r="C26" i="20"/>
  <c r="C25" i="20"/>
  <c r="C24" i="20"/>
  <c r="C23" i="20"/>
  <c r="C22" i="20"/>
  <c r="C21" i="20"/>
  <c r="C20" i="20"/>
  <c r="C19" i="20"/>
  <c r="C18" i="20"/>
  <c r="C17" i="20"/>
  <c r="C16" i="20"/>
  <c r="C15" i="20"/>
  <c r="C14" i="20"/>
  <c r="C13" i="20"/>
  <c r="C12" i="20"/>
  <c r="C11" i="20"/>
  <c r="C10" i="20"/>
  <c r="C9" i="20"/>
  <c r="C8" i="20"/>
  <c r="C7" i="20"/>
  <c r="C6" i="20"/>
  <c r="C9" i="35" l="1"/>
  <c r="D9" i="35"/>
  <c r="E9" i="35"/>
  <c r="F9" i="35"/>
  <c r="G9" i="35"/>
  <c r="H9" i="35"/>
  <c r="I9" i="35"/>
  <c r="B9" i="35"/>
  <c r="B10" i="35" s="1"/>
  <c r="C10" i="35"/>
  <c r="D10" i="35"/>
  <c r="E10" i="35"/>
  <c r="F10" i="35"/>
  <c r="G10" i="35"/>
  <c r="H10" i="35"/>
  <c r="J8" i="35"/>
  <c r="L19" i="31"/>
  <c r="K19" i="31"/>
  <c r="J19" i="31"/>
  <c r="F19" i="31"/>
  <c r="G19" i="31"/>
  <c r="E19" i="31"/>
  <c r="I18" i="31"/>
  <c r="I17" i="31"/>
  <c r="I16" i="31"/>
  <c r="I15" i="31"/>
  <c r="I14" i="31"/>
  <c r="I13" i="31"/>
  <c r="I12" i="31"/>
  <c r="I11" i="31"/>
  <c r="I10" i="31"/>
  <c r="I9" i="31"/>
  <c r="I8" i="31"/>
  <c r="I7" i="31"/>
  <c r="I6" i="31"/>
  <c r="D7" i="31"/>
  <c r="D8" i="31"/>
  <c r="D9" i="31"/>
  <c r="D10" i="31"/>
  <c r="D11" i="31"/>
  <c r="D12" i="31"/>
  <c r="D13" i="31"/>
  <c r="D14" i="31"/>
  <c r="D15" i="31"/>
  <c r="D16" i="31"/>
  <c r="D17" i="31"/>
  <c r="D18" i="31"/>
  <c r="D6" i="31"/>
</calcChain>
</file>

<file path=xl/sharedStrings.xml><?xml version="1.0" encoding="utf-8"?>
<sst xmlns="http://schemas.openxmlformats.org/spreadsheetml/2006/main" count="774" uniqueCount="272">
  <si>
    <t>Ehe-
schlie-
ßungen</t>
  </si>
  <si>
    <t>Lebendgeborene</t>
  </si>
  <si>
    <t>Gestorbene</t>
  </si>
  <si>
    <t>männlich</t>
  </si>
  <si>
    <t>weiblich</t>
  </si>
  <si>
    <t>1936/38</t>
  </si>
  <si>
    <t>– Grundzahlen –</t>
  </si>
  <si>
    <t>Jahres-
durch-
schnitt,
Jahr</t>
  </si>
  <si>
    <t>ins-
gesamt</t>
  </si>
  <si>
    <t>darunter
Eltern
nicht mit-
einander
verheiratet</t>
  </si>
  <si>
    <t>darunter</t>
  </si>
  <si>
    <t>in den
ersten 7
Lebens-
tagen</t>
  </si>
  <si>
    <t>Geburten-
überschuss (+)
bzw.
-defizit (–)</t>
  </si>
  <si>
    <t>im 1.
Lebens-
jahr</t>
  </si>
  <si>
    <t>Totgeborene</t>
  </si>
  <si>
    <t>Kreis
Region
Regierungsbezirk
Land</t>
  </si>
  <si>
    <t>Gestorbene, und zwar</t>
  </si>
  <si>
    <t>Lebend-geborene</t>
  </si>
  <si>
    <t>Ge-
storbene</t>
  </si>
  <si>
    <t>Lebend-
geborene nicht mit-
einander
ver-
heirateter Eltern</t>
  </si>
  <si>
    <t>Gestorbene im
1. Lebens-
jahr</t>
  </si>
  <si>
    <t>insgesamt</t>
  </si>
  <si>
    <t xml:space="preserve">darunter </t>
  </si>
  <si>
    <t>im 1. Lebensjahr</t>
  </si>
  <si>
    <t>in den ersten
7 Lebenstagen</t>
  </si>
  <si>
    <t>Eltern nicht miteinander verheiratet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</si>
  <si>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</si>
  <si>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</si>
  <si>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</si>
  <si>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</si>
  <si>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</si>
  <si>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r>
      <t xml:space="preserve">auf 1 000 der mittleren Bevölkerung </t>
    </r>
    <r>
      <rPr>
        <sz val="8"/>
        <rFont val="Arial"/>
        <family val="2"/>
      </rPr>
      <t/>
    </r>
  </si>
  <si>
    <t xml:space="preserve">3. Lebendgeborene nach dem Alter der Mutter sowie Mehrlingskinder bzw. -geburten </t>
  </si>
  <si>
    <t xml:space="preserve"> Mehrlingskinder und Mehrlingsgeburten </t>
  </si>
  <si>
    <t>davon nach dem Alter der Mutter von ... bis unter ... Jahren</t>
  </si>
  <si>
    <t>unter 20</t>
  </si>
  <si>
    <t>20 – 25</t>
  </si>
  <si>
    <t>25 – 30</t>
  </si>
  <si>
    <t xml:space="preserve"> 30 – 35</t>
  </si>
  <si>
    <t>35 – 40</t>
  </si>
  <si>
    <t xml:space="preserve">40 – 45 </t>
  </si>
  <si>
    <t>45 und älter</t>
  </si>
  <si>
    <r>
      <t xml:space="preserve">Noch: </t>
    </r>
    <r>
      <rPr>
        <b/>
        <sz val="8"/>
        <rFont val="Arial"/>
        <family val="2"/>
      </rPr>
      <t xml:space="preserve">3. Lebendgeborene nach dem Alter der Mutter sowie Mehrlingskinder bzw. -geburten </t>
    </r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</si>
  <si>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</si>
  <si>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</si>
  <si>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</si>
  <si>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</si>
  <si>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</si>
  <si>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</si>
  <si>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</si>
  <si>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</si>
  <si>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</si>
  <si>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</si>
  <si>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</si>
  <si>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</si>
  <si>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</si>
  <si>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Altersgruppe
von ... bis
unter ... Jahren</t>
  </si>
  <si>
    <t>Eheschließende Männer</t>
  </si>
  <si>
    <t>Eheschließende Frauen</t>
  </si>
  <si>
    <t>davon vor der Eheschließung</t>
  </si>
  <si>
    <t>Anzahl</t>
  </si>
  <si>
    <t>ledig</t>
  </si>
  <si>
    <t>verwitwet</t>
  </si>
  <si>
    <t>geschieden</t>
  </si>
  <si>
    <t>Insgesamt</t>
  </si>
  <si>
    <t>Lebendgeborene nicht miteinander
verheirateter Eltern zusammen</t>
  </si>
  <si>
    <t>Lebendgeborene insgesamt</t>
  </si>
  <si>
    <t>Alter der Mutter
von ... bis
unter ... Jahren</t>
  </si>
  <si>
    <t>Alter des Vaters von ... bis unter ... Jahren</t>
  </si>
  <si>
    <t>30 – 35</t>
  </si>
  <si>
    <t>40 – 45</t>
  </si>
  <si>
    <t>45 – 50</t>
  </si>
  <si>
    <t>50 – 55</t>
  </si>
  <si>
    <t>55 und älter</t>
  </si>
  <si>
    <t>Geburtsjahr
der Mutter</t>
  </si>
  <si>
    <t>Lebendgeborene, und zwar</t>
  </si>
  <si>
    <t>Eltern miteinander
verheiratet</t>
  </si>
  <si>
    <t>Eltern nicht miteinander
verheiratet</t>
  </si>
  <si>
    <t>zusammen</t>
  </si>
  <si>
    <t>1) Kinder ausländischer Eltern bzw. ausländischer Mütter, die nach § 4 Abs. 3 StAG die deutsche Staatsangehörigkeit erhalten haben.</t>
  </si>
  <si>
    <t xml:space="preserve">Staatsangehörigkeit
des Vaters </t>
  </si>
  <si>
    <t>Staatsangehörigkeit der Mutter</t>
  </si>
  <si>
    <t>deutsch</t>
  </si>
  <si>
    <t>italienisch</t>
  </si>
  <si>
    <t>spanisch</t>
  </si>
  <si>
    <t>türkisch</t>
  </si>
  <si>
    <t>übrige
Staaten</t>
  </si>
  <si>
    <t>Deutsch</t>
  </si>
  <si>
    <t>Nichtdeutsch</t>
  </si>
  <si>
    <t>Lebendgeborene miteinander verheirateter
Eltern zusammen</t>
  </si>
  <si>
    <t>Geschlecht</t>
  </si>
  <si>
    <t>Männlich</t>
  </si>
  <si>
    <t>Weiblich</t>
  </si>
  <si>
    <t>Gestorbene insgesamt</t>
  </si>
  <si>
    <t>Staatsangehörigkeit</t>
  </si>
  <si>
    <t>Gestorbene Ehegatten</t>
  </si>
  <si>
    <t>Alter der überlebenden Ehegatten von  ... bis unter ... Jahren</t>
  </si>
  <si>
    <t>Alter von ... bis
unter ... Jahren</t>
  </si>
  <si>
    <t>unter 35</t>
  </si>
  <si>
    <t>35 – 45</t>
  </si>
  <si>
    <t>55 – 60</t>
  </si>
  <si>
    <t>60 – 65</t>
  </si>
  <si>
    <t>65 – 70</t>
  </si>
  <si>
    <t>70 – 75</t>
  </si>
  <si>
    <t>75 – 80</t>
  </si>
  <si>
    <t>80 – 85</t>
  </si>
  <si>
    <t>85 und
älter</t>
  </si>
  <si>
    <t>Gestorbener Mann</t>
  </si>
  <si>
    <t>Verwitwete Frau</t>
  </si>
  <si>
    <t>Gestorbene Frau</t>
  </si>
  <si>
    <t>Verwitweter Mann</t>
  </si>
  <si>
    <t>davon</t>
  </si>
  <si>
    <t>verheiratet</t>
  </si>
  <si>
    <t>Geburten-
über-
schuss (+)
bzw.
-defizit (–)</t>
  </si>
  <si>
    <t>Knaben
auf 1 000
lebend-
geborene
Mädchen</t>
  </si>
  <si>
    <t>auf 1 000 der mittleren Bevölkerung</t>
  </si>
  <si>
    <t>auf 1 000 Lebendgeborene</t>
  </si>
  <si>
    <t>1) Unter Berücksichtigung der Geburtenentwicklung der letzten 13 Monate.</t>
  </si>
  <si>
    <t>.</t>
  </si>
  <si>
    <t>1. Natürliche Bevölkerungsbewegung in Baden-Württemberg seit 1936/38</t>
  </si>
  <si>
    <t>Geburten
über-
schuss (+) bzw.
-defizit (–)</t>
  </si>
  <si>
    <t>Geburten-
über-
schuss (+) bzw.
-defizit (–)</t>
  </si>
  <si>
    <t>X</t>
  </si>
  <si>
    <t>75 und älter</t>
  </si>
  <si>
    <t>grie-
chisch</t>
  </si>
  <si>
    <t>1. Vierteljahr</t>
  </si>
  <si>
    <t>2. Vierteljahr</t>
  </si>
  <si>
    <t>3. Vierteljahr</t>
  </si>
  <si>
    <t>4. Vierteljahr</t>
  </si>
  <si>
    <t>Berichtszeitraum</t>
  </si>
  <si>
    <t>darunter Eltern nicht
miteinander verheiratet</t>
  </si>
  <si>
    <t>Lfd.
Nr.</t>
  </si>
  <si>
    <t>Lfd. 
Nr.</t>
  </si>
  <si>
    <t>20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</si>
  <si>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</si>
  <si>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</si>
  <si>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</si>
  <si>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</si>
  <si>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</si>
  <si>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</si>
  <si>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</si>
  <si>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</si>
  <si>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75</t>
  </si>
  <si>
    <t>20  –  21</t>
  </si>
  <si>
    <t>21  –  22</t>
  </si>
  <si>
    <t>22  –  23</t>
  </si>
  <si>
    <t>23  –  24</t>
  </si>
  <si>
    <t>24  –  25</t>
  </si>
  <si>
    <t>25  –  26</t>
  </si>
  <si>
    <t>26  –  27</t>
  </si>
  <si>
    <t>27  –  28</t>
  </si>
  <si>
    <t>28  –  29</t>
  </si>
  <si>
    <t>29  –  30</t>
  </si>
  <si>
    <t>30  –  31</t>
  </si>
  <si>
    <t>31  –  32</t>
  </si>
  <si>
    <t>32  –  33</t>
  </si>
  <si>
    <t>33  –  34</t>
  </si>
  <si>
    <t>34  –  35</t>
  </si>
  <si>
    <t>35  –  36</t>
  </si>
  <si>
    <t>36  –  37</t>
  </si>
  <si>
    <t>37  –  38</t>
  </si>
  <si>
    <t>38  –  39</t>
  </si>
  <si>
    <t>39  –  40</t>
  </si>
  <si>
    <t>65  –  70</t>
  </si>
  <si>
    <t>70  –  75</t>
  </si>
  <si>
    <t>75  –  80</t>
  </si>
  <si>
    <t>80  –  85</t>
  </si>
  <si>
    <t>85 und älter</t>
  </si>
  <si>
    <t>in den ersten 7 Lebenstagen</t>
  </si>
  <si>
    <t>Gesamtbevölkerung</t>
  </si>
  <si>
    <t>Stadtkreis</t>
  </si>
  <si>
    <t>Landkreise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</si>
  <si>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</si>
  <si>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</si>
  <si>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</si>
  <si>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</si>
  <si>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</si>
  <si>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</si>
  <si>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</si>
  <si>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</si>
  <si>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</si>
  <si>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</si>
  <si>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</si>
  <si>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</si>
  <si>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</si>
  <si>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</si>
  <si>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</si>
  <si>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</si>
  <si>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</si>
  <si>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</si>
  <si>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</si>
  <si>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</si>
  <si>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</si>
  <si>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</si>
  <si>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</si>
  <si>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</si>
  <si>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</si>
  <si>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</si>
  <si>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</si>
  <si>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</si>
  <si>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</si>
  <si>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</si>
  <si>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</si>
  <si>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</si>
  <si>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</si>
  <si>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</si>
  <si>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</si>
  <si>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</si>
  <si>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</si>
  <si>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</si>
  <si>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</si>
  <si>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 xml:space="preserve">  Gesamtbevölkerung</t>
  </si>
  <si>
    <t xml:space="preserve">
Stuttgart, Landeshauptstadt</t>
  </si>
  <si>
    <t xml:space="preserve">
Böblingen</t>
  </si>
  <si>
    <t xml:space="preserve">
Heilbronn</t>
  </si>
  <si>
    <t xml:space="preserve">
Heidenheim</t>
  </si>
  <si>
    <t>10  –  15</t>
  </si>
  <si>
    <t>95 und älter</t>
  </si>
  <si>
    <t>15  –  20</t>
  </si>
  <si>
    <t>85  –  90</t>
  </si>
  <si>
    <t>90  –  95</t>
  </si>
  <si>
    <t xml:space="preserve">  5  –  10</t>
  </si>
  <si>
    <t xml:space="preserve">  1  –    5</t>
  </si>
  <si>
    <t xml:space="preserve">  0  –    1</t>
  </si>
  <si>
    <r>
      <t>im 1.
Lebens-
jahr</t>
    </r>
    <r>
      <rPr>
        <vertAlign val="superscript"/>
        <sz val="8"/>
        <rFont val="Arial"/>
        <family val="2"/>
      </rPr>
      <t>1)</t>
    </r>
  </si>
  <si>
    <t xml:space="preserve">  – Verhältniszahlen –</t>
  </si>
  <si>
    <t>Tot-
geborene
auf 1 000
Lebend-
und Tot-
geborene</t>
  </si>
  <si>
    <t>Jahresdurch-
schnitt, Jahr</t>
  </si>
  <si>
    <t>Lebendgeborene
nicht miteinander verheirateter
Eltern</t>
  </si>
  <si>
    <t>Lebend-
geborene 
insgesamt</t>
  </si>
  <si>
    <t>Stuttgart, Landeshauptstadt</t>
  </si>
  <si>
    <t>Böblingen</t>
  </si>
  <si>
    <t>Heilbronn</t>
  </si>
  <si>
    <t>Heidenheim</t>
  </si>
  <si>
    <t>Neckar-Odenwald-Kreis</t>
  </si>
  <si>
    <t>–     1,1</t>
  </si>
  <si>
    <t>Anmerkung: Bei den Gestorbenen werden diejenigen mit Hauptwohnsitz in Baden-Württemberg und bei den Geborenen diejenigen der Mütter mit Hauptwohnsitz in Baden-Württemberg dargestellt; bei den Eheschließungen werden dagegen diejenigen gezählt, die in Baden-Württemberg geschlossen wurden und zwar unabhängig davon, wo die Ehepartner ihren Hauptwohnsitz haben.</t>
  </si>
  <si>
    <t xml:space="preserve">darunter 
Geburten mit </t>
  </si>
  <si>
    <t>Anteile in %</t>
  </si>
  <si>
    <r>
      <t>Gestorbene
insgesamt</t>
    </r>
    <r>
      <rPr>
        <vertAlign val="superscript"/>
        <sz val="7"/>
        <rFont val="Arial"/>
        <family val="2"/>
      </rPr>
      <t>1)</t>
    </r>
  </si>
  <si>
    <t>–</t>
  </si>
  <si>
    <t>1) Einschließlich sonstige und unbekannte Familienstände.</t>
  </si>
  <si>
    <r>
      <t>insgesamt</t>
    </r>
    <r>
      <rPr>
        <vertAlign val="superscript"/>
        <sz val="7"/>
        <rFont val="Arial"/>
        <family val="2"/>
      </rPr>
      <t>1)</t>
    </r>
  </si>
  <si>
    <t>1) Einschließlich gleichgeschlechtliche Eheschließungen.</t>
  </si>
  <si>
    <r>
      <t>Eheschlie-ßungen</t>
    </r>
    <r>
      <rPr>
        <vertAlign val="superscript"/>
        <sz val="7"/>
        <rFont val="Arial"/>
        <family val="2"/>
      </rPr>
      <t>1)</t>
    </r>
  </si>
  <si>
    <r>
      <t>Gestorbene</t>
    </r>
    <r>
      <rPr>
        <vertAlign val="superscript"/>
        <sz val="8"/>
        <rFont val="Arial"/>
        <family val="2"/>
      </rPr>
      <t>2)</t>
    </r>
  </si>
  <si>
    <r>
      <t>auf 1 000 Lebendgeborene</t>
    </r>
    <r>
      <rPr>
        <vertAlign val="superscript"/>
        <sz val="8"/>
        <rFont val="Arial"/>
        <family val="2"/>
      </rPr>
      <t>3)</t>
    </r>
  </si>
  <si>
    <r>
      <t>Eheschließungen</t>
    </r>
    <r>
      <rPr>
        <vertAlign val="superscript"/>
        <sz val="7"/>
        <rFont val="Arial"/>
        <family val="2"/>
      </rPr>
      <t>1)</t>
    </r>
  </si>
  <si>
    <t>1) Seit Berichtsjahr 2018 einschließlich gleichgeschlechtliche Eheschließungen.</t>
  </si>
  <si>
    <r>
      <t>Ehe-
schlie-
ßungen</t>
    </r>
    <r>
      <rPr>
        <vertAlign val="superscript"/>
        <sz val="7"/>
        <rFont val="Arial"/>
        <family val="2"/>
      </rPr>
      <t>1)</t>
    </r>
  </si>
  <si>
    <t>2. Eheschließungen, Geborene und Gestorbene in den Stadt- und Landkreisen Baden-Württembergs 2019</t>
  </si>
  <si>
    <r>
      <t xml:space="preserve">Noch: </t>
    </r>
    <r>
      <rPr>
        <b/>
        <sz val="8"/>
        <rFont val="Arial"/>
        <family val="2"/>
      </rPr>
      <t>2. Eheschließungen, Geborene und Gestorbene in den Stadt- und Landkreisen Baden-Württembergs 2019</t>
    </r>
  </si>
  <si>
    <t>Zwillingen</t>
  </si>
  <si>
    <t>Mehrlings-kinder insg.</t>
  </si>
  <si>
    <t>in den Stadt- und Landkreisen Baden-Württembergs 2019</t>
  </si>
  <si>
    <t xml:space="preserve">  in den Stadt- und Landkreisen Baden-Württembergs 2019</t>
  </si>
  <si>
    <t>4. Eheschließungen, Geborene und Gestorbene in Baden-Württemberg 2019 nach Kalendermonaten</t>
  </si>
  <si>
    <t>5. Eheschließende in Baden-Württemberg 2019 nach Altersgruppen, Geschlecht und bisherigem Familienstand</t>
  </si>
  <si>
    <t>1) Einschließlich der übrigen Familienstände.</t>
  </si>
  <si>
    <t>6. Lebendgeborene miteinander verheirateter Eltern in Baden-Württemberg 2019 nach dem Alter der Eltern</t>
  </si>
  <si>
    <t>1975 und früher</t>
  </si>
  <si>
    <t>7. Lebendgeborene in Baden-Württemberg 2019 nach Geburtsjahr der Mutter und Legitimität</t>
  </si>
  <si>
    <t>12. Natürliche Bevölkerungsbewegung in Baden-Württemberg seit 1936/38</t>
  </si>
  <si>
    <t>kroatisch</t>
  </si>
  <si>
    <t>9. Gestorbene in Baden-Württemberg 2019 nach Geschlecht und Staatsangehörigkeit</t>
  </si>
  <si>
    <t>10. Durch den Tod gelöste verschiedengeschlechtliche Ehen in Baden-Württemberg 2019 nach dem Alter der Ehegatten</t>
  </si>
  <si>
    <t>11. Gestorbene in Baden-Württemberg 2019 nach Altersgruppen, Geschlecht und Familienstand</t>
  </si>
  <si>
    <t>2002 und später</t>
  </si>
  <si>
    <r>
      <t>deutsche Kinder ausländischer Eltern bzw. Mütter</t>
    </r>
    <r>
      <rPr>
        <vertAlign val="superscript"/>
        <sz val="8"/>
        <rFont val="Arial"/>
        <family val="2"/>
      </rPr>
      <t>1)</t>
    </r>
  </si>
  <si>
    <t>Kreis
Regierungsbezirk
Land</t>
  </si>
  <si>
    <t xml:space="preserve">1) Einschließlich gleichgeschlechtliche Eheschließungen. – 2) Ohne Totgeborene, nachträglich beurkundete Kriegssterbefälle und ohne gerichtliche                                    Todeserklärungen. – 3) Lebendgeborene des Berichtszeitraums. </t>
  </si>
  <si>
    <t>8. Lebendgeborene in Baden-Württemberg 2019 nach der Staatsangehörigkeit der Eltern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</si>
</sst>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\ ##0\ \ "/>
    <numFmt numFmtId="165" formatCode="?0\ "/>
    <numFmt numFmtId="166" formatCode="0.0"/>
    <numFmt numFmtId="167" formatCode="##\ ##0\ "/>
    <numFmt numFmtId="168" formatCode="#\ ##0.0\ \ "/>
    <numFmt numFmtId="169" formatCode="* \ ??\ ??0\ \ ;* \–\ ??\ ??0\ \ ;* \–\ \ ;* @\ \ "/>
    <numFmt numFmtId="170" formatCode="* \ ?\ ??0\ \ ;* \–\ ?\ ??0\ \ ;* \–\ ;* @\ "/>
    <numFmt numFmtId="171" formatCode="#\ ###\ ##0\ \ ;\–\ #\ ###\ ##0\ \ ;\ \–\ \ ;* @\ \ "/>
    <numFmt numFmtId="172" formatCode="\+\ ???\ ??0\ \ ;\–\ ???\ ??0\ \ ;\ \–\ \ ;* @\ \ "/>
    <numFmt numFmtId="173" formatCode="\+\ ?\ ??0\ \ ;\–\ ?\ ??0\ \ ;\ \–\ \ ;* @\ \ "/>
    <numFmt numFmtId="174" formatCode="#\ ###\ ##0.0\ \ ;\–\ #\ ###\ ##0.0\ \ ;\ \–\ \ ;* @\ \ "/>
    <numFmt numFmtId="175" formatCode="* \+\ ??0.0\ \ ;* \–\ ??0.0\ \ ;* \–\ \ ;* @\ \ "/>
    <numFmt numFmtId="176" formatCode="#\ ###\ ##0\ \ \ \ ;\–\ #\ ###\ ##0\ \ \ \ ;\ \–\ \ ;* @\ \ "/>
    <numFmt numFmtId="177" formatCode="#\ ###\ ##0\ \ \ \ ;\–\ #\ ###\ ##0\ \ ;\ \–\ \ ;* @\ \ "/>
    <numFmt numFmtId="178" formatCode="##0\ \ \ \ ;\–\ ##0\ \ ;\ \–\ \ ;* @\ \ "/>
  </numFmts>
  <fonts count="19">
    <font>
      <sz val="11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i/>
      <sz val="11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vertAlign val="superscript"/>
      <sz val="7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14" fillId="0" borderId="0"/>
    <xf numFmtId="0" fontId="14" fillId="0" borderId="0"/>
  </cellStyleXfs>
  <cellXfs count="342">
    <xf numFmtId="0" fontId="0" fillId="0" borderId="0" xfId="0"/>
    <xf numFmtId="171" fontId="1" fillId="0" borderId="0" xfId="0" applyNumberFormat="1" applyFont="1" applyFill="1" applyAlignment="1">
      <alignment horizontal="right"/>
    </xf>
    <xf numFmtId="0" fontId="1" fillId="0" borderId="0" xfId="0" applyFont="1" applyFill="1" applyAlignment="1"/>
    <xf numFmtId="171" fontId="2" fillId="0" borderId="0" xfId="0" applyNumberFormat="1" applyFont="1" applyFill="1" applyAlignment="1">
      <alignment horizontal="right"/>
    </xf>
    <xf numFmtId="0" fontId="3" fillId="0" borderId="9" xfId="0" applyFont="1" applyFill="1" applyBorder="1" applyAlignment="1">
      <alignment horizontal="center" vertical="center"/>
    </xf>
    <xf numFmtId="0" fontId="1" fillId="0" borderId="0" xfId="3" applyFont="1" applyFill="1" applyAlignment="1"/>
    <xf numFmtId="0" fontId="2" fillId="0" borderId="0" xfId="3" applyFont="1" applyFill="1" applyAlignment="1">
      <alignment vertical="top"/>
    </xf>
    <xf numFmtId="0" fontId="2" fillId="0" borderId="0" xfId="2" applyFont="1" applyFill="1" applyAlignment="1">
      <alignment vertical="top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71" fontId="1" fillId="0" borderId="21" xfId="2" applyNumberFormat="1" applyFont="1" applyFill="1" applyBorder="1" applyAlignment="1">
      <alignment horizontal="center"/>
    </xf>
    <xf numFmtId="171" fontId="1" fillId="0" borderId="11" xfId="2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vertical="top"/>
    </xf>
    <xf numFmtId="0" fontId="14" fillId="0" borderId="0" xfId="3" applyFont="1" applyFill="1" applyAlignment="1"/>
    <xf numFmtId="0" fontId="14" fillId="0" borderId="0" xfId="3" applyFont="1" applyFill="1" applyAlignment="1">
      <alignment vertical="top"/>
    </xf>
    <xf numFmtId="0" fontId="2" fillId="0" borderId="0" xfId="3" applyFont="1" applyFill="1" applyAlignment="1"/>
    <xf numFmtId="174" fontId="1" fillId="0" borderId="0" xfId="0" applyNumberFormat="1" applyFont="1" applyFill="1" applyAlignment="1">
      <alignment horizontal="right"/>
    </xf>
    <xf numFmtId="175" fontId="1" fillId="0" borderId="0" xfId="0" applyNumberFormat="1" applyFont="1" applyFill="1" applyAlignment="1">
      <alignment horizontal="right"/>
    </xf>
    <xf numFmtId="174" fontId="1" fillId="0" borderId="0" xfId="0" applyNumberFormat="1" applyFont="1" applyFill="1" applyBorder="1" applyAlignment="1">
      <alignment horizontal="right"/>
    </xf>
    <xf numFmtId="174" fontId="1" fillId="0" borderId="3" xfId="0" applyNumberFormat="1" applyFont="1" applyFill="1" applyBorder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4" fontId="2" fillId="0" borderId="3" xfId="0" applyNumberFormat="1" applyFont="1" applyFill="1" applyBorder="1" applyAlignment="1">
      <alignment horizontal="right"/>
    </xf>
    <xf numFmtId="174" fontId="2" fillId="0" borderId="0" xfId="0" applyNumberFormat="1" applyFont="1" applyFill="1" applyAlignment="1">
      <alignment horizontal="right"/>
    </xf>
    <xf numFmtId="175" fontId="2" fillId="0" borderId="0" xfId="0" applyNumberFormat="1" applyFont="1" applyFill="1" applyAlignment="1">
      <alignment horizontal="right"/>
    </xf>
    <xf numFmtId="175" fontId="1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0" fontId="4" fillId="0" borderId="0" xfId="3" applyFont="1" applyFill="1" applyAlignment="1">
      <alignment wrapText="1"/>
    </xf>
    <xf numFmtId="171" fontId="1" fillId="0" borderId="24" xfId="0" applyNumberFormat="1" applyFont="1" applyFill="1" applyBorder="1" applyAlignment="1">
      <alignment horizontal="right"/>
    </xf>
    <xf numFmtId="171" fontId="1" fillId="0" borderId="0" xfId="0" applyNumberFormat="1" applyFont="1" applyFill="1" applyBorder="1" applyAlignment="1">
      <alignment horizontal="right"/>
    </xf>
    <xf numFmtId="49" fontId="1" fillId="0" borderId="11" xfId="0" applyNumberFormat="1" applyFont="1" applyFill="1" applyBorder="1" applyAlignment="1">
      <alignment horizontal="right" indent="1"/>
    </xf>
    <xf numFmtId="49" fontId="1" fillId="0" borderId="0" xfId="0" applyNumberFormat="1" applyFont="1" applyFill="1" applyBorder="1" applyAlignment="1">
      <alignment horizontal="right" indent="1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vertical="top"/>
    </xf>
    <xf numFmtId="171" fontId="3" fillId="0" borderId="0" xfId="0" applyNumberFormat="1" applyFont="1" applyFill="1" applyAlignment="1">
      <alignment horizontal="right"/>
    </xf>
    <xf numFmtId="174" fontId="9" fillId="0" borderId="0" xfId="0" applyNumberFormat="1" applyFont="1" applyFill="1" applyAlignment="1">
      <alignment horizontal="right"/>
    </xf>
    <xf numFmtId="0" fontId="7" fillId="0" borderId="0" xfId="0" applyFont="1" applyFill="1"/>
    <xf numFmtId="0" fontId="3" fillId="0" borderId="3" xfId="0" applyFont="1" applyFill="1" applyBorder="1" applyAlignment="1">
      <alignment horizontal="left"/>
    </xf>
    <xf numFmtId="171" fontId="4" fillId="0" borderId="0" xfId="0" applyNumberFormat="1" applyFont="1" applyFill="1" applyAlignment="1">
      <alignment horizontal="right"/>
    </xf>
    <xf numFmtId="174" fontId="10" fillId="0" borderId="0" xfId="0" applyNumberFormat="1" applyFont="1" applyFill="1" applyAlignment="1">
      <alignment horizontal="right"/>
    </xf>
    <xf numFmtId="0" fontId="8" fillId="0" borderId="0" xfId="0" applyFont="1" applyFill="1"/>
    <xf numFmtId="167" fontId="3" fillId="0" borderId="0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3" xfId="0" applyFont="1" applyFill="1" applyBorder="1" applyAlignment="1"/>
    <xf numFmtId="0" fontId="4" fillId="0" borderId="0" xfId="0" applyFont="1" applyFill="1"/>
    <xf numFmtId="0" fontId="3" fillId="0" borderId="0" xfId="0" applyFont="1" applyFill="1" applyAlignment="1"/>
    <xf numFmtId="0" fontId="0" fillId="0" borderId="0" xfId="0" applyFont="1" applyFill="1"/>
    <xf numFmtId="0" fontId="0" fillId="0" borderId="0" xfId="0" applyFont="1" applyFill="1" applyAlignment="1">
      <alignment vertical="top"/>
    </xf>
    <xf numFmtId="0" fontId="1" fillId="0" borderId="1" xfId="0" applyFont="1" applyFill="1" applyBorder="1" applyAlignment="1">
      <alignment vertical="top"/>
    </xf>
    <xf numFmtId="0" fontId="3" fillId="0" borderId="1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11" fillId="0" borderId="0" xfId="0" applyFont="1" applyFill="1"/>
    <xf numFmtId="170" fontId="0" fillId="0" borderId="0" xfId="0" applyNumberFormat="1" applyFont="1" applyFill="1"/>
    <xf numFmtId="0" fontId="1" fillId="0" borderId="0" xfId="0" applyFont="1" applyFill="1" applyBorder="1"/>
    <xf numFmtId="0" fontId="1" fillId="0" borderId="0" xfId="0" applyFont="1" applyFill="1"/>
    <xf numFmtId="171" fontId="1" fillId="0" borderId="0" xfId="0" applyNumberFormat="1" applyFont="1" applyFill="1"/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 vertical="top"/>
    </xf>
    <xf numFmtId="0" fontId="3" fillId="0" borderId="16" xfId="0" applyFont="1" applyFill="1" applyBorder="1" applyAlignment="1">
      <alignment horizontal="center" vertical="top"/>
    </xf>
    <xf numFmtId="0" fontId="3" fillId="0" borderId="12" xfId="0" applyFont="1" applyFill="1" applyBorder="1" applyAlignment="1">
      <alignment horizontal="center" vertical="center" wrapText="1"/>
    </xf>
    <xf numFmtId="168" fontId="3" fillId="0" borderId="9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/>
    </xf>
    <xf numFmtId="177" fontId="10" fillId="0" borderId="0" xfId="0" applyNumberFormat="1" applyFont="1" applyFill="1" applyAlignment="1">
      <alignment horizontal="right"/>
    </xf>
    <xf numFmtId="174" fontId="3" fillId="0" borderId="0" xfId="0" applyNumberFormat="1" applyFont="1" applyFill="1"/>
    <xf numFmtId="171" fontId="0" fillId="0" borderId="0" xfId="0" applyNumberFormat="1" applyFont="1" applyFill="1"/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Continuous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/>
    </xf>
    <xf numFmtId="171" fontId="3" fillId="0" borderId="21" xfId="0" applyNumberFormat="1" applyFont="1" applyFill="1" applyBorder="1" applyAlignment="1">
      <alignment horizontal="right"/>
    </xf>
    <xf numFmtId="171" fontId="3" fillId="0" borderId="24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1" fontId="4" fillId="0" borderId="24" xfId="0" applyNumberFormat="1" applyFont="1" applyFill="1" applyBorder="1" applyAlignment="1">
      <alignment horizontal="right"/>
    </xf>
    <xf numFmtId="174" fontId="10" fillId="0" borderId="24" xfId="0" applyNumberFormat="1" applyFont="1" applyFill="1" applyBorder="1" applyAlignment="1">
      <alignment horizontal="right"/>
    </xf>
    <xf numFmtId="169" fontId="0" fillId="0" borderId="0" xfId="0" applyNumberFormat="1" applyFont="1" applyFill="1"/>
    <xf numFmtId="0" fontId="3" fillId="0" borderId="0" xfId="0" applyFont="1" applyFill="1" applyBorder="1" applyAlignment="1">
      <alignment horizontal="left"/>
    </xf>
    <xf numFmtId="0" fontId="3" fillId="0" borderId="2" xfId="0" applyFont="1" applyFill="1" applyBorder="1" applyAlignment="1"/>
    <xf numFmtId="174" fontId="4" fillId="0" borderId="0" xfId="0" applyNumberFormat="1" applyFont="1" applyFill="1" applyAlignment="1">
      <alignment horizontal="right"/>
    </xf>
    <xf numFmtId="166" fontId="7" fillId="0" borderId="0" xfId="0" applyNumberFormat="1" applyFont="1" applyFill="1"/>
    <xf numFmtId="0" fontId="7" fillId="0" borderId="0" xfId="0" applyFont="1" applyFill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69" fontId="3" fillId="0" borderId="3" xfId="0" applyNumberFormat="1" applyFont="1" applyFill="1" applyBorder="1" applyAlignment="1">
      <alignment horizontal="right"/>
    </xf>
    <xf numFmtId="0" fontId="4" fillId="0" borderId="0" xfId="0" applyFont="1" applyFill="1" applyAlignment="1"/>
    <xf numFmtId="169" fontId="4" fillId="0" borderId="3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center" vertical="center"/>
    </xf>
    <xf numFmtId="169" fontId="3" fillId="0" borderId="0" xfId="0" applyNumberFormat="1" applyFont="1" applyFill="1"/>
    <xf numFmtId="0" fontId="9" fillId="0" borderId="7" xfId="0" applyFont="1" applyFill="1" applyBorder="1" applyAlignment="1">
      <alignment horizontal="center" vertical="center"/>
    </xf>
    <xf numFmtId="167" fontId="8" fillId="0" borderId="0" xfId="0" applyNumberFormat="1" applyFont="1" applyFill="1"/>
    <xf numFmtId="178" fontId="10" fillId="0" borderId="0" xfId="0" applyNumberFormat="1" applyFont="1" applyFill="1" applyAlignment="1">
      <alignment horizontal="right"/>
    </xf>
    <xf numFmtId="166" fontId="10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left" vertical="top" indent="1"/>
    </xf>
    <xf numFmtId="0" fontId="3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horizontal="center"/>
    </xf>
    <xf numFmtId="174" fontId="3" fillId="0" borderId="0" xfId="0" applyNumberFormat="1" applyFont="1" applyFill="1" applyAlignment="1">
      <alignment horizontal="right"/>
    </xf>
    <xf numFmtId="175" fontId="9" fillId="0" borderId="0" xfId="0" applyNumberFormat="1" applyFont="1" applyFill="1" applyAlignment="1">
      <alignment horizontal="right"/>
    </xf>
    <xf numFmtId="0" fontId="0" fillId="0" borderId="1" xfId="0" applyFont="1" applyFill="1" applyBorder="1" applyAlignment="1">
      <alignment vertical="top"/>
    </xf>
    <xf numFmtId="0" fontId="3" fillId="0" borderId="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72" fontId="3" fillId="0" borderId="0" xfId="0" applyNumberFormat="1" applyFont="1" applyFill="1" applyAlignment="1">
      <alignment horizontal="right"/>
    </xf>
    <xf numFmtId="0" fontId="3" fillId="0" borderId="3" xfId="0" applyFont="1" applyFill="1" applyBorder="1" applyAlignment="1">
      <alignment horizontal="right" indent="1"/>
    </xf>
    <xf numFmtId="0" fontId="0" fillId="0" borderId="1" xfId="0" applyFont="1" applyFill="1" applyBorder="1"/>
    <xf numFmtId="0" fontId="7" fillId="0" borderId="0" xfId="1" applyFont="1" applyFill="1"/>
    <xf numFmtId="0" fontId="7" fillId="0" borderId="0" xfId="0" applyFont="1" applyFill="1" applyAlignment="1"/>
    <xf numFmtId="0" fontId="14" fillId="0" borderId="0" xfId="3" applyFont="1" applyFill="1" applyBorder="1" applyAlignment="1"/>
    <xf numFmtId="0" fontId="7" fillId="0" borderId="1" xfId="0" applyFont="1" applyFill="1" applyBorder="1" applyAlignment="1">
      <alignment vertical="top"/>
    </xf>
    <xf numFmtId="0" fontId="1" fillId="0" borderId="0" xfId="3" applyFont="1" applyFill="1" applyAlignment="1">
      <alignment vertical="top"/>
    </xf>
    <xf numFmtId="0" fontId="14" fillId="0" borderId="0" xfId="3" applyFont="1" applyFill="1" applyBorder="1" applyAlignment="1">
      <alignment vertical="top"/>
    </xf>
    <xf numFmtId="0" fontId="3" fillId="0" borderId="6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/>
    </xf>
    <xf numFmtId="0" fontId="1" fillId="0" borderId="3" xfId="0" applyFont="1" applyFill="1" applyBorder="1" applyAlignment="1"/>
    <xf numFmtId="0" fontId="14" fillId="0" borderId="24" xfId="3" applyFont="1" applyFill="1" applyBorder="1" applyAlignment="1">
      <alignment horizontal="right" indent="1"/>
    </xf>
    <xf numFmtId="165" fontId="1" fillId="0" borderId="23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left" wrapText="1" indent="1"/>
    </xf>
    <xf numFmtId="173" fontId="1" fillId="0" borderId="0" xfId="0" applyNumberFormat="1" applyFont="1" applyFill="1" applyAlignment="1">
      <alignment horizontal="right"/>
    </xf>
    <xf numFmtId="0" fontId="1" fillId="0" borderId="24" xfId="3" applyFont="1" applyFill="1" applyBorder="1" applyAlignment="1">
      <alignment horizontal="right" wrapText="1" indent="1"/>
    </xf>
    <xf numFmtId="0" fontId="2" fillId="0" borderId="3" xfId="0" applyFont="1" applyFill="1" applyBorder="1" applyAlignment="1">
      <alignment wrapText="1"/>
    </xf>
    <xf numFmtId="0" fontId="15" fillId="0" borderId="0" xfId="3" applyFont="1" applyFill="1" applyAlignment="1"/>
    <xf numFmtId="0" fontId="7" fillId="0" borderId="0" xfId="3" applyFont="1" applyFill="1" applyAlignment="1"/>
    <xf numFmtId="0" fontId="3" fillId="0" borderId="0" xfId="3" applyFont="1" applyFill="1" applyAlignment="1"/>
    <xf numFmtId="0" fontId="1" fillId="0" borderId="1" xfId="0" applyFont="1" applyFill="1" applyBorder="1" applyAlignment="1">
      <alignment horizontal="left" vertical="top" indent="3"/>
    </xf>
    <xf numFmtId="165" fontId="1" fillId="0" borderId="23" xfId="0" applyNumberFormat="1" applyFont="1" applyFill="1" applyBorder="1" applyAlignment="1">
      <alignment horizontal="right"/>
    </xf>
    <xf numFmtId="0" fontId="1" fillId="0" borderId="0" xfId="3" applyFont="1" applyFill="1" applyBorder="1" applyAlignment="1">
      <alignment horizontal="right" wrapText="1" indent="1"/>
    </xf>
    <xf numFmtId="0" fontId="2" fillId="0" borderId="3" xfId="0" applyFont="1" applyFill="1" applyBorder="1" applyAlignment="1"/>
    <xf numFmtId="0" fontId="3" fillId="0" borderId="0" xfId="3" applyFont="1" applyFill="1" applyAlignment="1">
      <alignment wrapText="1"/>
    </xf>
    <xf numFmtId="0" fontId="2" fillId="0" borderId="1" xfId="0" applyFont="1" applyFill="1" applyBorder="1" applyAlignment="1">
      <alignment horizontal="left" vertical="top" indent="1"/>
    </xf>
    <xf numFmtId="0" fontId="1" fillId="0" borderId="2" xfId="2" applyFont="1" applyFill="1" applyBorder="1" applyAlignment="1"/>
    <xf numFmtId="0" fontId="1" fillId="0" borderId="3" xfId="2" applyFont="1" applyFill="1" applyBorder="1" applyAlignment="1">
      <alignment horizontal="left" wrapText="1" indent="1"/>
    </xf>
    <xf numFmtId="0" fontId="1" fillId="0" borderId="3" xfId="2" applyFont="1" applyFill="1" applyBorder="1" applyAlignment="1">
      <alignment horizontal="left" wrapText="1"/>
    </xf>
    <xf numFmtId="0" fontId="1" fillId="0" borderId="3" xfId="2" applyFont="1" applyFill="1" applyBorder="1" applyAlignment="1">
      <alignment wrapText="1"/>
    </xf>
    <xf numFmtId="0" fontId="2" fillId="0" borderId="3" xfId="2" applyFont="1" applyFill="1" applyBorder="1" applyAlignment="1">
      <alignment wrapText="1"/>
    </xf>
    <xf numFmtId="0" fontId="14" fillId="0" borderId="0" xfId="2" applyFont="1" applyFill="1" applyAlignment="1"/>
    <xf numFmtId="0" fontId="14" fillId="0" borderId="0" xfId="2" applyFont="1" applyFill="1" applyAlignment="1">
      <alignment vertical="top"/>
    </xf>
    <xf numFmtId="0" fontId="2" fillId="0" borderId="1" xfId="0" applyFont="1" applyFill="1" applyBorder="1" applyAlignment="1">
      <alignment horizontal="left" vertical="top" indent="3"/>
    </xf>
    <xf numFmtId="0" fontId="1" fillId="0" borderId="2" xfId="2" applyFont="1" applyFill="1" applyBorder="1" applyAlignment="1">
      <alignment horizontal="left"/>
    </xf>
    <xf numFmtId="0" fontId="2" fillId="0" borderId="3" xfId="2" applyFont="1" applyFill="1" applyBorder="1" applyAlignment="1"/>
    <xf numFmtId="0" fontId="2" fillId="0" borderId="0" xfId="2" applyFont="1" applyFill="1" applyBorder="1" applyAlignment="1"/>
    <xf numFmtId="0" fontId="3" fillId="0" borderId="0" xfId="2" applyFont="1" applyFill="1" applyBorder="1" applyAlignment="1"/>
    <xf numFmtId="0" fontId="1" fillId="0" borderId="0" xfId="2" applyFont="1" applyFill="1" applyBorder="1" applyAlignment="1"/>
    <xf numFmtId="0" fontId="14" fillId="0" borderId="0" xfId="2" applyFont="1" applyFill="1"/>
    <xf numFmtId="0" fontId="14" fillId="0" borderId="0" xfId="2" applyFont="1" applyFill="1" applyBorder="1" applyAlignment="1"/>
    <xf numFmtId="0" fontId="2" fillId="0" borderId="0" xfId="0" applyFont="1" applyFill="1" applyBorder="1" applyAlignment="1">
      <alignment vertical="top"/>
    </xf>
    <xf numFmtId="171" fontId="1" fillId="0" borderId="2" xfId="0" applyNumberFormat="1" applyFont="1" applyFill="1" applyBorder="1" applyAlignment="1">
      <alignment horizontal="right"/>
    </xf>
    <xf numFmtId="171" fontId="1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left"/>
    </xf>
    <xf numFmtId="0" fontId="0" fillId="0" borderId="0" xfId="0" applyFont="1" applyFill="1" applyBorder="1"/>
    <xf numFmtId="0" fontId="1" fillId="0" borderId="22" xfId="0" applyFont="1" applyFill="1" applyBorder="1" applyAlignment="1">
      <alignment horizontal="right" indent="1"/>
    </xf>
    <xf numFmtId="0" fontId="1" fillId="0" borderId="3" xfId="0" applyFont="1" applyFill="1" applyBorder="1" applyAlignment="1">
      <alignment horizontal="left" indent="1"/>
    </xf>
    <xf numFmtId="0" fontId="1" fillId="0" borderId="21" xfId="0" applyFont="1" applyFill="1" applyBorder="1" applyAlignment="1">
      <alignment horizontal="right" indent="1"/>
    </xf>
    <xf numFmtId="0" fontId="1" fillId="0" borderId="23" xfId="0" applyFont="1" applyFill="1" applyBorder="1" applyAlignment="1">
      <alignment horizontal="right" indent="1"/>
    </xf>
    <xf numFmtId="0" fontId="1" fillId="0" borderId="24" xfId="0" applyFont="1" applyFill="1" applyBorder="1" applyAlignment="1">
      <alignment horizontal="right" indent="1"/>
    </xf>
    <xf numFmtId="0" fontId="1" fillId="0" borderId="3" xfId="0" applyFont="1" applyFill="1" applyBorder="1" applyAlignment="1">
      <alignment horizontal="left"/>
    </xf>
    <xf numFmtId="0" fontId="0" fillId="0" borderId="0" xfId="0" applyFont="1" applyFill="1" applyAlignment="1">
      <alignment horizontal="right" indent="1"/>
    </xf>
    <xf numFmtId="0" fontId="1" fillId="0" borderId="0" xfId="0" applyFont="1" applyFill="1" applyBorder="1" applyAlignment="1">
      <alignment vertical="top"/>
    </xf>
    <xf numFmtId="0" fontId="3" fillId="0" borderId="18" xfId="0" applyFont="1" applyFill="1" applyBorder="1" applyAlignment="1">
      <alignment horizontal="center" vertical="center"/>
    </xf>
    <xf numFmtId="174" fontId="13" fillId="0" borderId="0" xfId="0" applyNumberFormat="1" applyFont="1" applyFill="1" applyBorder="1" applyAlignment="1">
      <alignment horizontal="right"/>
    </xf>
    <xf numFmtId="171" fontId="1" fillId="0" borderId="11" xfId="0" applyNumberFormat="1" applyFont="1" applyFill="1" applyBorder="1" applyAlignment="1">
      <alignment horizontal="right"/>
    </xf>
    <xf numFmtId="174" fontId="13" fillId="0" borderId="0" xfId="0" applyNumberFormat="1" applyFont="1" applyFill="1" applyAlignment="1">
      <alignment horizontal="right"/>
    </xf>
    <xf numFmtId="171" fontId="2" fillId="0" borderId="24" xfId="0" applyNumberFormat="1" applyFont="1" applyFill="1" applyBorder="1" applyAlignment="1">
      <alignment horizontal="right"/>
    </xf>
    <xf numFmtId="174" fontId="1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4" fontId="12" fillId="0" borderId="0" xfId="0" applyNumberFormat="1" applyFont="1" applyFill="1" applyAlignment="1">
      <alignment horizontal="right"/>
    </xf>
    <xf numFmtId="171" fontId="2" fillId="0" borderId="3" xfId="0" applyNumberFormat="1" applyFont="1" applyFill="1" applyBorder="1" applyAlignment="1">
      <alignment horizontal="right"/>
    </xf>
    <xf numFmtId="0" fontId="2" fillId="0" borderId="19" xfId="0" applyFont="1" applyFill="1" applyBorder="1" applyAlignment="1">
      <alignment horizontal="left" indent="1"/>
    </xf>
    <xf numFmtId="176" fontId="12" fillId="0" borderId="0" xfId="0" applyNumberFormat="1" applyFont="1" applyFill="1" applyBorder="1" applyAlignment="1">
      <alignment horizontal="right"/>
    </xf>
    <xf numFmtId="0" fontId="1" fillId="0" borderId="19" xfId="0" applyFont="1" applyFill="1" applyBorder="1" applyAlignment="1">
      <alignment horizontal="left" indent="1"/>
    </xf>
    <xf numFmtId="166" fontId="0" fillId="0" borderId="0" xfId="0" applyNumberFormat="1" applyFont="1" applyFill="1"/>
    <xf numFmtId="171" fontId="7" fillId="0" borderId="0" xfId="0" applyNumberFormat="1" applyFont="1" applyFill="1"/>
    <xf numFmtId="3" fontId="16" fillId="0" borderId="0" xfId="0" applyNumberFormat="1" applyFont="1"/>
    <xf numFmtId="0" fontId="14" fillId="0" borderId="0" xfId="2" applyFont="1" applyFill="1" applyAlignment="1">
      <alignment horizontal="center"/>
    </xf>
    <xf numFmtId="0" fontId="14" fillId="0" borderId="0" xfId="2" applyFont="1" applyFill="1" applyAlignment="1">
      <alignment horizontal="center" vertical="top"/>
    </xf>
    <xf numFmtId="0" fontId="0" fillId="0" borderId="0" xfId="0" applyNumberFormat="1" applyFont="1" applyFill="1"/>
    <xf numFmtId="0" fontId="2" fillId="0" borderId="1" xfId="0" applyNumberFormat="1" applyFont="1" applyFill="1" applyBorder="1" applyAlignment="1">
      <alignment vertical="top"/>
    </xf>
    <xf numFmtId="0" fontId="3" fillId="0" borderId="2" xfId="0" applyNumberFormat="1" applyFont="1" applyFill="1" applyBorder="1" applyAlignment="1">
      <alignment horizontal="left" indent="2"/>
    </xf>
    <xf numFmtId="0" fontId="3" fillId="0" borderId="3" xfId="0" applyNumberFormat="1" applyFont="1" applyFill="1" applyBorder="1" applyAlignment="1">
      <alignment horizontal="left" indent="2"/>
    </xf>
    <xf numFmtId="0" fontId="4" fillId="0" borderId="3" xfId="0" applyNumberFormat="1" applyFont="1" applyFill="1" applyBorder="1" applyAlignment="1">
      <alignment horizontal="left" indent="1"/>
    </xf>
    <xf numFmtId="1" fontId="0" fillId="0" borderId="0" xfId="0" applyNumberFormat="1" applyFont="1" applyFill="1"/>
    <xf numFmtId="1" fontId="3" fillId="0" borderId="0" xfId="0" applyNumberFormat="1" applyFont="1" applyFill="1" applyAlignment="1">
      <alignment horizontal="right"/>
    </xf>
    <xf numFmtId="0" fontId="1" fillId="0" borderId="0" xfId="0" applyFont="1" applyBorder="1" applyAlignment="1">
      <alignment horizontal="right"/>
    </xf>
    <xf numFmtId="3" fontId="18" fillId="0" borderId="0" xfId="0" applyNumberFormat="1" applyFont="1"/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NumberFormat="1" applyFont="1" applyFill="1"/>
    <xf numFmtId="1" fontId="3" fillId="0" borderId="0" xfId="0" applyNumberFormat="1" applyFont="1" applyFill="1"/>
    <xf numFmtId="0" fontId="3" fillId="0" borderId="1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171" fontId="4" fillId="0" borderId="0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horizontal="center" vertical="center"/>
    </xf>
    <xf numFmtId="171" fontId="14" fillId="0" borderId="0" xfId="3" applyNumberFormat="1" applyFont="1" applyFill="1" applyAlignment="1"/>
    <xf numFmtId="171" fontId="15" fillId="0" borderId="0" xfId="3" applyNumberFormat="1" applyFont="1" applyFill="1" applyAlignment="1"/>
    <xf numFmtId="49" fontId="1" fillId="0" borderId="24" xfId="0" applyNumberFormat="1" applyFont="1" applyFill="1" applyBorder="1" applyAlignment="1">
      <alignment horizontal="right" indent="1"/>
    </xf>
    <xf numFmtId="0" fontId="14" fillId="0" borderId="0" xfId="0" applyFont="1" applyFill="1" applyAlignment="1">
      <alignment horizontal="right"/>
    </xf>
    <xf numFmtId="171" fontId="14" fillId="0" borderId="0" xfId="0" applyNumberFormat="1" applyFont="1" applyFill="1" applyAlignment="1">
      <alignment horizontal="right"/>
    </xf>
    <xf numFmtId="174" fontId="10" fillId="0" borderId="0" xfId="0" applyNumberFormat="1" applyFont="1" applyFill="1" applyBorder="1" applyAlignment="1">
      <alignment horizontal="right"/>
    </xf>
    <xf numFmtId="2" fontId="7" fillId="0" borderId="0" xfId="0" applyNumberFormat="1" applyFont="1" applyFill="1"/>
    <xf numFmtId="0" fontId="3" fillId="0" borderId="4" xfId="0" applyFont="1" applyFill="1" applyBorder="1" applyAlignment="1">
      <alignment horizontal="center" vertical="center" wrapText="1"/>
    </xf>
    <xf numFmtId="0" fontId="14" fillId="0" borderId="0" xfId="3" applyFont="1" applyFill="1" applyAlignment="1">
      <alignment horizontal="right"/>
    </xf>
    <xf numFmtId="0" fontId="1" fillId="0" borderId="2" xfId="0" applyFont="1" applyFill="1" applyBorder="1" applyAlignment="1">
      <alignment horizontal="left" indent="1"/>
    </xf>
    <xf numFmtId="0" fontId="2" fillId="0" borderId="3" xfId="0" applyFont="1" applyFill="1" applyBorder="1" applyAlignment="1">
      <alignment horizontal="left" indent="1"/>
    </xf>
    <xf numFmtId="0" fontId="3" fillId="0" borderId="3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3" xfId="3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3" applyFont="1" applyFill="1" applyBorder="1" applyAlignment="1"/>
    <xf numFmtId="171" fontId="1" fillId="0" borderId="0" xfId="3" applyNumberFormat="1" applyFont="1" applyFill="1" applyBorder="1" applyAlignment="1">
      <alignment horizontal="center"/>
    </xf>
    <xf numFmtId="171" fontId="1" fillId="0" borderId="3" xfId="3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wrapText="1"/>
    </xf>
    <xf numFmtId="0" fontId="3" fillId="0" borderId="0" xfId="3" applyFont="1" applyFill="1" applyBorder="1" applyAlignment="1">
      <alignment horizontal="right" vertical="center" wrapText="1" indent="1"/>
    </xf>
    <xf numFmtId="0" fontId="1" fillId="0" borderId="3" xfId="3" applyFont="1" applyFill="1" applyBorder="1" applyAlignment="1">
      <alignment horizontal="left" wrapText="1"/>
    </xf>
    <xf numFmtId="0" fontId="3" fillId="0" borderId="13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Alignment="1">
      <alignment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0" fillId="0" borderId="5" xfId="0" applyFont="1" applyFill="1" applyBorder="1" applyAlignment="1"/>
    <xf numFmtId="0" fontId="0" fillId="0" borderId="5" xfId="0" applyFont="1" applyFill="1" applyBorder="1" applyAlignment="1">
      <alignment wrapText="1"/>
    </xf>
    <xf numFmtId="0" fontId="3" fillId="0" borderId="34" xfId="0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21" xfId="3" applyFont="1" applyFill="1" applyBorder="1" applyAlignment="1">
      <alignment horizontal="center" vertical="center" wrapText="1"/>
    </xf>
    <xf numFmtId="0" fontId="3" fillId="0" borderId="24" xfId="3" applyFont="1" applyFill="1" applyBorder="1" applyAlignment="1">
      <alignment horizontal="center" vertical="center" wrapText="1"/>
    </xf>
    <xf numFmtId="0" fontId="3" fillId="0" borderId="37" xfId="3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22" xfId="3" applyFont="1" applyFill="1" applyBorder="1" applyAlignment="1">
      <alignment horizontal="center" vertical="center" wrapText="1"/>
    </xf>
    <xf numFmtId="0" fontId="3" fillId="0" borderId="23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14" fillId="0" borderId="3" xfId="3" applyFont="1" applyFill="1" applyBorder="1" applyAlignment="1">
      <alignment horizontal="center" vertical="center" wrapText="1"/>
    </xf>
    <xf numFmtId="0" fontId="14" fillId="0" borderId="36" xfId="3" applyFont="1" applyFill="1" applyBorder="1" applyAlignment="1">
      <alignment horizontal="center" vertical="center" wrapText="1"/>
    </xf>
    <xf numFmtId="0" fontId="3" fillId="0" borderId="21" xfId="3" applyFont="1" applyFill="1" applyBorder="1" applyAlignment="1">
      <alignment horizontal="right" vertical="center" wrapText="1" indent="1"/>
    </xf>
    <xf numFmtId="0" fontId="3" fillId="0" borderId="24" xfId="3" applyFont="1" applyFill="1" applyBorder="1" applyAlignment="1">
      <alignment horizontal="right" vertical="center" wrapText="1" indent="1"/>
    </xf>
    <xf numFmtId="0" fontId="3" fillId="0" borderId="37" xfId="3" applyFont="1" applyFill="1" applyBorder="1" applyAlignment="1">
      <alignment horizontal="right" vertical="center" wrapText="1" indent="1"/>
    </xf>
    <xf numFmtId="0" fontId="3" fillId="0" borderId="2" xfId="2" applyFont="1" applyFill="1" applyBorder="1" applyAlignment="1">
      <alignment horizontal="center" vertical="center" wrapText="1"/>
    </xf>
    <xf numFmtId="0" fontId="14" fillId="0" borderId="3" xfId="2" applyFont="1" applyFill="1" applyBorder="1" applyAlignment="1">
      <alignment horizontal="center" vertical="center" wrapText="1"/>
    </xf>
    <xf numFmtId="0" fontId="14" fillId="0" borderId="36" xfId="2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0" fillId="0" borderId="31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wrapText="1"/>
    </xf>
    <xf numFmtId="0" fontId="3" fillId="0" borderId="3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3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164" fontId="4" fillId="0" borderId="24" xfId="0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7" fillId="0" borderId="3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36" xfId="0" applyNumberFormat="1" applyFont="1" applyFill="1" applyBorder="1" applyAlignment="1">
      <alignment horizontal="center" vertical="center" wrapText="1"/>
    </xf>
    <xf numFmtId="0" fontId="0" fillId="0" borderId="4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55" xfId="0" applyFont="1" applyFill="1" applyBorder="1" applyAlignment="1">
      <alignment horizontal="center" vertical="center" wrapText="1"/>
    </xf>
    <xf numFmtId="0" fontId="3" fillId="0" borderId="54" xfId="0" applyFont="1" applyFill="1" applyBorder="1" applyAlignment="1">
      <alignment horizontal="center" vertical="center"/>
    </xf>
  </cellXfs>
  <cellStyles count="4">
    <cellStyle name="Standard" xfId="0" builtinId="0"/>
    <cellStyle name="Standard 2" xfId="1"/>
    <cellStyle name="Standard_Kreistabelle" xfId="2"/>
    <cellStyle name="Standard_Kreistabelle_mitLfd-Nr" xfId="3"/>
  </cellStyles>
  <dxfs count="10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O68"/>
  <sheetViews>
    <sheetView zoomScale="160" zoomScaleNormal="160" workbookViewId="0">
      <pane ySplit="5" topLeftCell="A6" activePane="bottomLeft" state="frozen"/>
      <selection pane="bottomLeft"/>
    </sheetView>
  </sheetViews>
  <sheetFormatPr baseColWidth="10" defaultRowHeight="14.25"/>
  <cols>
    <col min="1" max="1" width="6.25" style="47" customWidth="1"/>
    <col min="2" max="3" width="5.625" style="47" customWidth="1"/>
    <col min="4" max="4" width="5.375" style="47" customWidth="1"/>
    <col min="5" max="5" width="5.625" style="47" customWidth="1"/>
    <col min="6" max="6" width="6.625" style="47" customWidth="1"/>
    <col min="7" max="7" width="5.625" style="47" customWidth="1"/>
    <col min="8" max="8" width="6.625" style="47" customWidth="1"/>
    <col min="9" max="13" width="5.625" style="47" customWidth="1"/>
    <col min="14" max="14" width="7.625" style="47" customWidth="1"/>
    <col min="15" max="15" width="11" style="190"/>
    <col min="16" max="16384" width="11" style="47"/>
  </cols>
  <sheetData>
    <row r="1" spans="1:15" ht="16.5" customHeight="1">
      <c r="A1" s="31" t="s">
        <v>119</v>
      </c>
      <c r="B1" s="31"/>
      <c r="C1" s="31"/>
      <c r="D1" s="31"/>
      <c r="E1" s="31"/>
      <c r="F1" s="31"/>
      <c r="G1" s="31"/>
    </row>
    <row r="2" spans="1:15" ht="14.85" customHeight="1">
      <c r="A2" s="96" t="s">
        <v>6</v>
      </c>
      <c r="B2" s="49"/>
      <c r="C2" s="49"/>
      <c r="D2" s="49"/>
      <c r="E2" s="49"/>
      <c r="F2" s="49"/>
      <c r="G2" s="49"/>
      <c r="H2" s="101"/>
      <c r="I2" s="115"/>
      <c r="J2" s="115"/>
      <c r="K2" s="115"/>
      <c r="L2" s="115"/>
      <c r="M2" s="115"/>
      <c r="N2" s="115"/>
    </row>
    <row r="3" spans="1:15" ht="12.95" customHeight="1">
      <c r="A3" s="250" t="s">
        <v>7</v>
      </c>
      <c r="B3" s="232" t="s">
        <v>249</v>
      </c>
      <c r="C3" s="237" t="s">
        <v>1</v>
      </c>
      <c r="D3" s="238"/>
      <c r="E3" s="238"/>
      <c r="F3" s="238"/>
      <c r="G3" s="237" t="s">
        <v>14</v>
      </c>
      <c r="H3" s="249"/>
      <c r="I3" s="237" t="s">
        <v>2</v>
      </c>
      <c r="J3" s="238"/>
      <c r="K3" s="238"/>
      <c r="L3" s="238"/>
      <c r="M3" s="249"/>
      <c r="N3" s="241" t="s">
        <v>12</v>
      </c>
    </row>
    <row r="4" spans="1:15" ht="12" customHeight="1">
      <c r="A4" s="251"/>
      <c r="B4" s="233"/>
      <c r="C4" s="230" t="s">
        <v>3</v>
      </c>
      <c r="D4" s="230" t="s">
        <v>4</v>
      </c>
      <c r="E4" s="230" t="s">
        <v>8</v>
      </c>
      <c r="F4" s="235" t="s">
        <v>9</v>
      </c>
      <c r="G4" s="230" t="s">
        <v>8</v>
      </c>
      <c r="H4" s="230" t="s">
        <v>9</v>
      </c>
      <c r="I4" s="244" t="s">
        <v>3</v>
      </c>
      <c r="J4" s="244" t="s">
        <v>4</v>
      </c>
      <c r="K4" s="230" t="s">
        <v>8</v>
      </c>
      <c r="L4" s="247" t="s">
        <v>10</v>
      </c>
      <c r="M4" s="248"/>
      <c r="N4" s="242"/>
    </row>
    <row r="5" spans="1:15" ht="38.25" customHeight="1">
      <c r="A5" s="251"/>
      <c r="B5" s="234"/>
      <c r="C5" s="231"/>
      <c r="D5" s="231"/>
      <c r="E5" s="231"/>
      <c r="F5" s="236"/>
      <c r="G5" s="231"/>
      <c r="H5" s="231"/>
      <c r="I5" s="245"/>
      <c r="J5" s="245"/>
      <c r="K5" s="246"/>
      <c r="L5" s="8" t="s">
        <v>13</v>
      </c>
      <c r="M5" s="8" t="s">
        <v>11</v>
      </c>
      <c r="N5" s="243"/>
    </row>
    <row r="6" spans="1:15" ht="11.25" customHeight="1">
      <c r="A6" s="200">
        <v>2019</v>
      </c>
      <c r="B6" s="35">
        <v>54613</v>
      </c>
      <c r="C6" s="35">
        <v>55928</v>
      </c>
      <c r="D6" s="35">
        <v>53057</v>
      </c>
      <c r="E6" s="35">
        <v>108985</v>
      </c>
      <c r="F6" s="35">
        <v>26594</v>
      </c>
      <c r="G6" s="35">
        <v>412</v>
      </c>
      <c r="H6" s="35">
        <v>125</v>
      </c>
      <c r="I6" s="35">
        <v>55359</v>
      </c>
      <c r="J6" s="35">
        <v>56223</v>
      </c>
      <c r="K6" s="35">
        <v>111582</v>
      </c>
      <c r="L6" s="35">
        <v>332</v>
      </c>
      <c r="M6" s="35">
        <v>193</v>
      </c>
      <c r="N6" s="113">
        <v>-2597</v>
      </c>
      <c r="O6" s="191"/>
    </row>
    <row r="7" spans="1:15" ht="11.25" customHeight="1">
      <c r="A7" s="206">
        <v>2018</v>
      </c>
      <c r="B7" s="35">
        <v>58417</v>
      </c>
      <c r="C7" s="35">
        <v>55695</v>
      </c>
      <c r="D7" s="35">
        <v>53224</v>
      </c>
      <c r="E7" s="35">
        <v>108919</v>
      </c>
      <c r="F7" s="35">
        <v>26645</v>
      </c>
      <c r="G7" s="35">
        <v>360</v>
      </c>
      <c r="H7" s="35">
        <v>118</v>
      </c>
      <c r="I7" s="35">
        <v>54471</v>
      </c>
      <c r="J7" s="35">
        <v>56663</v>
      </c>
      <c r="K7" s="35">
        <v>111134</v>
      </c>
      <c r="L7" s="35">
        <v>286</v>
      </c>
      <c r="M7" s="35">
        <v>162</v>
      </c>
      <c r="N7" s="113">
        <v>-2215</v>
      </c>
      <c r="O7" s="191"/>
    </row>
    <row r="8" spans="1:15" ht="11.25" customHeight="1">
      <c r="A8" s="114">
        <v>2017</v>
      </c>
      <c r="B8" s="35">
        <v>54591</v>
      </c>
      <c r="C8" s="35">
        <v>55015</v>
      </c>
      <c r="D8" s="35">
        <v>52360</v>
      </c>
      <c r="E8" s="35">
        <v>107375</v>
      </c>
      <c r="F8" s="35">
        <v>26898</v>
      </c>
      <c r="G8" s="35">
        <v>349</v>
      </c>
      <c r="H8" s="35">
        <v>108</v>
      </c>
      <c r="I8" s="35">
        <v>53677</v>
      </c>
      <c r="J8" s="35">
        <v>55443</v>
      </c>
      <c r="K8" s="35">
        <v>109120</v>
      </c>
      <c r="L8" s="35">
        <v>362</v>
      </c>
      <c r="M8" s="35">
        <v>227</v>
      </c>
      <c r="N8" s="113">
        <v>-1745</v>
      </c>
    </row>
    <row r="9" spans="1:15" ht="11.25" customHeight="1">
      <c r="A9" s="114">
        <v>2016</v>
      </c>
      <c r="B9" s="35">
        <v>54553</v>
      </c>
      <c r="C9" s="35">
        <v>55195</v>
      </c>
      <c r="D9" s="35">
        <v>52294</v>
      </c>
      <c r="E9" s="35">
        <v>107489</v>
      </c>
      <c r="F9" s="35">
        <v>27602</v>
      </c>
      <c r="G9" s="35">
        <v>387</v>
      </c>
      <c r="H9" s="35">
        <v>127</v>
      </c>
      <c r="I9" s="35">
        <v>52663</v>
      </c>
      <c r="J9" s="35">
        <v>53970</v>
      </c>
      <c r="K9" s="35">
        <v>106633</v>
      </c>
      <c r="L9" s="35">
        <v>368</v>
      </c>
      <c r="M9" s="35">
        <v>245</v>
      </c>
      <c r="N9" s="113">
        <v>856</v>
      </c>
      <c r="O9" s="191"/>
    </row>
    <row r="10" spans="1:15" ht="11.25" customHeight="1">
      <c r="A10" s="114">
        <v>2015</v>
      </c>
      <c r="B10" s="35">
        <v>52627</v>
      </c>
      <c r="C10" s="35">
        <v>50981</v>
      </c>
      <c r="D10" s="35">
        <v>49288</v>
      </c>
      <c r="E10" s="35">
        <v>100269</v>
      </c>
      <c r="F10" s="35">
        <v>24767</v>
      </c>
      <c r="G10" s="35">
        <v>313</v>
      </c>
      <c r="H10" s="35">
        <v>96</v>
      </c>
      <c r="I10" s="35">
        <v>51691</v>
      </c>
      <c r="J10" s="35">
        <v>56375</v>
      </c>
      <c r="K10" s="35">
        <v>108066</v>
      </c>
      <c r="L10" s="35">
        <v>293</v>
      </c>
      <c r="M10" s="35">
        <v>185</v>
      </c>
      <c r="N10" s="113">
        <v>-7797</v>
      </c>
      <c r="O10" s="191"/>
    </row>
    <row r="11" spans="1:15" ht="11.25" customHeight="1">
      <c r="A11" s="114">
        <v>2014</v>
      </c>
      <c r="B11" s="35">
        <v>50751</v>
      </c>
      <c r="C11" s="35">
        <v>49271</v>
      </c>
      <c r="D11" s="35">
        <v>46361</v>
      </c>
      <c r="E11" s="35">
        <v>95632</v>
      </c>
      <c r="F11" s="35">
        <v>23398</v>
      </c>
      <c r="G11" s="35">
        <v>291</v>
      </c>
      <c r="H11" s="35">
        <v>92</v>
      </c>
      <c r="I11" s="35">
        <v>48780</v>
      </c>
      <c r="J11" s="35">
        <v>51883</v>
      </c>
      <c r="K11" s="35">
        <v>100663</v>
      </c>
      <c r="L11" s="35">
        <v>293</v>
      </c>
      <c r="M11" s="35">
        <v>176</v>
      </c>
      <c r="N11" s="113">
        <v>-5031</v>
      </c>
    </row>
    <row r="12" spans="1:15" ht="11.25" customHeight="1">
      <c r="A12" s="114">
        <v>2013</v>
      </c>
      <c r="B12" s="35">
        <v>48426</v>
      </c>
      <c r="C12" s="35">
        <v>47047</v>
      </c>
      <c r="D12" s="35">
        <v>44458</v>
      </c>
      <c r="E12" s="35">
        <v>91505</v>
      </c>
      <c r="F12" s="35">
        <v>22223</v>
      </c>
      <c r="G12" s="35">
        <v>297</v>
      </c>
      <c r="H12" s="35">
        <v>84</v>
      </c>
      <c r="I12" s="35">
        <v>48928</v>
      </c>
      <c r="J12" s="35">
        <v>53019</v>
      </c>
      <c r="K12" s="35">
        <v>101947</v>
      </c>
      <c r="L12" s="35">
        <v>277</v>
      </c>
      <c r="M12" s="35">
        <v>147</v>
      </c>
      <c r="N12" s="113">
        <v>-10442</v>
      </c>
      <c r="O12" s="191"/>
    </row>
    <row r="13" spans="1:15" ht="11.25" customHeight="1">
      <c r="A13" s="114">
        <v>2012</v>
      </c>
      <c r="B13" s="35">
        <v>50555</v>
      </c>
      <c r="C13" s="35">
        <v>45863</v>
      </c>
      <c r="D13" s="35">
        <v>43614</v>
      </c>
      <c r="E13" s="35">
        <v>89477</v>
      </c>
      <c r="F13" s="35">
        <v>21043</v>
      </c>
      <c r="G13" s="35">
        <v>305</v>
      </c>
      <c r="H13" s="35">
        <v>95</v>
      </c>
      <c r="I13" s="35">
        <v>47898</v>
      </c>
      <c r="J13" s="35">
        <v>52686</v>
      </c>
      <c r="K13" s="35">
        <v>100584</v>
      </c>
      <c r="L13" s="35">
        <v>293</v>
      </c>
      <c r="M13" s="35">
        <v>158</v>
      </c>
      <c r="N13" s="113">
        <v>-11107</v>
      </c>
      <c r="O13" s="191"/>
    </row>
    <row r="14" spans="1:15" ht="11.25" customHeight="1">
      <c r="A14" s="114">
        <v>2011</v>
      </c>
      <c r="B14" s="35">
        <v>48991</v>
      </c>
      <c r="C14" s="35">
        <v>45425</v>
      </c>
      <c r="D14" s="35">
        <v>43398</v>
      </c>
      <c r="E14" s="35">
        <v>88823</v>
      </c>
      <c r="F14" s="35">
        <v>20424</v>
      </c>
      <c r="G14" s="35">
        <v>308</v>
      </c>
      <c r="H14" s="35">
        <v>91</v>
      </c>
      <c r="I14" s="35">
        <v>46214</v>
      </c>
      <c r="J14" s="35">
        <v>51518</v>
      </c>
      <c r="K14" s="35">
        <v>97732</v>
      </c>
      <c r="L14" s="35">
        <v>289</v>
      </c>
      <c r="M14" s="35">
        <v>158</v>
      </c>
      <c r="N14" s="113">
        <v>-8909</v>
      </c>
    </row>
    <row r="15" spans="1:15" ht="11.25" customHeight="1">
      <c r="A15" s="114">
        <v>2010</v>
      </c>
      <c r="B15" s="35">
        <v>48927</v>
      </c>
      <c r="C15" s="35">
        <v>46578</v>
      </c>
      <c r="D15" s="35">
        <v>44117</v>
      </c>
      <c r="E15" s="35">
        <v>90695</v>
      </c>
      <c r="F15" s="35">
        <v>20040</v>
      </c>
      <c r="G15" s="35">
        <v>268</v>
      </c>
      <c r="H15" s="35">
        <v>79</v>
      </c>
      <c r="I15" s="35">
        <v>46666</v>
      </c>
      <c r="J15" s="35">
        <v>52141</v>
      </c>
      <c r="K15" s="35">
        <v>98807</v>
      </c>
      <c r="L15" s="35">
        <v>288</v>
      </c>
      <c r="M15" s="35">
        <v>134</v>
      </c>
      <c r="N15" s="113">
        <v>-8112</v>
      </c>
      <c r="O15" s="191"/>
    </row>
    <row r="16" spans="1:15" ht="11.25" hidden="1" customHeight="1">
      <c r="A16" s="114">
        <v>1981</v>
      </c>
      <c r="B16" s="35">
        <v>52521</v>
      </c>
      <c r="C16" s="35">
        <v>51488</v>
      </c>
      <c r="D16" s="35">
        <v>49185</v>
      </c>
      <c r="E16" s="35">
        <v>100673</v>
      </c>
      <c r="F16" s="35">
        <v>6636</v>
      </c>
      <c r="G16" s="35">
        <v>452</v>
      </c>
      <c r="H16" s="35">
        <v>49</v>
      </c>
      <c r="I16" s="35">
        <v>45491</v>
      </c>
      <c r="J16" s="35">
        <v>48488</v>
      </c>
      <c r="K16" s="35">
        <v>93979</v>
      </c>
      <c r="L16" s="35">
        <v>974</v>
      </c>
      <c r="M16" s="35">
        <v>433</v>
      </c>
      <c r="N16" s="113">
        <v>6694</v>
      </c>
    </row>
    <row r="17" spans="1:15" ht="11.25" hidden="1" customHeight="1">
      <c r="A17" s="114">
        <v>1982</v>
      </c>
      <c r="B17" s="35">
        <v>53768</v>
      </c>
      <c r="C17" s="35">
        <v>51440</v>
      </c>
      <c r="D17" s="35">
        <v>48828</v>
      </c>
      <c r="E17" s="35">
        <v>100268</v>
      </c>
      <c r="F17" s="35">
        <v>7036</v>
      </c>
      <c r="G17" s="35">
        <v>461</v>
      </c>
      <c r="H17" s="35">
        <v>50</v>
      </c>
      <c r="I17" s="35">
        <v>45350</v>
      </c>
      <c r="J17" s="35">
        <v>47847</v>
      </c>
      <c r="K17" s="35">
        <v>93197</v>
      </c>
      <c r="L17" s="35">
        <v>974</v>
      </c>
      <c r="M17" s="35">
        <v>447</v>
      </c>
      <c r="N17" s="113">
        <v>7071</v>
      </c>
      <c r="O17" s="191"/>
    </row>
    <row r="18" spans="1:15" ht="14.25" hidden="1" customHeight="1">
      <c r="A18" s="114">
        <v>1983</v>
      </c>
      <c r="B18" s="35">
        <v>54785</v>
      </c>
      <c r="C18" s="35">
        <v>48724</v>
      </c>
      <c r="D18" s="35">
        <v>46723</v>
      </c>
      <c r="E18" s="35">
        <v>95447</v>
      </c>
      <c r="F18" s="35">
        <v>7030</v>
      </c>
      <c r="G18" s="35">
        <v>383</v>
      </c>
      <c r="H18" s="35">
        <v>42</v>
      </c>
      <c r="I18" s="35">
        <v>46478</v>
      </c>
      <c r="J18" s="35">
        <v>49272</v>
      </c>
      <c r="K18" s="35">
        <v>95750</v>
      </c>
      <c r="L18" s="35">
        <v>816</v>
      </c>
      <c r="M18" s="35">
        <v>416</v>
      </c>
      <c r="N18" s="113">
        <v>-303</v>
      </c>
      <c r="O18" s="191"/>
    </row>
    <row r="19" spans="1:15" ht="14.25" hidden="1" customHeight="1">
      <c r="A19" s="114">
        <v>1984</v>
      </c>
      <c r="B19" s="35">
        <v>54349</v>
      </c>
      <c r="C19" s="35">
        <v>48627</v>
      </c>
      <c r="D19" s="35">
        <v>45787</v>
      </c>
      <c r="E19" s="35">
        <v>94414</v>
      </c>
      <c r="F19" s="35">
        <v>7045</v>
      </c>
      <c r="G19" s="35">
        <v>390</v>
      </c>
      <c r="H19" s="35">
        <v>50</v>
      </c>
      <c r="I19" s="35">
        <v>44015</v>
      </c>
      <c r="J19" s="35">
        <v>46855</v>
      </c>
      <c r="K19" s="35">
        <v>90870</v>
      </c>
      <c r="L19" s="35">
        <v>708</v>
      </c>
      <c r="M19" s="35">
        <v>324</v>
      </c>
      <c r="N19" s="113">
        <v>3544</v>
      </c>
    </row>
    <row r="20" spans="1:15" ht="11.25" customHeight="1">
      <c r="A20" s="114">
        <v>2009</v>
      </c>
      <c r="B20" s="35">
        <v>48378</v>
      </c>
      <c r="C20" s="35">
        <v>45864</v>
      </c>
      <c r="D20" s="35">
        <v>43814</v>
      </c>
      <c r="E20" s="35">
        <v>89678</v>
      </c>
      <c r="F20" s="35">
        <v>19478</v>
      </c>
      <c r="G20" s="35">
        <v>275</v>
      </c>
      <c r="H20" s="35">
        <v>79</v>
      </c>
      <c r="I20" s="35">
        <v>45738</v>
      </c>
      <c r="J20" s="35">
        <v>51818</v>
      </c>
      <c r="K20" s="35">
        <v>97556</v>
      </c>
      <c r="L20" s="35">
        <v>290</v>
      </c>
      <c r="M20" s="35">
        <v>148</v>
      </c>
      <c r="N20" s="113">
        <v>-7878</v>
      </c>
      <c r="O20" s="191"/>
    </row>
    <row r="21" spans="1:15" ht="11.25" hidden="1" customHeight="1">
      <c r="A21" s="114">
        <v>1986</v>
      </c>
      <c r="B21" s="35">
        <v>55705</v>
      </c>
      <c r="C21" s="35">
        <v>52045</v>
      </c>
      <c r="D21" s="35">
        <v>49571</v>
      </c>
      <c r="E21" s="35">
        <v>101616</v>
      </c>
      <c r="F21" s="35">
        <v>7770</v>
      </c>
      <c r="G21" s="35">
        <v>399</v>
      </c>
      <c r="H21" s="35">
        <v>41</v>
      </c>
      <c r="I21" s="35">
        <v>44554</v>
      </c>
      <c r="J21" s="35">
        <v>48449</v>
      </c>
      <c r="K21" s="35">
        <v>93003</v>
      </c>
      <c r="L21" s="35">
        <v>685</v>
      </c>
      <c r="M21" s="35">
        <v>305</v>
      </c>
      <c r="N21" s="113">
        <v>8613</v>
      </c>
      <c r="O21" s="191"/>
    </row>
    <row r="22" spans="1:15" ht="11.25" hidden="1" customHeight="1">
      <c r="A22" s="114">
        <v>1987</v>
      </c>
      <c r="B22" s="35">
        <v>56780</v>
      </c>
      <c r="C22" s="35">
        <v>53307</v>
      </c>
      <c r="D22" s="35">
        <v>50283</v>
      </c>
      <c r="E22" s="35">
        <v>103590</v>
      </c>
      <c r="F22" s="35">
        <v>8364</v>
      </c>
      <c r="G22" s="35">
        <v>324</v>
      </c>
      <c r="H22" s="35">
        <v>34</v>
      </c>
      <c r="I22" s="35">
        <v>43589</v>
      </c>
      <c r="J22" s="35">
        <v>47998</v>
      </c>
      <c r="K22" s="35">
        <v>91587</v>
      </c>
      <c r="L22" s="35">
        <v>732</v>
      </c>
      <c r="M22" s="35">
        <v>320</v>
      </c>
      <c r="N22" s="113">
        <v>12003</v>
      </c>
    </row>
    <row r="23" spans="1:15" ht="11.25" hidden="1" customHeight="1">
      <c r="A23" s="114">
        <v>1988</v>
      </c>
      <c r="B23" s="35">
        <v>58939</v>
      </c>
      <c r="C23" s="35">
        <v>56653</v>
      </c>
      <c r="D23" s="35">
        <v>53974</v>
      </c>
      <c r="E23" s="35">
        <v>110627</v>
      </c>
      <c r="F23" s="35">
        <v>9140</v>
      </c>
      <c r="G23" s="35">
        <v>377</v>
      </c>
      <c r="H23" s="35">
        <v>52</v>
      </c>
      <c r="I23" s="35">
        <v>43792</v>
      </c>
      <c r="J23" s="35">
        <v>48626</v>
      </c>
      <c r="K23" s="35">
        <v>92418</v>
      </c>
      <c r="L23" s="35">
        <v>707</v>
      </c>
      <c r="M23" s="35">
        <v>297</v>
      </c>
      <c r="N23" s="113">
        <v>18209</v>
      </c>
      <c r="O23" s="191"/>
    </row>
    <row r="24" spans="1:15" ht="11.25" hidden="1" customHeight="1">
      <c r="A24" s="114">
        <v>1989</v>
      </c>
      <c r="B24" s="35">
        <v>58835</v>
      </c>
      <c r="C24" s="35">
        <v>57259</v>
      </c>
      <c r="D24" s="35">
        <v>54341</v>
      </c>
      <c r="E24" s="35">
        <v>111600</v>
      </c>
      <c r="F24" s="35">
        <v>9397</v>
      </c>
      <c r="G24" s="35">
        <v>366</v>
      </c>
      <c r="H24" s="35">
        <v>34</v>
      </c>
      <c r="I24" s="35">
        <v>44567</v>
      </c>
      <c r="J24" s="35">
        <v>49695</v>
      </c>
      <c r="K24" s="35">
        <v>94262</v>
      </c>
      <c r="L24" s="35">
        <v>752</v>
      </c>
      <c r="M24" s="35">
        <v>313</v>
      </c>
      <c r="N24" s="113">
        <v>17338</v>
      </c>
      <c r="O24" s="191"/>
    </row>
    <row r="25" spans="1:15" ht="11.25" customHeight="1">
      <c r="A25" s="114">
        <v>2008</v>
      </c>
      <c r="B25" s="35">
        <v>48612</v>
      </c>
      <c r="C25" s="35">
        <v>46997</v>
      </c>
      <c r="D25" s="35">
        <v>44912</v>
      </c>
      <c r="E25" s="35">
        <v>91909</v>
      </c>
      <c r="F25" s="35">
        <v>19797</v>
      </c>
      <c r="G25" s="35">
        <v>306</v>
      </c>
      <c r="H25" s="35">
        <v>87</v>
      </c>
      <c r="I25" s="35">
        <v>44973</v>
      </c>
      <c r="J25" s="35">
        <v>51458</v>
      </c>
      <c r="K25" s="35">
        <v>96431</v>
      </c>
      <c r="L25" s="35">
        <v>286</v>
      </c>
      <c r="M25" s="35">
        <v>141</v>
      </c>
      <c r="N25" s="113">
        <v>-4522</v>
      </c>
    </row>
    <row r="26" spans="1:15" ht="11.25" customHeight="1">
      <c r="A26" s="114">
        <v>2007</v>
      </c>
      <c r="B26" s="35">
        <v>47233</v>
      </c>
      <c r="C26" s="35">
        <v>47382</v>
      </c>
      <c r="D26" s="35">
        <v>45441</v>
      </c>
      <c r="E26" s="35">
        <v>92823</v>
      </c>
      <c r="F26" s="35">
        <v>18914</v>
      </c>
      <c r="G26" s="35">
        <v>300</v>
      </c>
      <c r="H26" s="35">
        <v>71</v>
      </c>
      <c r="I26" s="35">
        <v>44058</v>
      </c>
      <c r="J26" s="35">
        <v>50021</v>
      </c>
      <c r="K26" s="35">
        <v>94079</v>
      </c>
      <c r="L26" s="35">
        <v>273</v>
      </c>
      <c r="M26" s="35">
        <v>159</v>
      </c>
      <c r="N26" s="113">
        <v>-1256</v>
      </c>
      <c r="O26" s="191"/>
    </row>
    <row r="27" spans="1:15" ht="11.25" customHeight="1">
      <c r="A27" s="114">
        <v>2006</v>
      </c>
      <c r="B27" s="35">
        <v>48780</v>
      </c>
      <c r="C27" s="35">
        <v>47091</v>
      </c>
      <c r="D27" s="35">
        <v>44864</v>
      </c>
      <c r="E27" s="35">
        <v>91955</v>
      </c>
      <c r="F27" s="35">
        <v>18004</v>
      </c>
      <c r="G27" s="35">
        <v>303</v>
      </c>
      <c r="H27" s="35">
        <v>69</v>
      </c>
      <c r="I27" s="35">
        <v>43419</v>
      </c>
      <c r="J27" s="35">
        <v>49243</v>
      </c>
      <c r="K27" s="35">
        <v>92662</v>
      </c>
      <c r="L27" s="35">
        <v>299</v>
      </c>
      <c r="M27" s="35">
        <v>165</v>
      </c>
      <c r="N27" s="113">
        <v>-707</v>
      </c>
      <c r="O27" s="191"/>
    </row>
    <row r="28" spans="1:15" ht="11.25" customHeight="1">
      <c r="A28" s="114">
        <v>2005</v>
      </c>
      <c r="B28" s="35">
        <v>50272</v>
      </c>
      <c r="C28" s="35">
        <v>48279</v>
      </c>
      <c r="D28" s="35">
        <v>46000</v>
      </c>
      <c r="E28" s="35">
        <v>94279</v>
      </c>
      <c r="F28" s="35">
        <v>18232</v>
      </c>
      <c r="G28" s="35">
        <v>337</v>
      </c>
      <c r="H28" s="35">
        <v>76</v>
      </c>
      <c r="I28" s="35">
        <v>43760</v>
      </c>
      <c r="J28" s="35">
        <v>50314</v>
      </c>
      <c r="K28" s="35">
        <v>94074</v>
      </c>
      <c r="L28" s="35">
        <v>308</v>
      </c>
      <c r="M28" s="35">
        <v>146</v>
      </c>
      <c r="N28" s="113">
        <v>205</v>
      </c>
    </row>
    <row r="29" spans="1:15" ht="11.25" customHeight="1">
      <c r="A29" s="114">
        <v>2004</v>
      </c>
      <c r="B29" s="35">
        <v>51382</v>
      </c>
      <c r="C29" s="35">
        <v>49715</v>
      </c>
      <c r="D29" s="35">
        <v>46940</v>
      </c>
      <c r="E29" s="35">
        <v>96655</v>
      </c>
      <c r="F29" s="35">
        <v>18029</v>
      </c>
      <c r="G29" s="35">
        <v>328</v>
      </c>
      <c r="H29" s="35">
        <v>65</v>
      </c>
      <c r="I29" s="35">
        <v>42991</v>
      </c>
      <c r="J29" s="35">
        <v>48655</v>
      </c>
      <c r="K29" s="35">
        <v>91646</v>
      </c>
      <c r="L29" s="35">
        <v>330</v>
      </c>
      <c r="M29" s="35">
        <v>167</v>
      </c>
      <c r="N29" s="113">
        <v>5009</v>
      </c>
      <c r="O29" s="191"/>
    </row>
    <row r="30" spans="1:15" ht="11.25" customHeight="1">
      <c r="A30" s="114">
        <v>2003</v>
      </c>
      <c r="B30" s="35">
        <v>50693</v>
      </c>
      <c r="C30" s="35">
        <v>50545</v>
      </c>
      <c r="D30" s="35">
        <v>47051</v>
      </c>
      <c r="E30" s="35">
        <v>97596</v>
      </c>
      <c r="F30" s="35">
        <v>17715</v>
      </c>
      <c r="G30" s="35">
        <v>321</v>
      </c>
      <c r="H30" s="35">
        <v>75</v>
      </c>
      <c r="I30" s="35">
        <v>44475</v>
      </c>
      <c r="J30" s="35">
        <v>52754</v>
      </c>
      <c r="K30" s="35">
        <v>97229</v>
      </c>
      <c r="L30" s="35">
        <v>332</v>
      </c>
      <c r="M30" s="35">
        <v>165</v>
      </c>
      <c r="N30" s="113">
        <v>367</v>
      </c>
      <c r="O30" s="191"/>
    </row>
    <row r="31" spans="1:15" ht="11.25" customHeight="1">
      <c r="A31" s="114">
        <v>2002</v>
      </c>
      <c r="B31" s="35">
        <v>51946</v>
      </c>
      <c r="C31" s="35">
        <v>51404</v>
      </c>
      <c r="D31" s="35">
        <v>48200</v>
      </c>
      <c r="E31" s="35">
        <v>99604</v>
      </c>
      <c r="F31" s="35">
        <v>17529</v>
      </c>
      <c r="G31" s="35">
        <v>337</v>
      </c>
      <c r="H31" s="35">
        <v>68</v>
      </c>
      <c r="I31" s="35">
        <v>43656</v>
      </c>
      <c r="J31" s="35">
        <v>51454</v>
      </c>
      <c r="K31" s="35">
        <v>95110</v>
      </c>
      <c r="L31" s="35">
        <v>341</v>
      </c>
      <c r="M31" s="35">
        <v>186</v>
      </c>
      <c r="N31" s="113">
        <v>4494</v>
      </c>
    </row>
    <row r="32" spans="1:15" ht="11.25" customHeight="1">
      <c r="A32" s="114">
        <v>2001</v>
      </c>
      <c r="B32" s="35">
        <v>51382</v>
      </c>
      <c r="C32" s="35">
        <v>52142</v>
      </c>
      <c r="D32" s="35">
        <v>49224</v>
      </c>
      <c r="E32" s="35">
        <v>101366</v>
      </c>
      <c r="F32" s="35">
        <v>16883</v>
      </c>
      <c r="G32" s="35">
        <v>393</v>
      </c>
      <c r="H32" s="35">
        <v>85</v>
      </c>
      <c r="I32" s="35">
        <v>43794</v>
      </c>
      <c r="J32" s="35">
        <v>50302</v>
      </c>
      <c r="K32" s="35">
        <v>94096</v>
      </c>
      <c r="L32" s="35">
        <v>371</v>
      </c>
      <c r="M32" s="35">
        <v>178</v>
      </c>
      <c r="N32" s="113">
        <v>7270</v>
      </c>
      <c r="O32" s="191"/>
    </row>
    <row r="33" spans="1:15" ht="11.25" customHeight="1">
      <c r="A33" s="114">
        <v>2000</v>
      </c>
      <c r="B33" s="35">
        <v>55422</v>
      </c>
      <c r="C33" s="35">
        <v>54399</v>
      </c>
      <c r="D33" s="35">
        <v>51783</v>
      </c>
      <c r="E33" s="35">
        <v>106182</v>
      </c>
      <c r="F33" s="35">
        <v>16503</v>
      </c>
      <c r="G33" s="35">
        <v>414</v>
      </c>
      <c r="H33" s="35">
        <v>86</v>
      </c>
      <c r="I33" s="35">
        <v>44081</v>
      </c>
      <c r="J33" s="35">
        <v>51273</v>
      </c>
      <c r="K33" s="35">
        <v>95354</v>
      </c>
      <c r="L33" s="35">
        <v>410</v>
      </c>
      <c r="M33" s="35">
        <v>195</v>
      </c>
      <c r="N33" s="113">
        <v>10828</v>
      </c>
      <c r="O33" s="191"/>
    </row>
    <row r="34" spans="1:15" ht="11.25" customHeight="1">
      <c r="A34" s="114">
        <v>1999</v>
      </c>
      <c r="B34" s="35">
        <v>56437</v>
      </c>
      <c r="C34" s="35">
        <v>55794</v>
      </c>
      <c r="D34" s="35">
        <v>52179</v>
      </c>
      <c r="E34" s="35">
        <v>107973</v>
      </c>
      <c r="F34" s="35">
        <v>15888</v>
      </c>
      <c r="G34" s="35">
        <v>313</v>
      </c>
      <c r="H34" s="35">
        <v>66</v>
      </c>
      <c r="I34" s="35">
        <v>44847</v>
      </c>
      <c r="J34" s="35">
        <v>52086</v>
      </c>
      <c r="K34" s="35">
        <v>96933</v>
      </c>
      <c r="L34" s="35">
        <v>466</v>
      </c>
      <c r="M34" s="35">
        <v>230</v>
      </c>
      <c r="N34" s="113">
        <v>11040</v>
      </c>
    </row>
    <row r="35" spans="1:15" ht="11.25" customHeight="1">
      <c r="A35" s="114">
        <v>1998</v>
      </c>
      <c r="B35" s="35">
        <v>55693</v>
      </c>
      <c r="C35" s="35">
        <v>57010</v>
      </c>
      <c r="D35" s="35">
        <v>54046</v>
      </c>
      <c r="E35" s="35">
        <v>111056</v>
      </c>
      <c r="F35" s="35">
        <v>14837</v>
      </c>
      <c r="G35" s="35">
        <v>387</v>
      </c>
      <c r="H35" s="35">
        <v>49</v>
      </c>
      <c r="I35" s="35">
        <v>45000</v>
      </c>
      <c r="J35" s="35">
        <v>51810</v>
      </c>
      <c r="K35" s="35">
        <v>96810</v>
      </c>
      <c r="L35" s="35">
        <v>471</v>
      </c>
      <c r="M35" s="35">
        <v>221</v>
      </c>
      <c r="N35" s="113">
        <v>14246</v>
      </c>
      <c r="O35" s="191"/>
    </row>
    <row r="36" spans="1:15" ht="11.25" customHeight="1">
      <c r="A36" s="114">
        <v>1997</v>
      </c>
      <c r="B36" s="35">
        <v>57094</v>
      </c>
      <c r="C36" s="35">
        <v>59724</v>
      </c>
      <c r="D36" s="35">
        <v>56695</v>
      </c>
      <c r="E36" s="35">
        <v>116419</v>
      </c>
      <c r="F36" s="35">
        <v>14017</v>
      </c>
      <c r="G36" s="35">
        <v>501</v>
      </c>
      <c r="H36" s="35">
        <v>96</v>
      </c>
      <c r="I36" s="35">
        <v>44838</v>
      </c>
      <c r="J36" s="35">
        <v>52329</v>
      </c>
      <c r="K36" s="35">
        <v>97167</v>
      </c>
      <c r="L36" s="35">
        <v>485</v>
      </c>
      <c r="M36" s="35">
        <v>219</v>
      </c>
      <c r="N36" s="113">
        <v>19252</v>
      </c>
      <c r="O36" s="191"/>
    </row>
    <row r="37" spans="1:15" ht="11.25" customHeight="1">
      <c r="A37" s="114">
        <v>1996</v>
      </c>
      <c r="B37" s="35">
        <v>57898</v>
      </c>
      <c r="C37" s="35">
        <v>58903</v>
      </c>
      <c r="D37" s="35">
        <v>55754</v>
      </c>
      <c r="E37" s="35">
        <v>114657</v>
      </c>
      <c r="F37" s="35">
        <v>13181</v>
      </c>
      <c r="G37" s="35">
        <v>475</v>
      </c>
      <c r="H37" s="35">
        <v>65</v>
      </c>
      <c r="I37" s="35">
        <v>45942</v>
      </c>
      <c r="J37" s="35">
        <v>52966</v>
      </c>
      <c r="K37" s="35">
        <v>98908</v>
      </c>
      <c r="L37" s="35">
        <v>527</v>
      </c>
      <c r="M37" s="35">
        <v>252</v>
      </c>
      <c r="N37" s="113">
        <v>15749</v>
      </c>
    </row>
    <row r="38" spans="1:15" ht="11.25" customHeight="1">
      <c r="A38" s="114">
        <v>1995</v>
      </c>
      <c r="B38" s="35">
        <v>58198</v>
      </c>
      <c r="C38" s="35">
        <v>57878</v>
      </c>
      <c r="D38" s="35">
        <v>54581</v>
      </c>
      <c r="E38" s="35">
        <v>112459</v>
      </c>
      <c r="F38" s="35">
        <v>12250</v>
      </c>
      <c r="G38" s="35">
        <v>466</v>
      </c>
      <c r="H38" s="35">
        <v>64</v>
      </c>
      <c r="I38" s="35">
        <v>45781</v>
      </c>
      <c r="J38" s="35">
        <v>51952</v>
      </c>
      <c r="K38" s="35">
        <v>97733</v>
      </c>
      <c r="L38" s="35">
        <v>534</v>
      </c>
      <c r="M38" s="35">
        <v>238</v>
      </c>
      <c r="N38" s="113">
        <v>14726</v>
      </c>
      <c r="O38" s="191"/>
    </row>
    <row r="39" spans="1:15" ht="11.25" customHeight="1">
      <c r="A39" s="114">
        <v>1994</v>
      </c>
      <c r="B39" s="35">
        <v>59591</v>
      </c>
      <c r="C39" s="35">
        <v>58497</v>
      </c>
      <c r="D39" s="35">
        <v>54901</v>
      </c>
      <c r="E39" s="35">
        <v>113398</v>
      </c>
      <c r="F39" s="35">
        <v>12045</v>
      </c>
      <c r="G39" s="35">
        <v>465</v>
      </c>
      <c r="H39" s="35">
        <v>72</v>
      </c>
      <c r="I39" s="35">
        <v>45173</v>
      </c>
      <c r="J39" s="35">
        <v>51465</v>
      </c>
      <c r="K39" s="35">
        <v>96638</v>
      </c>
      <c r="L39" s="35">
        <v>577</v>
      </c>
      <c r="M39" s="35">
        <v>265</v>
      </c>
      <c r="N39" s="113">
        <v>16760</v>
      </c>
      <c r="O39" s="191"/>
    </row>
    <row r="40" spans="1:15" ht="11.25" customHeight="1">
      <c r="A40" s="114">
        <v>1993</v>
      </c>
      <c r="B40" s="35">
        <v>59885</v>
      </c>
      <c r="C40" s="35">
        <v>60594</v>
      </c>
      <c r="D40" s="35">
        <v>57388</v>
      </c>
      <c r="E40" s="35">
        <v>117982</v>
      </c>
      <c r="F40" s="35">
        <v>11927</v>
      </c>
      <c r="G40" s="35">
        <v>351</v>
      </c>
      <c r="H40" s="35">
        <v>43</v>
      </c>
      <c r="I40" s="35">
        <v>46028</v>
      </c>
      <c r="J40" s="35">
        <v>52544</v>
      </c>
      <c r="K40" s="35">
        <v>98572</v>
      </c>
      <c r="L40" s="35">
        <v>628</v>
      </c>
      <c r="M40" s="35">
        <v>257</v>
      </c>
      <c r="N40" s="113">
        <v>19410</v>
      </c>
    </row>
    <row r="41" spans="1:15" ht="11.25" customHeight="1">
      <c r="A41" s="114">
        <v>1992</v>
      </c>
      <c r="B41" s="35">
        <v>60724</v>
      </c>
      <c r="C41" s="35">
        <v>60600</v>
      </c>
      <c r="D41" s="35">
        <v>56959</v>
      </c>
      <c r="E41" s="35">
        <v>117559</v>
      </c>
      <c r="F41" s="35">
        <v>11781</v>
      </c>
      <c r="G41" s="35">
        <v>331</v>
      </c>
      <c r="H41" s="35">
        <v>34</v>
      </c>
      <c r="I41" s="35">
        <v>44849</v>
      </c>
      <c r="J41" s="35">
        <v>51128</v>
      </c>
      <c r="K41" s="35">
        <v>95977</v>
      </c>
      <c r="L41" s="35">
        <v>594</v>
      </c>
      <c r="M41" s="35">
        <v>265</v>
      </c>
      <c r="N41" s="113">
        <v>21582</v>
      </c>
      <c r="O41" s="191"/>
    </row>
    <row r="42" spans="1:15" ht="11.25" customHeight="1">
      <c r="A42" s="114">
        <v>1991</v>
      </c>
      <c r="B42" s="35">
        <v>59373</v>
      </c>
      <c r="C42" s="35">
        <v>60363</v>
      </c>
      <c r="D42" s="35">
        <v>57165</v>
      </c>
      <c r="E42" s="35">
        <v>117528</v>
      </c>
      <c r="F42" s="35">
        <v>10909</v>
      </c>
      <c r="G42" s="35">
        <v>388</v>
      </c>
      <c r="H42" s="35">
        <v>47</v>
      </c>
      <c r="I42" s="35">
        <v>45539</v>
      </c>
      <c r="J42" s="35">
        <v>51607</v>
      </c>
      <c r="K42" s="35">
        <v>97146</v>
      </c>
      <c r="L42" s="35">
        <v>709</v>
      </c>
      <c r="M42" s="35">
        <v>258</v>
      </c>
      <c r="N42" s="113">
        <v>20382</v>
      </c>
      <c r="O42" s="191"/>
    </row>
    <row r="43" spans="1:15" ht="11.25" customHeight="1">
      <c r="A43" s="114">
        <v>1990</v>
      </c>
      <c r="B43" s="35">
        <v>61448</v>
      </c>
      <c r="C43" s="35">
        <v>60680</v>
      </c>
      <c r="D43" s="35">
        <v>57899</v>
      </c>
      <c r="E43" s="35">
        <v>118579</v>
      </c>
      <c r="F43" s="35">
        <v>10316</v>
      </c>
      <c r="G43" s="35">
        <v>386</v>
      </c>
      <c r="H43" s="35">
        <v>45</v>
      </c>
      <c r="I43" s="35">
        <v>45667</v>
      </c>
      <c r="J43" s="35">
        <v>51903</v>
      </c>
      <c r="K43" s="35">
        <v>97570</v>
      </c>
      <c r="L43" s="35">
        <v>762</v>
      </c>
      <c r="M43" s="35">
        <v>304</v>
      </c>
      <c r="N43" s="113">
        <v>21009</v>
      </c>
    </row>
    <row r="44" spans="1:15" ht="11.25" customHeight="1">
      <c r="A44" s="114">
        <v>1985</v>
      </c>
      <c r="B44" s="35">
        <v>54901</v>
      </c>
      <c r="C44" s="35">
        <v>48345</v>
      </c>
      <c r="D44" s="35">
        <v>46097</v>
      </c>
      <c r="E44" s="35">
        <v>94442</v>
      </c>
      <c r="F44" s="35">
        <v>7432</v>
      </c>
      <c r="G44" s="35">
        <v>344</v>
      </c>
      <c r="H44" s="35">
        <v>30</v>
      </c>
      <c r="I44" s="35">
        <v>44778</v>
      </c>
      <c r="J44" s="35">
        <v>48517</v>
      </c>
      <c r="K44" s="35">
        <v>93295</v>
      </c>
      <c r="L44" s="35">
        <v>679</v>
      </c>
      <c r="M44" s="35">
        <v>289</v>
      </c>
      <c r="N44" s="113">
        <v>1147</v>
      </c>
      <c r="O44" s="191"/>
    </row>
    <row r="45" spans="1:15" ht="11.25" customHeight="1">
      <c r="A45" s="114">
        <v>1980</v>
      </c>
      <c r="B45" s="35">
        <v>52646</v>
      </c>
      <c r="C45" s="35">
        <v>51106</v>
      </c>
      <c r="D45" s="35">
        <v>48615</v>
      </c>
      <c r="E45" s="35">
        <v>99721</v>
      </c>
      <c r="F45" s="35">
        <v>6244</v>
      </c>
      <c r="G45" s="35">
        <v>482</v>
      </c>
      <c r="H45" s="35">
        <v>47</v>
      </c>
      <c r="I45" s="35">
        <v>45192</v>
      </c>
      <c r="J45" s="35">
        <v>47226</v>
      </c>
      <c r="K45" s="35">
        <v>92418</v>
      </c>
      <c r="L45" s="35">
        <v>1023</v>
      </c>
      <c r="M45" s="35">
        <v>485</v>
      </c>
      <c r="N45" s="113">
        <v>7303</v>
      </c>
      <c r="O45" s="191"/>
    </row>
    <row r="46" spans="1:15" ht="11.25" customHeight="1">
      <c r="A46" s="114">
        <v>1975</v>
      </c>
      <c r="B46" s="35">
        <v>53637</v>
      </c>
      <c r="C46" s="35">
        <v>49799</v>
      </c>
      <c r="D46" s="35">
        <v>47220</v>
      </c>
      <c r="E46" s="35">
        <v>97019</v>
      </c>
      <c r="F46" s="35">
        <v>5066</v>
      </c>
      <c r="G46" s="35">
        <v>632</v>
      </c>
      <c r="H46" s="35">
        <v>60</v>
      </c>
      <c r="I46" s="35">
        <v>47522</v>
      </c>
      <c r="J46" s="35">
        <v>48124</v>
      </c>
      <c r="K46" s="35">
        <v>95646</v>
      </c>
      <c r="L46" s="35">
        <v>1649</v>
      </c>
      <c r="M46" s="35">
        <v>995</v>
      </c>
      <c r="N46" s="113">
        <v>1373</v>
      </c>
      <c r="O46" s="191"/>
    </row>
    <row r="47" spans="1:15" ht="11.25" customHeight="1">
      <c r="A47" s="114">
        <v>1970</v>
      </c>
      <c r="B47" s="35">
        <v>62158</v>
      </c>
      <c r="C47" s="35">
        <v>65688</v>
      </c>
      <c r="D47" s="35">
        <v>62524</v>
      </c>
      <c r="E47" s="35">
        <v>128212</v>
      </c>
      <c r="F47" s="35">
        <v>6461</v>
      </c>
      <c r="G47" s="35">
        <v>1239</v>
      </c>
      <c r="H47" s="35">
        <v>102</v>
      </c>
      <c r="I47" s="35">
        <v>46328</v>
      </c>
      <c r="J47" s="35">
        <v>46300</v>
      </c>
      <c r="K47" s="35">
        <v>92628</v>
      </c>
      <c r="L47" s="35">
        <v>2704</v>
      </c>
      <c r="M47" s="35">
        <v>1904</v>
      </c>
      <c r="N47" s="113">
        <v>35584</v>
      </c>
    </row>
    <row r="48" spans="1:15" ht="11.25" customHeight="1">
      <c r="A48" s="114">
        <v>1965</v>
      </c>
      <c r="B48" s="35">
        <v>67699</v>
      </c>
      <c r="C48" s="35">
        <v>81765</v>
      </c>
      <c r="D48" s="35">
        <v>76977</v>
      </c>
      <c r="E48" s="35">
        <v>158742</v>
      </c>
      <c r="F48" s="35">
        <v>7404</v>
      </c>
      <c r="G48" s="35">
        <v>1861</v>
      </c>
      <c r="H48" s="35">
        <v>146</v>
      </c>
      <c r="I48" s="35">
        <v>43824</v>
      </c>
      <c r="J48" s="35">
        <v>42117</v>
      </c>
      <c r="K48" s="35">
        <v>85941</v>
      </c>
      <c r="L48" s="35">
        <v>3687</v>
      </c>
      <c r="M48" s="35">
        <v>2634</v>
      </c>
      <c r="N48" s="113">
        <v>72801</v>
      </c>
      <c r="O48" s="191"/>
    </row>
    <row r="49" spans="1:15" ht="11.25" customHeight="1">
      <c r="A49" s="114">
        <v>1960</v>
      </c>
      <c r="B49" s="35">
        <v>71412</v>
      </c>
      <c r="C49" s="35">
        <v>74577</v>
      </c>
      <c r="D49" s="35">
        <v>70776</v>
      </c>
      <c r="E49" s="35">
        <v>145353</v>
      </c>
      <c r="F49" s="35">
        <v>9273</v>
      </c>
      <c r="G49" s="35">
        <v>2144</v>
      </c>
      <c r="H49" s="35">
        <v>200</v>
      </c>
      <c r="I49" s="35">
        <v>41749</v>
      </c>
      <c r="J49" s="35">
        <v>40502</v>
      </c>
      <c r="K49" s="35">
        <v>82251</v>
      </c>
      <c r="L49" s="35">
        <v>4400</v>
      </c>
      <c r="M49" s="35">
        <v>2834</v>
      </c>
      <c r="N49" s="113">
        <v>63102</v>
      </c>
      <c r="O49" s="191"/>
    </row>
    <row r="50" spans="1:15" ht="11.25" customHeight="1">
      <c r="A50" s="114">
        <v>1955</v>
      </c>
      <c r="B50" s="35">
        <v>63295</v>
      </c>
      <c r="C50" s="35">
        <v>60911</v>
      </c>
      <c r="D50" s="35">
        <v>57104</v>
      </c>
      <c r="E50" s="35">
        <v>118015</v>
      </c>
      <c r="F50" s="35">
        <v>9884</v>
      </c>
      <c r="G50" s="35">
        <v>2312</v>
      </c>
      <c r="H50" s="35">
        <v>260</v>
      </c>
      <c r="I50" s="35">
        <v>37442</v>
      </c>
      <c r="J50" s="35">
        <v>36201</v>
      </c>
      <c r="K50" s="35">
        <v>73643</v>
      </c>
      <c r="L50" s="35">
        <v>4346</v>
      </c>
      <c r="M50" s="35">
        <v>2634</v>
      </c>
      <c r="N50" s="113">
        <v>44372</v>
      </c>
    </row>
    <row r="51" spans="1:15" ht="11.25" customHeight="1">
      <c r="A51" s="114">
        <v>1950</v>
      </c>
      <c r="B51" s="35">
        <v>65151</v>
      </c>
      <c r="C51" s="35">
        <v>55033</v>
      </c>
      <c r="D51" s="35">
        <v>52189</v>
      </c>
      <c r="E51" s="35">
        <v>107222</v>
      </c>
      <c r="F51" s="35">
        <v>10315</v>
      </c>
      <c r="G51" s="35">
        <v>2289</v>
      </c>
      <c r="H51" s="35">
        <v>313</v>
      </c>
      <c r="I51" s="35">
        <v>33535</v>
      </c>
      <c r="J51" s="35">
        <v>33818</v>
      </c>
      <c r="K51" s="35">
        <v>67353</v>
      </c>
      <c r="L51" s="35">
        <v>5458</v>
      </c>
      <c r="M51" s="35">
        <v>2925</v>
      </c>
      <c r="N51" s="113">
        <v>39869</v>
      </c>
      <c r="O51" s="191"/>
    </row>
    <row r="52" spans="1:15" ht="11.25" customHeight="1">
      <c r="A52" s="114">
        <v>1946</v>
      </c>
      <c r="B52" s="35">
        <v>48129</v>
      </c>
      <c r="C52" s="35">
        <v>48007</v>
      </c>
      <c r="D52" s="35">
        <v>44541</v>
      </c>
      <c r="E52" s="35">
        <v>92548</v>
      </c>
      <c r="F52" s="35">
        <v>15958</v>
      </c>
      <c r="G52" s="35">
        <v>2062</v>
      </c>
      <c r="H52" s="35">
        <v>473</v>
      </c>
      <c r="I52" s="35">
        <v>36592</v>
      </c>
      <c r="J52" s="35">
        <v>34130</v>
      </c>
      <c r="K52" s="35">
        <v>70722</v>
      </c>
      <c r="L52" s="35">
        <v>7981</v>
      </c>
      <c r="M52" s="35">
        <v>2947</v>
      </c>
      <c r="N52" s="113">
        <v>21826</v>
      </c>
      <c r="O52" s="191"/>
    </row>
    <row r="53" spans="1:15" ht="11.25" customHeight="1">
      <c r="A53" s="114" t="s">
        <v>5</v>
      </c>
      <c r="B53" s="35">
        <v>49952</v>
      </c>
      <c r="C53" s="35">
        <v>54492</v>
      </c>
      <c r="D53" s="35">
        <v>51359</v>
      </c>
      <c r="E53" s="35">
        <v>105851</v>
      </c>
      <c r="F53" s="35">
        <v>7317</v>
      </c>
      <c r="G53" s="35">
        <v>2245</v>
      </c>
      <c r="H53" s="35">
        <v>195</v>
      </c>
      <c r="I53" s="35">
        <v>31636</v>
      </c>
      <c r="J53" s="35">
        <v>30834</v>
      </c>
      <c r="K53" s="35">
        <v>62470</v>
      </c>
      <c r="L53" s="35">
        <v>5934</v>
      </c>
      <c r="M53" s="35" t="s">
        <v>118</v>
      </c>
      <c r="N53" s="113">
        <v>43381</v>
      </c>
    </row>
    <row r="54" spans="1:15" s="116" customFormat="1" ht="30.95" customHeight="1">
      <c r="A54" s="239" t="s">
        <v>236</v>
      </c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  <c r="N54" s="240"/>
      <c r="O54" s="191"/>
    </row>
    <row r="55" spans="1:15" s="43" customFormat="1" ht="9">
      <c r="A55" s="201" t="s">
        <v>248</v>
      </c>
      <c r="O55" s="202"/>
    </row>
    <row r="56" spans="1:15">
      <c r="A56" s="54"/>
      <c r="B56" s="55"/>
      <c r="C56" s="55"/>
      <c r="D56" s="55"/>
      <c r="E56" s="55"/>
      <c r="F56" s="55"/>
      <c r="G56" s="55"/>
    </row>
    <row r="57" spans="1:15">
      <c r="A57" s="54"/>
      <c r="B57" s="55"/>
      <c r="C57" s="55"/>
      <c r="D57" s="55"/>
      <c r="E57" s="55"/>
      <c r="F57" s="55"/>
      <c r="G57" s="55"/>
    </row>
    <row r="58" spans="1:15">
      <c r="A58" s="54"/>
      <c r="B58" s="55"/>
      <c r="C58" s="55"/>
      <c r="D58" s="55"/>
      <c r="E58" s="55"/>
      <c r="F58" s="55"/>
      <c r="G58" s="55"/>
    </row>
    <row r="59" spans="1:15">
      <c r="A59" s="54"/>
      <c r="B59" s="55"/>
      <c r="C59" s="55"/>
      <c r="D59" s="55"/>
      <c r="E59" s="55"/>
      <c r="F59" s="55"/>
      <c r="G59" s="55"/>
    </row>
    <row r="60" spans="1:15">
      <c r="A60" s="54"/>
      <c r="B60" s="55"/>
      <c r="C60" s="55"/>
      <c r="D60" s="55"/>
      <c r="E60" s="55"/>
      <c r="F60" s="55"/>
      <c r="G60" s="55"/>
    </row>
    <row r="61" spans="1:15">
      <c r="A61" s="54"/>
      <c r="B61" s="55"/>
      <c r="C61" s="55"/>
      <c r="D61" s="55"/>
      <c r="E61" s="55"/>
      <c r="F61" s="55"/>
      <c r="G61" s="55"/>
    </row>
    <row r="62" spans="1:15">
      <c r="A62" s="54"/>
      <c r="B62" s="55"/>
      <c r="C62" s="55"/>
      <c r="D62" s="55"/>
      <c r="E62" s="55"/>
      <c r="F62" s="55"/>
      <c r="G62" s="55"/>
    </row>
    <row r="63" spans="1:15">
      <c r="A63" s="54"/>
      <c r="B63" s="55"/>
      <c r="C63" s="55"/>
      <c r="D63" s="55"/>
      <c r="E63" s="55"/>
      <c r="F63" s="55"/>
      <c r="G63" s="55"/>
    </row>
    <row r="64" spans="1:15">
      <c r="A64" s="54"/>
      <c r="B64" s="55"/>
      <c r="C64" s="55"/>
      <c r="D64" s="55"/>
      <c r="E64" s="55"/>
      <c r="F64" s="55"/>
      <c r="G64" s="55"/>
    </row>
    <row r="65" spans="1:7">
      <c r="A65" s="54"/>
      <c r="B65" s="55"/>
      <c r="C65" s="55"/>
      <c r="D65" s="55"/>
      <c r="E65" s="55"/>
      <c r="F65" s="55"/>
      <c r="G65" s="55"/>
    </row>
    <row r="66" spans="1:7">
      <c r="A66" s="54"/>
      <c r="B66" s="55"/>
      <c r="C66" s="55"/>
      <c r="D66" s="55"/>
      <c r="E66" s="55"/>
      <c r="F66" s="55"/>
      <c r="G66" s="55"/>
    </row>
    <row r="67" spans="1:7">
      <c r="A67" s="55"/>
      <c r="B67" s="55"/>
      <c r="C67" s="55"/>
      <c r="D67" s="55"/>
      <c r="E67" s="55"/>
      <c r="F67" s="55"/>
      <c r="G67" s="55"/>
    </row>
    <row r="68" spans="1:7">
      <c r="A68" s="55"/>
      <c r="B68" s="55"/>
      <c r="C68" s="55"/>
      <c r="D68" s="55"/>
      <c r="E68" s="55"/>
      <c r="F68" s="55"/>
      <c r="G68" s="55"/>
    </row>
  </sheetData>
  <sortState ref="A6:O52">
    <sortCondition descending="1" ref="O6:O52"/>
  </sortState>
  <mergeCells count="17">
    <mergeCell ref="A54:N54"/>
    <mergeCell ref="N3:N5"/>
    <mergeCell ref="I4:I5"/>
    <mergeCell ref="J4:J5"/>
    <mergeCell ref="K4:K5"/>
    <mergeCell ref="L4:M4"/>
    <mergeCell ref="I3:M3"/>
    <mergeCell ref="A3:A5"/>
    <mergeCell ref="G3:H3"/>
    <mergeCell ref="D4:D5"/>
    <mergeCell ref="C4:C5"/>
    <mergeCell ref="G4:G5"/>
    <mergeCell ref="H4:H5"/>
    <mergeCell ref="B3:B5"/>
    <mergeCell ref="E4:E5"/>
    <mergeCell ref="F4:F5"/>
    <mergeCell ref="C3:F3"/>
  </mergeCells>
  <phoneticPr fontId="0" type="noConversion"/>
  <conditionalFormatting sqref="B6:N6 O8:O9 O11:O12 O14:O15 O17:O18 O20:O21 O23:O24 O26:O27 O29:O30 O32:O33 O35:O36 O38:O39 O41:O42 O44:O45 O47:O48 O50:O51 O53:O54 B8:N46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B47:N47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B48:N48 B53:N53">
    <cfRule type="cellIs" dxfId="97" priority="9" stopIfTrue="1" operator="equal">
      <formula>"."</formula>
    </cfRule>
    <cfRule type="cellIs" dxfId="96" priority="10" stopIfTrue="1" operator="equal">
      <formula>"..."</formula>
    </cfRule>
  </conditionalFormatting>
  <conditionalFormatting sqref="B49:N49">
    <cfRule type="cellIs" dxfId="95" priority="7" stopIfTrue="1" operator="equal">
      <formula>"."</formula>
    </cfRule>
    <cfRule type="cellIs" dxfId="94" priority="8" stopIfTrue="1" operator="equal">
      <formula>"..."</formula>
    </cfRule>
  </conditionalFormatting>
  <conditionalFormatting sqref="B50:N51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B52:N52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B7:N7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T11"/>
  <sheetViews>
    <sheetView zoomScale="115" zoomScaleNormal="115" workbookViewId="0">
      <pane ySplit="4" topLeftCell="A5" activePane="bottomLeft" state="frozen"/>
      <selection pane="bottomLeft" activeCell="A2" sqref="A2"/>
    </sheetView>
  </sheetViews>
  <sheetFormatPr baseColWidth="10" defaultRowHeight="14.25"/>
  <cols>
    <col min="1" max="1" width="25" style="47" customWidth="1"/>
    <col min="2" max="9" width="6.625" style="47" customWidth="1"/>
    <col min="10" max="10" width="5.125" style="47" customWidth="1"/>
    <col min="11" max="11" width="11" style="47"/>
    <col min="12" max="12" width="16.75" style="210" bestFit="1" customWidth="1"/>
    <col min="13" max="13" width="7.25" style="210" bestFit="1" customWidth="1"/>
    <col min="14" max="17" width="5.5" style="210" bestFit="1" customWidth="1"/>
    <col min="18" max="19" width="6.375" style="210" bestFit="1" customWidth="1"/>
    <col min="20" max="20" width="12.875" style="210" customWidth="1"/>
    <col min="21" max="16384" width="11" style="47"/>
  </cols>
  <sheetData>
    <row r="1" spans="1:20" ht="16.5" customHeight="1">
      <c r="B1" s="79"/>
      <c r="C1" s="79"/>
      <c r="D1" s="79"/>
      <c r="E1" s="79"/>
      <c r="F1" s="79"/>
      <c r="G1" s="79"/>
      <c r="H1" s="79"/>
      <c r="I1" s="79"/>
      <c r="J1" s="79"/>
    </row>
    <row r="2" spans="1:20" ht="14.85" customHeight="1">
      <c r="A2" s="34" t="s">
        <v>271</v>
      </c>
      <c r="B2" s="49"/>
      <c r="C2" s="49"/>
      <c r="D2" s="49"/>
      <c r="E2" s="49"/>
      <c r="F2" s="49"/>
    </row>
    <row r="3" spans="1:20" ht="15" customHeight="1">
      <c r="A3" s="295" t="s">
        <v>80</v>
      </c>
      <c r="B3" s="310" t="s">
        <v>81</v>
      </c>
      <c r="C3" s="238"/>
      <c r="D3" s="238"/>
      <c r="E3" s="238"/>
      <c r="F3" s="238"/>
      <c r="G3" s="238"/>
      <c r="H3" s="249"/>
      <c r="I3" s="237" t="s">
        <v>1</v>
      </c>
      <c r="J3" s="238"/>
    </row>
    <row r="4" spans="1:20" ht="41.25" customHeight="1">
      <c r="A4" s="324"/>
      <c r="B4" s="63" t="s">
        <v>82</v>
      </c>
      <c r="C4" s="70" t="s">
        <v>124</v>
      </c>
      <c r="D4" s="112" t="s">
        <v>83</v>
      </c>
      <c r="E4" s="71" t="s">
        <v>263</v>
      </c>
      <c r="F4" s="70" t="s">
        <v>84</v>
      </c>
      <c r="G4" s="70" t="s">
        <v>85</v>
      </c>
      <c r="H4" s="112" t="s">
        <v>86</v>
      </c>
      <c r="I4" s="112" t="s">
        <v>8</v>
      </c>
      <c r="J4" s="72" t="s">
        <v>55</v>
      </c>
      <c r="L4" s="211"/>
      <c r="M4" s="211"/>
      <c r="N4" s="211"/>
      <c r="O4" s="211"/>
      <c r="P4" s="211"/>
      <c r="Q4" s="211"/>
      <c r="R4" s="211"/>
      <c r="S4" s="211"/>
      <c r="T4" s="211"/>
    </row>
    <row r="5" spans="1:20" ht="15" customHeight="1">
      <c r="A5" s="73" t="s">
        <v>87</v>
      </c>
      <c r="B5" s="74">
        <v>54206</v>
      </c>
      <c r="C5" s="35">
        <v>73</v>
      </c>
      <c r="D5" s="35">
        <v>367</v>
      </c>
      <c r="E5" s="35">
        <v>125</v>
      </c>
      <c r="F5" s="35">
        <v>96</v>
      </c>
      <c r="G5" s="35">
        <v>1068</v>
      </c>
      <c r="H5" s="35">
        <v>4310</v>
      </c>
      <c r="I5" s="35">
        <v>60245</v>
      </c>
      <c r="J5" s="36">
        <f>I5/82391*100</f>
        <v>73.120850578339869</v>
      </c>
      <c r="L5" s="211"/>
      <c r="M5" s="211"/>
      <c r="N5" s="211"/>
      <c r="O5" s="211"/>
      <c r="P5" s="211"/>
      <c r="Q5" s="211"/>
      <c r="R5" s="211"/>
      <c r="S5" s="211"/>
    </row>
    <row r="6" spans="1:20" ht="11.85" customHeight="1">
      <c r="A6" s="107" t="s">
        <v>88</v>
      </c>
      <c r="B6" s="75">
        <v>5613</v>
      </c>
      <c r="C6" s="35">
        <v>554</v>
      </c>
      <c r="D6" s="35">
        <v>1200</v>
      </c>
      <c r="E6" s="35">
        <v>1084</v>
      </c>
      <c r="F6" s="35">
        <v>119</v>
      </c>
      <c r="G6" s="35">
        <v>2179</v>
      </c>
      <c r="H6" s="35">
        <v>11397</v>
      </c>
      <c r="I6" s="35">
        <v>22146</v>
      </c>
      <c r="J6" s="36">
        <f t="shared" ref="J6:J7" si="0">I6/82391*100</f>
        <v>26.879149421660131</v>
      </c>
    </row>
    <row r="7" spans="1:20" ht="21.95" customHeight="1">
      <c r="A7" s="107" t="s">
        <v>89</v>
      </c>
      <c r="B7" s="75">
        <v>59819</v>
      </c>
      <c r="C7" s="76">
        <v>627</v>
      </c>
      <c r="D7" s="76">
        <v>1567</v>
      </c>
      <c r="E7" s="76">
        <v>1209</v>
      </c>
      <c r="F7" s="76">
        <v>215</v>
      </c>
      <c r="G7" s="76">
        <v>3247</v>
      </c>
      <c r="H7" s="76">
        <v>15707</v>
      </c>
      <c r="I7" s="76">
        <v>82391</v>
      </c>
      <c r="J7" s="36">
        <f>I7/108985*100</f>
        <v>75.598476854613011</v>
      </c>
    </row>
    <row r="8" spans="1:20" ht="21.95" customHeight="1">
      <c r="A8" s="107" t="s">
        <v>65</v>
      </c>
      <c r="B8" s="75">
        <v>19466</v>
      </c>
      <c r="C8" s="35">
        <v>143</v>
      </c>
      <c r="D8" s="35">
        <v>577</v>
      </c>
      <c r="E8" s="35">
        <v>169</v>
      </c>
      <c r="F8" s="35">
        <v>85</v>
      </c>
      <c r="G8" s="35">
        <v>215</v>
      </c>
      <c r="H8" s="35">
        <v>5939</v>
      </c>
      <c r="I8" s="35">
        <v>26594</v>
      </c>
      <c r="J8" s="36">
        <f t="shared" ref="J6:J8" si="1">I8/108985*100</f>
        <v>24.401523145386982</v>
      </c>
    </row>
    <row r="9" spans="1:20" ht="12.75" customHeight="1">
      <c r="A9" s="109" t="s">
        <v>66</v>
      </c>
      <c r="B9" s="77">
        <f>B7+B8</f>
        <v>79285</v>
      </c>
      <c r="C9" s="205">
        <f t="shared" ref="C9:I9" si="2">C7+C8</f>
        <v>770</v>
      </c>
      <c r="D9" s="205">
        <f t="shared" si="2"/>
        <v>2144</v>
      </c>
      <c r="E9" s="205">
        <f t="shared" si="2"/>
        <v>1378</v>
      </c>
      <c r="F9" s="205">
        <f t="shared" si="2"/>
        <v>300</v>
      </c>
      <c r="G9" s="205">
        <f t="shared" si="2"/>
        <v>3462</v>
      </c>
      <c r="H9" s="205">
        <f t="shared" si="2"/>
        <v>21646</v>
      </c>
      <c r="I9" s="205">
        <f t="shared" si="2"/>
        <v>108985</v>
      </c>
      <c r="J9" s="40" t="s">
        <v>122</v>
      </c>
    </row>
    <row r="10" spans="1:20" ht="12.75" customHeight="1">
      <c r="A10" s="109" t="s">
        <v>238</v>
      </c>
      <c r="B10" s="78">
        <f>B9/108985*100</f>
        <v>72.748543377529018</v>
      </c>
      <c r="C10" s="212">
        <f t="shared" ref="C10:H10" si="3">C9/108985*100</f>
        <v>0.70651924576776615</v>
      </c>
      <c r="D10" s="212">
        <f t="shared" si="3"/>
        <v>1.9672431986053125</v>
      </c>
      <c r="E10" s="212">
        <f t="shared" si="3"/>
        <v>1.2643941826856906</v>
      </c>
      <c r="F10" s="212">
        <f t="shared" si="3"/>
        <v>0.27526723861081798</v>
      </c>
      <c r="G10" s="212">
        <f t="shared" si="3"/>
        <v>3.1765839335688399</v>
      </c>
      <c r="H10" s="212">
        <f t="shared" si="3"/>
        <v>19.861448823232557</v>
      </c>
      <c r="I10" s="67" t="s">
        <v>122</v>
      </c>
      <c r="J10" s="40">
        <v>100</v>
      </c>
    </row>
    <row r="11" spans="1:20" ht="32.25" customHeight="1">
      <c r="A11" s="278"/>
      <c r="B11" s="278"/>
      <c r="C11" s="278"/>
      <c r="D11" s="278"/>
      <c r="E11" s="278"/>
      <c r="F11" s="278"/>
      <c r="G11" s="278"/>
      <c r="H11" s="278"/>
      <c r="I11" s="278"/>
      <c r="J11" s="278"/>
    </row>
  </sheetData>
  <mergeCells count="4">
    <mergeCell ref="A11:J11"/>
    <mergeCell ref="A3:A4"/>
    <mergeCell ref="I3:J3"/>
    <mergeCell ref="B3:H3"/>
  </mergeCells>
  <phoneticPr fontId="6" type="noConversion"/>
  <conditionalFormatting sqref="B9:I10 B5:J8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J10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J9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9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4.25"/>
  <cols>
    <col min="1" max="1" width="21.375" style="37" customWidth="1"/>
    <col min="2" max="2" width="6.75" style="37" customWidth="1"/>
    <col min="3" max="10" width="6.875" style="37" customWidth="1"/>
    <col min="11" max="16384" width="11" style="37"/>
  </cols>
  <sheetData>
    <row r="1" spans="1:12" ht="16.5" customHeight="1">
      <c r="A1" s="47"/>
      <c r="B1" s="31"/>
      <c r="C1" s="31"/>
    </row>
    <row r="2" spans="1:12" ht="14.85" customHeight="1">
      <c r="A2" s="34" t="s">
        <v>264</v>
      </c>
      <c r="B2" s="49"/>
      <c r="C2" s="49"/>
    </row>
    <row r="3" spans="1:12" ht="15" customHeight="1">
      <c r="A3" s="293" t="s">
        <v>90</v>
      </c>
      <c r="B3" s="310" t="s">
        <v>94</v>
      </c>
      <c r="C3" s="238"/>
      <c r="D3" s="238"/>
      <c r="E3" s="238"/>
      <c r="F3" s="238"/>
      <c r="G3" s="238"/>
      <c r="H3" s="249"/>
      <c r="I3" s="325" t="s">
        <v>2</v>
      </c>
      <c r="J3" s="237"/>
    </row>
    <row r="4" spans="1:12" ht="41.25" customHeight="1">
      <c r="A4" s="307"/>
      <c r="B4" s="63" t="s">
        <v>82</v>
      </c>
      <c r="C4" s="8" t="s">
        <v>124</v>
      </c>
      <c r="D4" s="8" t="s">
        <v>83</v>
      </c>
      <c r="E4" s="8" t="s">
        <v>263</v>
      </c>
      <c r="F4" s="8" t="s">
        <v>84</v>
      </c>
      <c r="G4" s="8" t="s">
        <v>85</v>
      </c>
      <c r="H4" s="8" t="s">
        <v>86</v>
      </c>
      <c r="I4" s="8" t="s">
        <v>8</v>
      </c>
      <c r="J4" s="103" t="s">
        <v>55</v>
      </c>
    </row>
    <row r="5" spans="1:12" ht="18" customHeight="1">
      <c r="A5" s="81" t="s">
        <v>91</v>
      </c>
      <c r="B5" s="35">
        <v>51290</v>
      </c>
      <c r="C5" s="35">
        <v>263</v>
      </c>
      <c r="D5" s="35">
        <v>734</v>
      </c>
      <c r="E5" s="35">
        <v>360</v>
      </c>
      <c r="F5" s="35">
        <v>71</v>
      </c>
      <c r="G5" s="35">
        <v>858</v>
      </c>
      <c r="H5" s="35">
        <v>1783</v>
      </c>
      <c r="I5" s="35">
        <v>55359</v>
      </c>
      <c r="J5" s="36">
        <v>49.612840780771094</v>
      </c>
      <c r="K5" s="213"/>
    </row>
    <row r="6" spans="1:12" ht="14.1" customHeight="1">
      <c r="A6" s="44" t="s">
        <v>92</v>
      </c>
      <c r="B6" s="35">
        <v>53600</v>
      </c>
      <c r="C6" s="35">
        <v>174</v>
      </c>
      <c r="D6" s="35">
        <v>327</v>
      </c>
      <c r="E6" s="35">
        <v>241</v>
      </c>
      <c r="F6" s="35">
        <v>59</v>
      </c>
      <c r="G6" s="35">
        <v>507</v>
      </c>
      <c r="H6" s="35">
        <v>1315</v>
      </c>
      <c r="I6" s="35">
        <v>56223</v>
      </c>
      <c r="J6" s="36">
        <v>50.39</v>
      </c>
      <c r="K6" s="181"/>
    </row>
    <row r="7" spans="1:12" ht="14.1" customHeight="1">
      <c r="A7" s="110" t="s">
        <v>93</v>
      </c>
      <c r="B7" s="39">
        <v>104890</v>
      </c>
      <c r="C7" s="39">
        <v>437</v>
      </c>
      <c r="D7" s="39">
        <v>1061</v>
      </c>
      <c r="E7" s="39">
        <v>601</v>
      </c>
      <c r="F7" s="39">
        <v>130</v>
      </c>
      <c r="G7" s="39">
        <v>1365</v>
      </c>
      <c r="H7" s="39">
        <v>3098</v>
      </c>
      <c r="I7" s="39">
        <v>111582</v>
      </c>
      <c r="J7" s="82" t="s">
        <v>122</v>
      </c>
      <c r="K7" s="181"/>
    </row>
    <row r="8" spans="1:12" ht="14.1" customHeight="1">
      <c r="A8" s="110" t="s">
        <v>238</v>
      </c>
      <c r="B8" s="40">
        <v>94.00261690953738</v>
      </c>
      <c r="C8" s="40">
        <v>0.3916402287107239</v>
      </c>
      <c r="D8" s="40">
        <v>0.95087021204136868</v>
      </c>
      <c r="E8" s="40">
        <v>0.53861733971429082</v>
      </c>
      <c r="F8" s="40">
        <v>0.11650624652721767</v>
      </c>
      <c r="G8" s="40">
        <v>1.2233155885357854</v>
      </c>
      <c r="H8" s="40">
        <v>2.7764334749332331</v>
      </c>
      <c r="I8" s="82">
        <v>100</v>
      </c>
      <c r="J8" s="40">
        <v>100</v>
      </c>
      <c r="K8" s="40"/>
      <c r="L8" s="40"/>
    </row>
    <row r="9" spans="1:12">
      <c r="B9" s="83"/>
      <c r="C9" s="83"/>
      <c r="D9" s="83"/>
      <c r="E9" s="83"/>
      <c r="F9" s="83"/>
      <c r="G9" s="83"/>
      <c r="H9" s="83"/>
      <c r="I9" s="83"/>
      <c r="J9" s="83"/>
    </row>
  </sheetData>
  <mergeCells count="3">
    <mergeCell ref="I3:J3"/>
    <mergeCell ref="B3:H3"/>
    <mergeCell ref="A3:A4"/>
  </mergeCells>
  <phoneticPr fontId="0" type="noConversion"/>
  <conditionalFormatting sqref="B5:J7 B8:L8">
    <cfRule type="cellIs" dxfId="53" priority="5" stopIfTrue="1" operator="equal">
      <formula>"."</formula>
    </cfRule>
    <cfRule type="cellIs" dxfId="5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Y74"/>
  <sheetViews>
    <sheetView zoomScale="130" zoomScaleNormal="130" workbookViewId="0">
      <pane ySplit="4" topLeftCell="A5" activePane="bottomLeft" state="frozen"/>
      <selection pane="bottomLeft" activeCell="A2" sqref="A2"/>
    </sheetView>
  </sheetViews>
  <sheetFormatPr baseColWidth="10" defaultRowHeight="14.25"/>
  <cols>
    <col min="1" max="1" width="9.25" style="37" customWidth="1"/>
    <col min="2" max="2" width="6.5" style="37" customWidth="1"/>
    <col min="3" max="13" width="6.125" style="37" customWidth="1"/>
    <col min="14" max="25" width="11" style="194"/>
    <col min="26" max="16384" width="11" style="37"/>
  </cols>
  <sheetData>
    <row r="1" spans="1:25" ht="16.5" customHeight="1"/>
    <row r="2" spans="1:25" s="84" customFormat="1" ht="14.85" customHeight="1">
      <c r="A2" s="34" t="s">
        <v>265</v>
      </c>
      <c r="B2" s="12"/>
      <c r="D2" s="49"/>
      <c r="E2" s="49"/>
      <c r="F2" s="49"/>
      <c r="G2" s="49"/>
      <c r="H2" s="49"/>
      <c r="I2" s="49"/>
      <c r="J2" s="49"/>
      <c r="K2" s="49"/>
      <c r="L2" s="49"/>
      <c r="M2" s="49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</row>
    <row r="3" spans="1:25" ht="14.1" customHeight="1">
      <c r="A3" s="238" t="s">
        <v>95</v>
      </c>
      <c r="B3" s="312"/>
      <c r="C3" s="310" t="s">
        <v>96</v>
      </c>
      <c r="D3" s="238"/>
      <c r="E3" s="238"/>
      <c r="F3" s="238"/>
      <c r="G3" s="238"/>
      <c r="H3" s="238"/>
      <c r="I3" s="332"/>
      <c r="J3" s="332"/>
      <c r="K3" s="332"/>
      <c r="L3" s="332"/>
      <c r="M3" s="332"/>
    </row>
    <row r="4" spans="1:25" ht="24.75" customHeight="1">
      <c r="A4" s="9" t="s">
        <v>97</v>
      </c>
      <c r="B4" s="108" t="s">
        <v>60</v>
      </c>
      <c r="C4" s="50" t="s">
        <v>98</v>
      </c>
      <c r="D4" s="104" t="s">
        <v>99</v>
      </c>
      <c r="E4" s="51" t="s">
        <v>71</v>
      </c>
      <c r="F4" s="102" t="s">
        <v>72</v>
      </c>
      <c r="G4" s="102" t="s">
        <v>100</v>
      </c>
      <c r="H4" s="102" t="s">
        <v>101</v>
      </c>
      <c r="I4" s="51" t="s">
        <v>102</v>
      </c>
      <c r="J4" s="51" t="s">
        <v>103</v>
      </c>
      <c r="K4" s="51" t="s">
        <v>104</v>
      </c>
      <c r="L4" s="102" t="s">
        <v>105</v>
      </c>
      <c r="M4" s="105" t="s">
        <v>106</v>
      </c>
    </row>
    <row r="5" spans="1:25" ht="18" customHeight="1">
      <c r="A5" s="333" t="s">
        <v>107</v>
      </c>
      <c r="B5" s="334"/>
      <c r="C5" s="326" t="s">
        <v>108</v>
      </c>
      <c r="D5" s="327"/>
      <c r="E5" s="327"/>
      <c r="F5" s="327"/>
      <c r="G5" s="327"/>
      <c r="H5" s="327"/>
      <c r="I5" s="327"/>
      <c r="J5" s="327"/>
      <c r="K5" s="327"/>
      <c r="L5" s="327"/>
      <c r="M5" s="327"/>
    </row>
    <row r="6" spans="1:25" ht="5.25" customHeight="1">
      <c r="A6" s="85"/>
      <c r="B6" s="86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</row>
    <row r="7" spans="1:25" s="43" customFormat="1" ht="11.85" customHeight="1">
      <c r="A7" s="46" t="s">
        <v>35</v>
      </c>
      <c r="B7" s="87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O7" s="196"/>
      <c r="P7" s="196"/>
      <c r="Q7" s="196"/>
      <c r="R7" s="196"/>
      <c r="S7" s="196"/>
      <c r="T7" s="196"/>
      <c r="U7" s="196"/>
      <c r="V7" s="196"/>
      <c r="W7" s="196"/>
      <c r="X7" s="196"/>
      <c r="Y7" s="196"/>
    </row>
    <row r="8" spans="1:25" s="43" customFormat="1" ht="11.85" customHeight="1">
      <c r="A8" s="46" t="s">
        <v>133</v>
      </c>
      <c r="B8" s="87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O8" s="196"/>
      <c r="P8" s="196"/>
      <c r="Q8" s="196"/>
      <c r="R8" s="196"/>
      <c r="S8" s="196"/>
      <c r="T8" s="196"/>
      <c r="U8" s="196"/>
      <c r="V8" s="196"/>
      <c r="W8" s="196"/>
      <c r="X8" s="196"/>
      <c r="Y8" s="196"/>
    </row>
    <row r="9" spans="1:25" s="43" customFormat="1" ht="11.85" customHeight="1">
      <c r="A9" s="46" t="s">
        <v>134</v>
      </c>
      <c r="B9" s="87">
        <v>22</v>
      </c>
      <c r="C9" s="35">
        <v>20</v>
      </c>
      <c r="D9" s="35" t="s">
        <v>118</v>
      </c>
      <c r="E9" s="35">
        <v>0</v>
      </c>
      <c r="F9" s="35" t="s">
        <v>118</v>
      </c>
      <c r="G9" s="35">
        <v>0</v>
      </c>
      <c r="H9" s="35">
        <v>0</v>
      </c>
      <c r="I9" s="35">
        <v>0</v>
      </c>
      <c r="J9" s="35">
        <v>0</v>
      </c>
      <c r="K9" s="35">
        <v>0</v>
      </c>
      <c r="L9" s="35">
        <v>0</v>
      </c>
      <c r="M9" s="35">
        <v>0</v>
      </c>
      <c r="O9" s="196"/>
      <c r="P9" s="196"/>
      <c r="Q9" s="196"/>
      <c r="R9" s="196"/>
      <c r="S9" s="196"/>
      <c r="T9" s="196"/>
      <c r="U9" s="196"/>
      <c r="V9" s="196"/>
      <c r="W9" s="196"/>
      <c r="X9" s="196"/>
      <c r="Y9" s="196"/>
    </row>
    <row r="10" spans="1:25" s="43" customFormat="1" ht="11.85" customHeight="1">
      <c r="A10" s="46" t="s">
        <v>135</v>
      </c>
      <c r="B10" s="87">
        <v>44</v>
      </c>
      <c r="C10" s="35">
        <v>37</v>
      </c>
      <c r="D10" s="35" t="s">
        <v>118</v>
      </c>
      <c r="E10" s="35" t="s">
        <v>118</v>
      </c>
      <c r="F10" s="35">
        <v>0</v>
      </c>
      <c r="G10" s="35">
        <v>0</v>
      </c>
      <c r="H10" s="35">
        <v>0</v>
      </c>
      <c r="I10" s="35">
        <v>0</v>
      </c>
      <c r="J10" s="35">
        <v>0</v>
      </c>
      <c r="K10" s="35">
        <v>0</v>
      </c>
      <c r="L10" s="35">
        <v>0</v>
      </c>
      <c r="M10" s="35">
        <v>0</v>
      </c>
      <c r="O10" s="196"/>
      <c r="P10" s="196"/>
      <c r="Q10" s="196"/>
      <c r="R10" s="196"/>
      <c r="S10" s="196"/>
      <c r="T10" s="196"/>
      <c r="U10" s="196"/>
      <c r="V10" s="196"/>
      <c r="W10" s="196"/>
      <c r="X10" s="196"/>
      <c r="Y10" s="196"/>
    </row>
    <row r="11" spans="1:25" s="43" customFormat="1" ht="11.85" customHeight="1">
      <c r="A11" s="46" t="s">
        <v>136</v>
      </c>
      <c r="B11" s="87">
        <v>82</v>
      </c>
      <c r="C11" s="35">
        <v>33</v>
      </c>
      <c r="D11" s="35">
        <v>43</v>
      </c>
      <c r="E11" s="35" t="s">
        <v>118</v>
      </c>
      <c r="F11" s="35" t="s">
        <v>118</v>
      </c>
      <c r="G11" s="35">
        <v>0</v>
      </c>
      <c r="H11" s="35">
        <v>0</v>
      </c>
      <c r="I11" s="35">
        <v>0</v>
      </c>
      <c r="J11" s="35">
        <v>0</v>
      </c>
      <c r="K11" s="35">
        <v>0</v>
      </c>
      <c r="L11" s="35">
        <v>0</v>
      </c>
      <c r="M11" s="35">
        <v>0</v>
      </c>
      <c r="O11" s="196"/>
      <c r="P11" s="196"/>
      <c r="Q11" s="196"/>
      <c r="R11" s="196"/>
      <c r="S11" s="196"/>
      <c r="T11" s="196"/>
      <c r="U11" s="196"/>
      <c r="V11" s="196"/>
      <c r="W11" s="196"/>
      <c r="X11" s="196"/>
      <c r="Y11" s="196"/>
    </row>
    <row r="12" spans="1:25" s="43" customFormat="1" ht="15" customHeight="1">
      <c r="A12" s="46" t="s">
        <v>137</v>
      </c>
      <c r="B12" s="87">
        <v>159</v>
      </c>
      <c r="C12" s="35">
        <v>11</v>
      </c>
      <c r="D12" s="35">
        <v>126</v>
      </c>
      <c r="E12" s="35">
        <v>18</v>
      </c>
      <c r="F12" s="35" t="s">
        <v>118</v>
      </c>
      <c r="G12" s="35" t="s">
        <v>118</v>
      </c>
      <c r="H12" s="35">
        <v>0</v>
      </c>
      <c r="I12" s="35">
        <v>0</v>
      </c>
      <c r="J12" s="35">
        <v>0</v>
      </c>
      <c r="K12" s="35">
        <v>0</v>
      </c>
      <c r="L12" s="35">
        <v>0</v>
      </c>
      <c r="M12" s="35">
        <v>0</v>
      </c>
      <c r="O12" s="196"/>
      <c r="P12" s="196"/>
      <c r="Q12" s="196"/>
      <c r="R12" s="196"/>
      <c r="S12" s="196"/>
      <c r="T12" s="196"/>
      <c r="U12" s="196"/>
      <c r="V12" s="196"/>
      <c r="W12" s="196"/>
      <c r="X12" s="196"/>
      <c r="Y12" s="196"/>
    </row>
    <row r="13" spans="1:25" s="45" customFormat="1" ht="11.85" customHeight="1">
      <c r="A13" s="46" t="s">
        <v>138</v>
      </c>
      <c r="B13" s="87">
        <v>283</v>
      </c>
      <c r="C13" s="35">
        <v>7</v>
      </c>
      <c r="D13" s="35">
        <v>109</v>
      </c>
      <c r="E13" s="35">
        <v>122</v>
      </c>
      <c r="F13" s="35">
        <v>36</v>
      </c>
      <c r="G13" s="35">
        <v>6</v>
      </c>
      <c r="H13" s="35" t="s">
        <v>118</v>
      </c>
      <c r="I13" s="35" t="s">
        <v>118</v>
      </c>
      <c r="J13" s="35">
        <v>0</v>
      </c>
      <c r="K13" s="35">
        <v>0</v>
      </c>
      <c r="L13" s="35">
        <v>0</v>
      </c>
      <c r="M13" s="35">
        <v>0</v>
      </c>
      <c r="O13" s="197"/>
      <c r="P13" s="197"/>
      <c r="Q13" s="197"/>
      <c r="R13" s="197"/>
      <c r="S13" s="197"/>
      <c r="T13" s="197"/>
      <c r="U13" s="197"/>
      <c r="V13" s="197"/>
      <c r="W13" s="197"/>
      <c r="X13" s="197"/>
      <c r="Y13" s="197"/>
    </row>
    <row r="14" spans="1:25" s="43" customFormat="1" ht="11.85" customHeight="1">
      <c r="A14" s="46" t="s">
        <v>139</v>
      </c>
      <c r="B14" s="87">
        <v>635</v>
      </c>
      <c r="C14" s="35" t="s">
        <v>118</v>
      </c>
      <c r="D14" s="35">
        <v>86</v>
      </c>
      <c r="E14" s="35">
        <v>189</v>
      </c>
      <c r="F14" s="35">
        <v>258</v>
      </c>
      <c r="G14" s="35">
        <v>83</v>
      </c>
      <c r="H14" s="35">
        <v>11</v>
      </c>
      <c r="I14" s="35">
        <v>5</v>
      </c>
      <c r="J14" s="35" t="s">
        <v>118</v>
      </c>
      <c r="K14" s="35">
        <v>0</v>
      </c>
      <c r="L14" s="35">
        <v>0</v>
      </c>
      <c r="M14" s="35">
        <v>0</v>
      </c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</row>
    <row r="15" spans="1:25" s="43" customFormat="1" ht="11.85" customHeight="1">
      <c r="A15" s="46" t="s">
        <v>140</v>
      </c>
      <c r="B15" s="87">
        <v>1166</v>
      </c>
      <c r="C15" s="35">
        <v>5</v>
      </c>
      <c r="D15" s="35">
        <v>48</v>
      </c>
      <c r="E15" s="35">
        <v>107</v>
      </c>
      <c r="F15" s="35">
        <v>366</v>
      </c>
      <c r="G15" s="35">
        <v>501</v>
      </c>
      <c r="H15" s="35">
        <v>113</v>
      </c>
      <c r="I15" s="35">
        <v>19</v>
      </c>
      <c r="J15" s="35">
        <v>5</v>
      </c>
      <c r="K15" s="35" t="s">
        <v>118</v>
      </c>
      <c r="L15" s="35">
        <v>0</v>
      </c>
      <c r="M15" s="35" t="s">
        <v>118</v>
      </c>
      <c r="O15" s="196"/>
      <c r="P15" s="196"/>
      <c r="Q15" s="196"/>
      <c r="R15" s="196"/>
      <c r="S15" s="196"/>
      <c r="T15" s="196"/>
      <c r="U15" s="196"/>
      <c r="V15" s="196"/>
      <c r="W15" s="196"/>
      <c r="X15" s="196"/>
      <c r="Y15" s="196"/>
    </row>
    <row r="16" spans="1:25" s="43" customFormat="1" ht="11.85" customHeight="1">
      <c r="A16" s="46" t="s">
        <v>141</v>
      </c>
      <c r="B16" s="87">
        <v>1741</v>
      </c>
      <c r="C16" s="35">
        <v>4</v>
      </c>
      <c r="D16" s="35">
        <v>25</v>
      </c>
      <c r="E16" s="35">
        <v>41</v>
      </c>
      <c r="F16" s="35">
        <v>159</v>
      </c>
      <c r="G16" s="35">
        <v>626</v>
      </c>
      <c r="H16" s="35">
        <v>719</v>
      </c>
      <c r="I16" s="35">
        <v>123</v>
      </c>
      <c r="J16" s="35">
        <v>35</v>
      </c>
      <c r="K16" s="35" t="s">
        <v>118</v>
      </c>
      <c r="L16" s="35" t="s">
        <v>118</v>
      </c>
      <c r="M16" s="35">
        <v>0</v>
      </c>
      <c r="O16" s="196"/>
      <c r="P16" s="196"/>
      <c r="Q16" s="196"/>
      <c r="R16" s="196"/>
      <c r="S16" s="196"/>
      <c r="T16" s="196"/>
      <c r="U16" s="196"/>
      <c r="V16" s="196"/>
      <c r="W16" s="196"/>
      <c r="X16" s="196"/>
      <c r="Y16" s="196"/>
    </row>
    <row r="17" spans="1:25" s="43" customFormat="1" ht="15" customHeight="1">
      <c r="A17" s="46" t="s">
        <v>163</v>
      </c>
      <c r="B17" s="87">
        <v>2734</v>
      </c>
      <c r="C17" s="35" t="s">
        <v>118</v>
      </c>
      <c r="D17" s="35">
        <v>15</v>
      </c>
      <c r="E17" s="35">
        <v>30</v>
      </c>
      <c r="F17" s="35">
        <v>93</v>
      </c>
      <c r="G17" s="35">
        <v>290</v>
      </c>
      <c r="H17" s="35">
        <v>979</v>
      </c>
      <c r="I17" s="35">
        <v>1109</v>
      </c>
      <c r="J17" s="35">
        <v>178</v>
      </c>
      <c r="K17" s="35">
        <v>31</v>
      </c>
      <c r="L17" s="35" t="s">
        <v>118</v>
      </c>
      <c r="M17" s="35" t="s">
        <v>118</v>
      </c>
      <c r="O17" s="196"/>
      <c r="P17" s="196"/>
      <c r="Q17" s="196"/>
      <c r="R17" s="196"/>
      <c r="S17" s="196"/>
      <c r="T17" s="196"/>
      <c r="U17" s="196"/>
      <c r="V17" s="196"/>
      <c r="W17" s="196"/>
      <c r="X17" s="196"/>
      <c r="Y17" s="196"/>
    </row>
    <row r="18" spans="1:25" s="45" customFormat="1" ht="11.85" customHeight="1">
      <c r="A18" s="46" t="s">
        <v>164</v>
      </c>
      <c r="B18" s="87">
        <v>3274</v>
      </c>
      <c r="C18" s="35" t="s">
        <v>118</v>
      </c>
      <c r="D18" s="35">
        <v>13</v>
      </c>
      <c r="E18" s="35">
        <v>25</v>
      </c>
      <c r="F18" s="35">
        <v>40</v>
      </c>
      <c r="G18" s="35">
        <v>146</v>
      </c>
      <c r="H18" s="35">
        <v>430</v>
      </c>
      <c r="I18" s="35">
        <v>1321</v>
      </c>
      <c r="J18" s="35">
        <v>1064</v>
      </c>
      <c r="K18" s="35">
        <v>195</v>
      </c>
      <c r="L18" s="35">
        <v>32</v>
      </c>
      <c r="M18" s="35">
        <v>6</v>
      </c>
      <c r="O18" s="197"/>
      <c r="P18" s="197"/>
      <c r="Q18" s="197"/>
      <c r="R18" s="197"/>
      <c r="S18" s="197"/>
      <c r="T18" s="197"/>
      <c r="U18" s="197"/>
      <c r="V18" s="197"/>
      <c r="W18" s="197"/>
      <c r="X18" s="197"/>
      <c r="Y18" s="197"/>
    </row>
    <row r="19" spans="1:25" s="43" customFormat="1" ht="11.85" customHeight="1">
      <c r="A19" s="46" t="s">
        <v>165</v>
      </c>
      <c r="B19" s="87">
        <v>5696</v>
      </c>
      <c r="C19" s="35" t="s">
        <v>118</v>
      </c>
      <c r="D19" s="35">
        <v>10</v>
      </c>
      <c r="E19" s="35">
        <v>16</v>
      </c>
      <c r="F19" s="35">
        <v>25</v>
      </c>
      <c r="G19" s="35">
        <v>83</v>
      </c>
      <c r="H19" s="35">
        <v>219</v>
      </c>
      <c r="I19" s="35">
        <v>743</v>
      </c>
      <c r="J19" s="35">
        <v>1867</v>
      </c>
      <c r="K19" s="35">
        <v>2244</v>
      </c>
      <c r="L19" s="35">
        <v>431</v>
      </c>
      <c r="M19" s="35">
        <v>56</v>
      </c>
      <c r="O19" s="196"/>
      <c r="P19" s="196"/>
      <c r="Q19" s="196"/>
      <c r="R19" s="196"/>
      <c r="S19" s="196"/>
      <c r="T19" s="196"/>
      <c r="U19" s="196"/>
      <c r="V19" s="196"/>
      <c r="W19" s="196"/>
      <c r="X19" s="196"/>
      <c r="Y19" s="196"/>
    </row>
    <row r="20" spans="1:25" s="43" customFormat="1" ht="11.85" customHeight="1">
      <c r="A20" s="46" t="s">
        <v>166</v>
      </c>
      <c r="B20" s="87">
        <v>7446</v>
      </c>
      <c r="C20" s="35">
        <v>0</v>
      </c>
      <c r="D20" s="35" t="s">
        <v>118</v>
      </c>
      <c r="E20" s="35" t="s">
        <v>118</v>
      </c>
      <c r="F20" s="35">
        <v>21</v>
      </c>
      <c r="G20" s="35">
        <v>44</v>
      </c>
      <c r="H20" s="35">
        <v>87</v>
      </c>
      <c r="I20" s="35">
        <v>252</v>
      </c>
      <c r="J20" s="35">
        <v>784</v>
      </c>
      <c r="K20" s="35">
        <v>2890</v>
      </c>
      <c r="L20" s="35">
        <v>3027</v>
      </c>
      <c r="M20" s="35">
        <v>338</v>
      </c>
      <c r="O20" s="196"/>
      <c r="P20" s="196"/>
      <c r="Q20" s="196"/>
      <c r="R20" s="196"/>
      <c r="S20" s="196"/>
      <c r="T20" s="196"/>
      <c r="U20" s="196"/>
      <c r="V20" s="196"/>
      <c r="W20" s="196"/>
      <c r="X20" s="196"/>
      <c r="Y20" s="196"/>
    </row>
    <row r="21" spans="1:25" s="43" customFormat="1" ht="11.85" customHeight="1">
      <c r="A21" s="80" t="s">
        <v>167</v>
      </c>
      <c r="B21" s="87">
        <v>8319</v>
      </c>
      <c r="C21" s="35">
        <v>0</v>
      </c>
      <c r="D21" s="35" t="s">
        <v>118</v>
      </c>
      <c r="E21" s="35" t="s">
        <v>118</v>
      </c>
      <c r="F21" s="35">
        <v>13</v>
      </c>
      <c r="G21" s="35">
        <v>18</v>
      </c>
      <c r="H21" s="35">
        <v>50</v>
      </c>
      <c r="I21" s="35">
        <v>113</v>
      </c>
      <c r="J21" s="35">
        <v>222</v>
      </c>
      <c r="K21" s="35">
        <v>930</v>
      </c>
      <c r="L21" s="35">
        <v>3072</v>
      </c>
      <c r="M21" s="35">
        <v>3898</v>
      </c>
      <c r="O21" s="196"/>
      <c r="P21" s="196"/>
      <c r="Q21" s="196"/>
      <c r="R21" s="196"/>
      <c r="S21" s="196"/>
      <c r="T21" s="196"/>
      <c r="U21" s="196"/>
      <c r="V21" s="196"/>
      <c r="W21" s="196"/>
      <c r="X21" s="196"/>
      <c r="Y21" s="196"/>
    </row>
    <row r="22" spans="1:25" s="45" customFormat="1" ht="16.5" customHeight="1">
      <c r="A22" s="88" t="s">
        <v>64</v>
      </c>
      <c r="B22" s="89">
        <v>31601</v>
      </c>
      <c r="C22" s="39">
        <v>124</v>
      </c>
      <c r="D22" s="39">
        <v>485</v>
      </c>
      <c r="E22" s="39">
        <v>557</v>
      </c>
      <c r="F22" s="39">
        <v>1015</v>
      </c>
      <c r="G22" s="39">
        <v>1799</v>
      </c>
      <c r="H22" s="39">
        <v>2610</v>
      </c>
      <c r="I22" s="39">
        <v>3686</v>
      </c>
      <c r="J22" s="39">
        <v>4157</v>
      </c>
      <c r="K22" s="39">
        <v>6299</v>
      </c>
      <c r="L22" s="39">
        <v>6569</v>
      </c>
      <c r="M22" s="39">
        <v>4300</v>
      </c>
      <c r="O22" s="197"/>
      <c r="P22" s="197"/>
      <c r="Q22" s="197"/>
      <c r="R22" s="197"/>
      <c r="S22" s="197"/>
      <c r="T22" s="197"/>
      <c r="U22" s="197"/>
      <c r="V22" s="197"/>
      <c r="W22" s="197"/>
      <c r="X22" s="197"/>
      <c r="Y22" s="197"/>
    </row>
    <row r="23" spans="1:25" s="43" customFormat="1" ht="18" customHeight="1">
      <c r="A23" s="330" t="s">
        <v>109</v>
      </c>
      <c r="B23" s="331"/>
      <c r="C23" s="328" t="s">
        <v>110</v>
      </c>
      <c r="D23" s="329"/>
      <c r="E23" s="329"/>
      <c r="F23" s="329"/>
      <c r="G23" s="329"/>
      <c r="H23" s="329"/>
      <c r="I23" s="329"/>
      <c r="J23" s="329"/>
      <c r="K23" s="329"/>
      <c r="L23" s="329"/>
      <c r="M23" s="329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</row>
    <row r="24" spans="1:25" s="43" customFormat="1" ht="5.25" customHeight="1">
      <c r="A24" s="85"/>
      <c r="B24" s="86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196"/>
      <c r="O24" s="196"/>
      <c r="P24" s="196"/>
      <c r="Q24" s="196"/>
      <c r="R24" s="196"/>
      <c r="S24" s="196"/>
      <c r="T24" s="196"/>
      <c r="U24" s="196"/>
      <c r="V24" s="196"/>
      <c r="W24" s="196"/>
      <c r="X24" s="196"/>
      <c r="Y24" s="196"/>
    </row>
    <row r="25" spans="1:25" s="43" customFormat="1" ht="12" customHeight="1">
      <c r="A25" s="46" t="s">
        <v>35</v>
      </c>
      <c r="B25" s="87">
        <v>1</v>
      </c>
      <c r="C25" s="35" t="s">
        <v>118</v>
      </c>
      <c r="D25" s="35">
        <v>0</v>
      </c>
      <c r="E25" s="35">
        <v>0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196"/>
      <c r="O25" s="196"/>
      <c r="P25" s="196"/>
      <c r="Q25" s="196"/>
      <c r="R25" s="196"/>
      <c r="S25" s="196"/>
      <c r="T25" s="196"/>
      <c r="U25" s="196"/>
      <c r="V25" s="196"/>
      <c r="W25" s="196"/>
      <c r="X25" s="196"/>
      <c r="Y25" s="196"/>
    </row>
    <row r="26" spans="1:25" s="43" customFormat="1" ht="11.85" customHeight="1">
      <c r="A26" s="46" t="s">
        <v>133</v>
      </c>
      <c r="B26" s="87">
        <v>3</v>
      </c>
      <c r="C26" s="35">
        <v>3</v>
      </c>
      <c r="D26" s="35">
        <v>0</v>
      </c>
      <c r="E26" s="35">
        <v>0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196"/>
      <c r="O26" s="196"/>
      <c r="P26" s="196"/>
      <c r="Q26" s="196"/>
      <c r="R26" s="196"/>
      <c r="S26" s="196"/>
      <c r="T26" s="196"/>
      <c r="U26" s="196"/>
      <c r="V26" s="196"/>
      <c r="W26" s="196"/>
      <c r="X26" s="196"/>
      <c r="Y26" s="196"/>
    </row>
    <row r="27" spans="1:25" s="43" customFormat="1" ht="11.85" customHeight="1">
      <c r="A27" s="46" t="s">
        <v>134</v>
      </c>
      <c r="B27" s="87">
        <v>10</v>
      </c>
      <c r="C27" s="35" t="s">
        <v>118</v>
      </c>
      <c r="D27" s="35" t="s">
        <v>118</v>
      </c>
      <c r="E27" s="35">
        <v>0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196"/>
      <c r="O27" s="196"/>
      <c r="P27" s="196"/>
      <c r="Q27" s="196"/>
      <c r="R27" s="196"/>
      <c r="S27" s="196"/>
      <c r="T27" s="196"/>
      <c r="U27" s="196"/>
      <c r="V27" s="196"/>
      <c r="W27" s="196"/>
      <c r="X27" s="196"/>
      <c r="Y27" s="196"/>
    </row>
    <row r="28" spans="1:25" s="43" customFormat="1" ht="11.85" customHeight="1">
      <c r="A28" s="46" t="s">
        <v>135</v>
      </c>
      <c r="B28" s="87">
        <v>42</v>
      </c>
      <c r="C28" s="35">
        <v>23</v>
      </c>
      <c r="D28" s="35">
        <v>16</v>
      </c>
      <c r="E28" s="35" t="s">
        <v>118</v>
      </c>
      <c r="F28" s="35">
        <v>0</v>
      </c>
      <c r="G28" s="35" t="s">
        <v>118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196"/>
      <c r="O28" s="196"/>
      <c r="P28" s="196"/>
      <c r="Q28" s="196"/>
      <c r="R28" s="196"/>
      <c r="S28" s="196"/>
      <c r="T28" s="196"/>
      <c r="U28" s="196"/>
      <c r="V28" s="196"/>
      <c r="W28" s="196"/>
      <c r="X28" s="196"/>
      <c r="Y28" s="196"/>
    </row>
    <row r="29" spans="1:25" s="43" customFormat="1" ht="11.85" customHeight="1">
      <c r="A29" s="46" t="s">
        <v>136</v>
      </c>
      <c r="B29" s="87">
        <v>80</v>
      </c>
      <c r="C29" s="35">
        <v>6</v>
      </c>
      <c r="D29" s="35">
        <v>56</v>
      </c>
      <c r="E29" s="35">
        <v>11</v>
      </c>
      <c r="F29" s="35" t="s">
        <v>118</v>
      </c>
      <c r="G29" s="35" t="s">
        <v>118</v>
      </c>
      <c r="H29" s="35" t="s">
        <v>118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6"/>
      <c r="Y29" s="196"/>
    </row>
    <row r="30" spans="1:25" s="43" customFormat="1" ht="15" customHeight="1">
      <c r="A30" s="46" t="s">
        <v>137</v>
      </c>
      <c r="B30" s="87">
        <v>108</v>
      </c>
      <c r="C30" s="35">
        <v>4</v>
      </c>
      <c r="D30" s="35">
        <v>43</v>
      </c>
      <c r="E30" s="35">
        <v>41</v>
      </c>
      <c r="F30" s="35">
        <v>11</v>
      </c>
      <c r="G30" s="35">
        <v>6</v>
      </c>
      <c r="H30" s="35" t="s">
        <v>118</v>
      </c>
      <c r="I30" s="35" t="s">
        <v>118</v>
      </c>
      <c r="J30" s="35">
        <v>0</v>
      </c>
      <c r="K30" s="35">
        <v>0</v>
      </c>
      <c r="L30" s="35">
        <v>0</v>
      </c>
      <c r="M30" s="35">
        <v>0</v>
      </c>
      <c r="N30" s="196"/>
      <c r="O30" s="196"/>
      <c r="P30" s="196"/>
      <c r="Q30" s="196"/>
      <c r="R30" s="196"/>
      <c r="S30" s="196"/>
      <c r="T30" s="196"/>
      <c r="U30" s="196"/>
      <c r="V30" s="196"/>
      <c r="W30" s="196"/>
      <c r="X30" s="196"/>
      <c r="Y30" s="196"/>
    </row>
    <row r="31" spans="1:25" s="43" customFormat="1" ht="11.85" customHeight="1">
      <c r="A31" s="46" t="s">
        <v>138</v>
      </c>
      <c r="B31" s="87">
        <v>237</v>
      </c>
      <c r="C31" s="35" t="s">
        <v>118</v>
      </c>
      <c r="D31" s="35">
        <v>14</v>
      </c>
      <c r="E31" s="35">
        <v>72</v>
      </c>
      <c r="F31" s="35">
        <v>94</v>
      </c>
      <c r="G31" s="35">
        <v>39</v>
      </c>
      <c r="H31" s="35">
        <v>10</v>
      </c>
      <c r="I31" s="35">
        <v>6</v>
      </c>
      <c r="J31" s="35">
        <v>0</v>
      </c>
      <c r="K31" s="35" t="s">
        <v>118</v>
      </c>
      <c r="L31" s="35">
        <v>0</v>
      </c>
      <c r="M31" s="35">
        <v>0</v>
      </c>
      <c r="N31" s="196"/>
      <c r="O31" s="196"/>
      <c r="P31" s="196"/>
      <c r="Q31" s="196"/>
      <c r="R31" s="196"/>
      <c r="S31" s="196"/>
      <c r="T31" s="196"/>
      <c r="U31" s="196"/>
      <c r="V31" s="196"/>
      <c r="W31" s="196"/>
      <c r="X31" s="196"/>
      <c r="Y31" s="196"/>
    </row>
    <row r="32" spans="1:25" s="43" customFormat="1" ht="11.85" customHeight="1">
      <c r="A32" s="46" t="s">
        <v>139</v>
      </c>
      <c r="B32" s="87">
        <v>444</v>
      </c>
      <c r="C32" s="35" t="s">
        <v>118</v>
      </c>
      <c r="D32" s="35">
        <v>8</v>
      </c>
      <c r="E32" s="35">
        <v>29</v>
      </c>
      <c r="F32" s="35">
        <v>172</v>
      </c>
      <c r="G32" s="35">
        <v>163</v>
      </c>
      <c r="H32" s="35">
        <v>44</v>
      </c>
      <c r="I32" s="35">
        <v>15</v>
      </c>
      <c r="J32" s="35">
        <v>7</v>
      </c>
      <c r="K32" s="35" t="s">
        <v>118</v>
      </c>
      <c r="L32" s="35">
        <v>0</v>
      </c>
      <c r="M32" s="35" t="s">
        <v>118</v>
      </c>
      <c r="N32" s="196"/>
      <c r="O32" s="196"/>
      <c r="P32" s="196"/>
      <c r="Q32" s="196"/>
      <c r="R32" s="196"/>
      <c r="S32" s="196"/>
      <c r="T32" s="196"/>
      <c r="U32" s="196"/>
      <c r="V32" s="196"/>
      <c r="W32" s="196"/>
      <c r="X32" s="196"/>
      <c r="Y32" s="196"/>
    </row>
    <row r="33" spans="1:25" s="43" customFormat="1" ht="11.85" customHeight="1">
      <c r="A33" s="46" t="s">
        <v>140</v>
      </c>
      <c r="B33" s="87">
        <v>744</v>
      </c>
      <c r="C33" s="35" t="s">
        <v>118</v>
      </c>
      <c r="D33" s="35" t="s">
        <v>118</v>
      </c>
      <c r="E33" s="35">
        <v>13</v>
      </c>
      <c r="F33" s="35">
        <v>73</v>
      </c>
      <c r="G33" s="35">
        <v>306</v>
      </c>
      <c r="H33" s="35">
        <v>245</v>
      </c>
      <c r="I33" s="35">
        <v>72</v>
      </c>
      <c r="J33" s="35">
        <v>21</v>
      </c>
      <c r="K33" s="35">
        <v>7</v>
      </c>
      <c r="L33" s="35">
        <v>3</v>
      </c>
      <c r="M33" s="35">
        <v>0</v>
      </c>
      <c r="N33" s="196"/>
      <c r="O33" s="196"/>
      <c r="P33" s="196"/>
      <c r="Q33" s="196"/>
      <c r="R33" s="196"/>
      <c r="S33" s="196"/>
      <c r="T33" s="196"/>
      <c r="U33" s="196"/>
      <c r="V33" s="196"/>
      <c r="W33" s="196"/>
      <c r="X33" s="196"/>
      <c r="Y33" s="196"/>
    </row>
    <row r="34" spans="1:25" s="43" customFormat="1" ht="11.85" customHeight="1">
      <c r="A34" s="46" t="s">
        <v>141</v>
      </c>
      <c r="B34" s="87">
        <v>988</v>
      </c>
      <c r="C34" s="35">
        <v>0</v>
      </c>
      <c r="D34" s="35">
        <v>5</v>
      </c>
      <c r="E34" s="35">
        <v>6</v>
      </c>
      <c r="F34" s="35">
        <v>23</v>
      </c>
      <c r="G34" s="35">
        <v>77</v>
      </c>
      <c r="H34" s="35">
        <v>366</v>
      </c>
      <c r="I34" s="35">
        <v>372</v>
      </c>
      <c r="J34" s="35">
        <v>102</v>
      </c>
      <c r="K34" s="35">
        <v>31</v>
      </c>
      <c r="L34" s="35">
        <v>6</v>
      </c>
      <c r="M34" s="35">
        <v>0</v>
      </c>
      <c r="N34" s="196"/>
      <c r="O34" s="196"/>
      <c r="P34" s="196"/>
      <c r="Q34" s="196"/>
      <c r="R34" s="196"/>
      <c r="S34" s="196"/>
      <c r="T34" s="196"/>
      <c r="U34" s="196"/>
      <c r="V34" s="196"/>
      <c r="W34" s="196"/>
      <c r="X34" s="196"/>
      <c r="Y34" s="196"/>
    </row>
    <row r="35" spans="1:25" s="43" customFormat="1" ht="15" customHeight="1">
      <c r="A35" s="46" t="s">
        <v>163</v>
      </c>
      <c r="B35" s="87">
        <v>1308</v>
      </c>
      <c r="C35" s="35">
        <v>0</v>
      </c>
      <c r="D35" s="35" t="s">
        <v>118</v>
      </c>
      <c r="E35" s="35" t="s">
        <v>118</v>
      </c>
      <c r="F35" s="35">
        <v>9</v>
      </c>
      <c r="G35" s="35">
        <v>42</v>
      </c>
      <c r="H35" s="35">
        <v>104</v>
      </c>
      <c r="I35" s="35">
        <v>447</v>
      </c>
      <c r="J35" s="35">
        <v>484</v>
      </c>
      <c r="K35" s="35">
        <v>167</v>
      </c>
      <c r="L35" s="35">
        <v>44</v>
      </c>
      <c r="M35" s="35" t="s">
        <v>118</v>
      </c>
      <c r="N35" s="196"/>
      <c r="O35" s="196"/>
      <c r="P35" s="196"/>
      <c r="Q35" s="196"/>
      <c r="R35" s="196"/>
      <c r="S35" s="196"/>
      <c r="T35" s="196"/>
      <c r="U35" s="196"/>
      <c r="V35" s="196"/>
      <c r="W35" s="196"/>
      <c r="X35" s="196"/>
      <c r="Y35" s="196"/>
    </row>
    <row r="36" spans="1:25" s="43" customFormat="1" ht="11.85" customHeight="1">
      <c r="A36" s="46" t="s">
        <v>164</v>
      </c>
      <c r="B36" s="87">
        <v>1573</v>
      </c>
      <c r="C36" s="35">
        <v>0</v>
      </c>
      <c r="D36" s="35" t="s">
        <v>118</v>
      </c>
      <c r="E36" s="35" t="s">
        <v>118</v>
      </c>
      <c r="F36" s="35">
        <v>7</v>
      </c>
      <c r="G36" s="35">
        <v>14</v>
      </c>
      <c r="H36" s="35">
        <v>26</v>
      </c>
      <c r="I36" s="35">
        <v>102</v>
      </c>
      <c r="J36" s="35">
        <v>519</v>
      </c>
      <c r="K36" s="35">
        <v>702</v>
      </c>
      <c r="L36" s="35">
        <v>182</v>
      </c>
      <c r="M36" s="35">
        <v>18</v>
      </c>
      <c r="N36" s="196"/>
      <c r="O36" s="196"/>
      <c r="P36" s="196"/>
      <c r="Q36" s="196"/>
      <c r="R36" s="196"/>
      <c r="S36" s="196"/>
      <c r="T36" s="196"/>
      <c r="U36" s="196"/>
      <c r="V36" s="196"/>
      <c r="W36" s="196"/>
      <c r="X36" s="196"/>
      <c r="Y36" s="196"/>
    </row>
    <row r="37" spans="1:25" s="43" customFormat="1" ht="11.85" customHeight="1">
      <c r="A37" s="46" t="s">
        <v>165</v>
      </c>
      <c r="B37" s="87">
        <v>2483</v>
      </c>
      <c r="C37" s="35">
        <v>0</v>
      </c>
      <c r="D37" s="35">
        <v>0</v>
      </c>
      <c r="E37" s="35" t="s">
        <v>118</v>
      </c>
      <c r="F37" s="35" t="s">
        <v>118</v>
      </c>
      <c r="G37" s="35">
        <v>4</v>
      </c>
      <c r="H37" s="35">
        <v>14</v>
      </c>
      <c r="I37" s="35">
        <v>56</v>
      </c>
      <c r="J37" s="35">
        <v>152</v>
      </c>
      <c r="K37" s="35">
        <v>1138</v>
      </c>
      <c r="L37" s="35">
        <v>961</v>
      </c>
      <c r="M37" s="35">
        <v>155</v>
      </c>
      <c r="N37" s="196"/>
      <c r="O37" s="196"/>
      <c r="P37" s="196"/>
      <c r="Q37" s="196"/>
      <c r="R37" s="196"/>
      <c r="S37" s="196"/>
      <c r="T37" s="196"/>
      <c r="U37" s="196"/>
      <c r="V37" s="196"/>
      <c r="W37" s="196"/>
      <c r="X37" s="196"/>
      <c r="Y37" s="196"/>
    </row>
    <row r="38" spans="1:25" s="43" customFormat="1" ht="11.85" customHeight="1">
      <c r="A38" s="46" t="s">
        <v>166</v>
      </c>
      <c r="B38" s="87">
        <v>2934</v>
      </c>
      <c r="C38" s="35">
        <v>0</v>
      </c>
      <c r="D38" s="35">
        <v>0</v>
      </c>
      <c r="E38" s="35">
        <v>0</v>
      </c>
      <c r="F38" s="35">
        <v>0</v>
      </c>
      <c r="G38" s="35">
        <v>3</v>
      </c>
      <c r="H38" s="35">
        <v>6</v>
      </c>
      <c r="I38" s="35">
        <v>16</v>
      </c>
      <c r="J38" s="35">
        <v>50</v>
      </c>
      <c r="K38" s="35">
        <v>355</v>
      </c>
      <c r="L38" s="35">
        <v>1514</v>
      </c>
      <c r="M38" s="35">
        <v>990</v>
      </c>
      <c r="N38" s="196"/>
      <c r="O38" s="196"/>
      <c r="P38" s="196"/>
      <c r="Q38" s="196"/>
      <c r="R38" s="196"/>
      <c r="S38" s="196"/>
      <c r="T38" s="196"/>
      <c r="U38" s="196"/>
      <c r="V38" s="196"/>
      <c r="W38" s="196"/>
      <c r="X38" s="196"/>
      <c r="Y38" s="196"/>
    </row>
    <row r="39" spans="1:25" s="43" customFormat="1" ht="11.85" customHeight="1">
      <c r="A39" s="80" t="s">
        <v>167</v>
      </c>
      <c r="B39" s="87">
        <v>2682</v>
      </c>
      <c r="C39" s="35">
        <v>0</v>
      </c>
      <c r="D39" s="35">
        <v>0</v>
      </c>
      <c r="E39" s="35">
        <v>0</v>
      </c>
      <c r="F39" s="35">
        <v>0</v>
      </c>
      <c r="G39" s="35">
        <v>0</v>
      </c>
      <c r="H39" s="35" t="s">
        <v>118</v>
      </c>
      <c r="I39" s="35" t="s">
        <v>118</v>
      </c>
      <c r="J39" s="35">
        <v>19</v>
      </c>
      <c r="K39" s="35">
        <v>74</v>
      </c>
      <c r="L39" s="35">
        <v>320</v>
      </c>
      <c r="M39" s="35">
        <v>2262</v>
      </c>
      <c r="N39" s="196"/>
      <c r="O39" s="196"/>
      <c r="P39" s="196"/>
      <c r="Q39" s="196"/>
      <c r="R39" s="196"/>
      <c r="S39" s="196"/>
      <c r="T39" s="196"/>
      <c r="U39" s="196"/>
      <c r="V39" s="196"/>
      <c r="W39" s="196"/>
      <c r="X39" s="196"/>
      <c r="Y39" s="196"/>
    </row>
    <row r="40" spans="1:25" s="45" customFormat="1" ht="16.5" customHeight="1">
      <c r="A40" s="88" t="s">
        <v>64</v>
      </c>
      <c r="B40" s="89">
        <v>13637</v>
      </c>
      <c r="C40" s="39">
        <v>50</v>
      </c>
      <c r="D40" s="39">
        <v>149</v>
      </c>
      <c r="E40" s="39">
        <v>179</v>
      </c>
      <c r="F40" s="39">
        <v>394</v>
      </c>
      <c r="G40" s="39">
        <v>657</v>
      </c>
      <c r="H40" s="39">
        <v>822</v>
      </c>
      <c r="I40" s="39">
        <v>1091</v>
      </c>
      <c r="J40" s="39">
        <v>1354</v>
      </c>
      <c r="K40" s="39">
        <v>2478</v>
      </c>
      <c r="L40" s="39">
        <v>3030</v>
      </c>
      <c r="M40" s="39">
        <v>3433</v>
      </c>
      <c r="N40" s="197"/>
      <c r="O40" s="197"/>
      <c r="P40" s="197"/>
      <c r="Q40" s="197"/>
      <c r="R40" s="197"/>
      <c r="S40" s="197"/>
      <c r="T40" s="197"/>
      <c r="U40" s="197"/>
      <c r="V40" s="197"/>
      <c r="W40" s="197"/>
      <c r="X40" s="197"/>
      <c r="Y40" s="197"/>
    </row>
    <row r="41" spans="1:25" s="43" customFormat="1" ht="9"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196"/>
      <c r="O41" s="196"/>
      <c r="P41" s="196"/>
      <c r="Q41" s="196"/>
      <c r="R41" s="196"/>
      <c r="S41" s="196"/>
      <c r="T41" s="196"/>
      <c r="U41" s="196"/>
      <c r="V41" s="196"/>
      <c r="W41" s="196"/>
      <c r="X41" s="196"/>
      <c r="Y41" s="196"/>
    </row>
    <row r="42" spans="1:25" s="43" customFormat="1" ht="9">
      <c r="N42" s="196"/>
      <c r="O42" s="196"/>
      <c r="P42" s="196"/>
      <c r="Q42" s="196"/>
      <c r="R42" s="196"/>
      <c r="S42" s="196"/>
      <c r="T42" s="196"/>
      <c r="U42" s="196"/>
      <c r="V42" s="196"/>
      <c r="W42" s="196"/>
      <c r="X42" s="196"/>
      <c r="Y42" s="196"/>
    </row>
    <row r="43" spans="1:25" s="43" customFormat="1" ht="9">
      <c r="N43" s="196"/>
      <c r="O43" s="196"/>
      <c r="P43" s="196"/>
      <c r="Q43" s="196"/>
      <c r="R43" s="196"/>
      <c r="S43" s="196"/>
      <c r="T43" s="196"/>
      <c r="U43" s="196"/>
      <c r="V43" s="196"/>
      <c r="W43" s="196"/>
      <c r="X43" s="196"/>
      <c r="Y43" s="196"/>
    </row>
    <row r="44" spans="1:25" s="43" customFormat="1" ht="9">
      <c r="N44" s="196"/>
      <c r="O44" s="196"/>
      <c r="P44" s="196"/>
      <c r="Q44" s="196"/>
      <c r="R44" s="196"/>
      <c r="S44" s="196"/>
      <c r="T44" s="196"/>
      <c r="U44" s="196"/>
      <c r="V44" s="196"/>
      <c r="W44" s="196"/>
      <c r="X44" s="196"/>
      <c r="Y44" s="196"/>
    </row>
    <row r="45" spans="1:25" s="43" customFormat="1" ht="9">
      <c r="N45" s="196"/>
      <c r="O45" s="196"/>
      <c r="P45" s="196"/>
      <c r="Q45" s="196"/>
      <c r="R45" s="196"/>
      <c r="S45" s="196"/>
      <c r="T45" s="196"/>
      <c r="U45" s="196"/>
      <c r="V45" s="196"/>
      <c r="W45" s="196"/>
      <c r="X45" s="196"/>
      <c r="Y45" s="196"/>
    </row>
    <row r="46" spans="1:25" s="43" customFormat="1" ht="9">
      <c r="N46" s="196"/>
      <c r="O46" s="196"/>
      <c r="P46" s="196"/>
      <c r="Q46" s="196"/>
      <c r="R46" s="196"/>
      <c r="S46" s="196"/>
      <c r="T46" s="196"/>
      <c r="U46" s="196"/>
      <c r="V46" s="196"/>
      <c r="W46" s="196"/>
      <c r="X46" s="196"/>
      <c r="Y46" s="196"/>
    </row>
    <row r="47" spans="1:25" s="43" customFormat="1" ht="9">
      <c r="N47" s="196"/>
      <c r="O47" s="196"/>
      <c r="P47" s="196"/>
      <c r="Q47" s="196"/>
      <c r="R47" s="196"/>
      <c r="S47" s="196"/>
      <c r="T47" s="196"/>
      <c r="U47" s="196"/>
      <c r="V47" s="196"/>
      <c r="W47" s="196"/>
      <c r="X47" s="196"/>
      <c r="Y47" s="196"/>
    </row>
    <row r="48" spans="1:25" s="43" customFormat="1" ht="9">
      <c r="N48" s="196"/>
      <c r="O48" s="196"/>
      <c r="P48" s="196"/>
      <c r="Q48" s="196"/>
      <c r="R48" s="196"/>
      <c r="S48" s="196"/>
      <c r="T48" s="196"/>
      <c r="U48" s="196"/>
      <c r="V48" s="196"/>
      <c r="W48" s="196"/>
      <c r="X48" s="196"/>
      <c r="Y48" s="196"/>
    </row>
    <row r="49" spans="14:25" s="43" customFormat="1" ht="9">
      <c r="N49" s="196"/>
      <c r="O49" s="196"/>
      <c r="P49" s="196"/>
      <c r="Q49" s="196"/>
      <c r="R49" s="196"/>
      <c r="S49" s="196"/>
      <c r="T49" s="196"/>
      <c r="U49" s="196"/>
      <c r="V49" s="196"/>
      <c r="W49" s="196"/>
      <c r="X49" s="196"/>
      <c r="Y49" s="196"/>
    </row>
    <row r="50" spans="14:25" s="43" customFormat="1" ht="9">
      <c r="N50" s="196"/>
      <c r="O50" s="196"/>
      <c r="P50" s="196"/>
      <c r="Q50" s="196"/>
      <c r="R50" s="196"/>
      <c r="S50" s="196"/>
      <c r="T50" s="196"/>
      <c r="U50" s="196"/>
      <c r="V50" s="196"/>
      <c r="W50" s="196"/>
      <c r="X50" s="196"/>
      <c r="Y50" s="196"/>
    </row>
    <row r="51" spans="14:25" s="43" customFormat="1" ht="9">
      <c r="N51" s="196"/>
      <c r="O51" s="196"/>
      <c r="P51" s="196"/>
      <c r="Q51" s="196"/>
      <c r="R51" s="196"/>
      <c r="S51" s="196"/>
      <c r="T51" s="196"/>
      <c r="U51" s="196"/>
      <c r="V51" s="196"/>
      <c r="W51" s="196"/>
      <c r="X51" s="196"/>
      <c r="Y51" s="196"/>
    </row>
    <row r="52" spans="14:25" s="43" customFormat="1" ht="9">
      <c r="N52" s="196"/>
      <c r="O52" s="196"/>
      <c r="P52" s="196"/>
      <c r="Q52" s="196"/>
      <c r="R52" s="196"/>
      <c r="S52" s="196"/>
      <c r="T52" s="196"/>
      <c r="U52" s="196"/>
      <c r="V52" s="196"/>
      <c r="W52" s="196"/>
      <c r="X52" s="196"/>
      <c r="Y52" s="196"/>
    </row>
    <row r="53" spans="14:25" s="43" customFormat="1" ht="9">
      <c r="N53" s="196"/>
      <c r="O53" s="196"/>
      <c r="P53" s="196"/>
      <c r="Q53" s="196"/>
      <c r="R53" s="196"/>
      <c r="S53" s="196"/>
      <c r="T53" s="196"/>
      <c r="U53" s="196"/>
      <c r="V53" s="196"/>
      <c r="W53" s="196"/>
      <c r="X53" s="196"/>
      <c r="Y53" s="196"/>
    </row>
    <row r="54" spans="14:25" s="43" customFormat="1" ht="9">
      <c r="N54" s="196"/>
      <c r="O54" s="196"/>
      <c r="P54" s="196"/>
      <c r="Q54" s="196"/>
      <c r="R54" s="196"/>
      <c r="S54" s="196"/>
      <c r="T54" s="196"/>
      <c r="U54" s="196"/>
      <c r="V54" s="196"/>
      <c r="W54" s="196"/>
      <c r="X54" s="196"/>
      <c r="Y54" s="196"/>
    </row>
    <row r="55" spans="14:25" s="43" customFormat="1" ht="9">
      <c r="N55" s="196"/>
      <c r="O55" s="196"/>
      <c r="P55" s="196"/>
      <c r="Q55" s="196"/>
      <c r="R55" s="196"/>
      <c r="S55" s="196"/>
      <c r="T55" s="196"/>
      <c r="U55" s="196"/>
      <c r="V55" s="196"/>
      <c r="W55" s="196"/>
      <c r="X55" s="196"/>
      <c r="Y55" s="196"/>
    </row>
    <row r="56" spans="14:25" s="43" customFormat="1" ht="9">
      <c r="N56" s="196"/>
      <c r="O56" s="196"/>
      <c r="P56" s="196"/>
      <c r="Q56" s="196"/>
      <c r="R56" s="196"/>
      <c r="S56" s="196"/>
      <c r="T56" s="196"/>
      <c r="U56" s="196"/>
      <c r="V56" s="196"/>
      <c r="W56" s="196"/>
      <c r="X56" s="196"/>
      <c r="Y56" s="196"/>
    </row>
    <row r="57" spans="14:25" s="43" customFormat="1" ht="9">
      <c r="N57" s="196"/>
      <c r="O57" s="196"/>
      <c r="P57" s="196"/>
      <c r="Q57" s="196"/>
      <c r="R57" s="196"/>
      <c r="S57" s="196"/>
      <c r="T57" s="196"/>
      <c r="U57" s="196"/>
      <c r="V57" s="196"/>
      <c r="W57" s="196"/>
      <c r="X57" s="196"/>
      <c r="Y57" s="196"/>
    </row>
    <row r="58" spans="14:25" s="43" customFormat="1" ht="9">
      <c r="N58" s="196"/>
      <c r="O58" s="196"/>
      <c r="P58" s="196"/>
      <c r="Q58" s="196"/>
      <c r="R58" s="196"/>
      <c r="S58" s="196"/>
      <c r="T58" s="196"/>
      <c r="U58" s="196"/>
      <c r="V58" s="196"/>
      <c r="W58" s="196"/>
      <c r="X58" s="196"/>
      <c r="Y58" s="196"/>
    </row>
    <row r="59" spans="14:25" s="43" customFormat="1" ht="9">
      <c r="N59" s="196"/>
      <c r="O59" s="196"/>
      <c r="P59" s="196"/>
      <c r="Q59" s="196"/>
      <c r="R59" s="196"/>
      <c r="S59" s="196"/>
      <c r="T59" s="196"/>
      <c r="U59" s="196"/>
      <c r="V59" s="196"/>
      <c r="W59" s="196"/>
      <c r="X59" s="196"/>
      <c r="Y59" s="196"/>
    </row>
    <row r="60" spans="14:25" s="43" customFormat="1" ht="9">
      <c r="N60" s="196"/>
      <c r="O60" s="196"/>
      <c r="P60" s="196"/>
      <c r="Q60" s="196"/>
      <c r="R60" s="196"/>
      <c r="S60" s="196"/>
      <c r="T60" s="196"/>
      <c r="U60" s="196"/>
      <c r="V60" s="196"/>
      <c r="W60" s="196"/>
      <c r="X60" s="196"/>
      <c r="Y60" s="196"/>
    </row>
    <row r="61" spans="14:25" s="43" customFormat="1" ht="9">
      <c r="N61" s="196"/>
      <c r="O61" s="196"/>
      <c r="P61" s="196"/>
      <c r="Q61" s="196"/>
      <c r="R61" s="196"/>
      <c r="S61" s="196"/>
      <c r="T61" s="196"/>
      <c r="U61" s="196"/>
      <c r="V61" s="196"/>
      <c r="W61" s="196"/>
      <c r="X61" s="196"/>
      <c r="Y61" s="196"/>
    </row>
    <row r="62" spans="14:25" s="43" customFormat="1" ht="9">
      <c r="N62" s="196"/>
      <c r="O62" s="196"/>
      <c r="P62" s="196"/>
      <c r="Q62" s="196"/>
      <c r="R62" s="196"/>
      <c r="S62" s="196"/>
      <c r="T62" s="196"/>
      <c r="U62" s="196"/>
      <c r="V62" s="196"/>
      <c r="W62" s="196"/>
      <c r="X62" s="196"/>
      <c r="Y62" s="196"/>
    </row>
    <row r="63" spans="14:25" s="43" customFormat="1" ht="9">
      <c r="N63" s="196"/>
      <c r="O63" s="196"/>
      <c r="P63" s="196"/>
      <c r="Q63" s="196"/>
      <c r="R63" s="196"/>
      <c r="S63" s="196"/>
      <c r="T63" s="196"/>
      <c r="U63" s="196"/>
      <c r="V63" s="196"/>
      <c r="W63" s="196"/>
      <c r="X63" s="196"/>
      <c r="Y63" s="196"/>
    </row>
    <row r="64" spans="14:25" s="43" customFormat="1" ht="9">
      <c r="N64" s="196"/>
      <c r="O64" s="196"/>
      <c r="P64" s="196"/>
      <c r="Q64" s="196"/>
      <c r="R64" s="196"/>
      <c r="S64" s="196"/>
      <c r="T64" s="196"/>
      <c r="U64" s="196"/>
      <c r="V64" s="196"/>
      <c r="W64" s="196"/>
      <c r="X64" s="196"/>
      <c r="Y64" s="196"/>
    </row>
    <row r="65" spans="2:25" s="43" customFormat="1" ht="9">
      <c r="N65" s="196"/>
      <c r="O65" s="196"/>
      <c r="P65" s="196"/>
      <c r="Q65" s="196"/>
      <c r="R65" s="196"/>
      <c r="S65" s="196"/>
      <c r="T65" s="196"/>
      <c r="U65" s="196"/>
      <c r="V65" s="196"/>
      <c r="W65" s="196"/>
      <c r="X65" s="196"/>
      <c r="Y65" s="196"/>
    </row>
    <row r="66" spans="2:25" s="43" customFormat="1" ht="9">
      <c r="N66" s="196"/>
      <c r="O66" s="196"/>
      <c r="P66" s="196"/>
      <c r="Q66" s="196"/>
      <c r="R66" s="196"/>
      <c r="S66" s="196"/>
      <c r="T66" s="196"/>
      <c r="U66" s="196"/>
      <c r="V66" s="196"/>
      <c r="W66" s="196"/>
      <c r="X66" s="196"/>
      <c r="Y66" s="196"/>
    </row>
    <row r="67" spans="2:25" s="43" customFormat="1" ht="9">
      <c r="N67" s="196"/>
      <c r="O67" s="196"/>
      <c r="P67" s="196"/>
      <c r="Q67" s="196"/>
      <c r="R67" s="196"/>
      <c r="S67" s="196"/>
      <c r="T67" s="196"/>
      <c r="U67" s="196"/>
      <c r="V67" s="196"/>
      <c r="W67" s="196"/>
      <c r="X67" s="196"/>
      <c r="Y67" s="196"/>
    </row>
    <row r="68" spans="2:25" s="43" customFormat="1" ht="9">
      <c r="N68" s="196"/>
      <c r="O68" s="196"/>
      <c r="P68" s="196"/>
      <c r="Q68" s="196"/>
      <c r="R68" s="196"/>
      <c r="S68" s="196"/>
      <c r="T68" s="196"/>
      <c r="U68" s="196"/>
      <c r="V68" s="196"/>
      <c r="W68" s="196"/>
      <c r="X68" s="196"/>
      <c r="Y68" s="196"/>
    </row>
    <row r="69" spans="2:25" s="43" customFormat="1" ht="9">
      <c r="N69" s="196"/>
      <c r="O69" s="196"/>
      <c r="P69" s="196"/>
      <c r="Q69" s="196"/>
      <c r="R69" s="196"/>
      <c r="S69" s="196"/>
      <c r="T69" s="196"/>
      <c r="U69" s="196"/>
      <c r="V69" s="196"/>
      <c r="W69" s="196"/>
      <c r="X69" s="196"/>
      <c r="Y69" s="196"/>
    </row>
    <row r="70" spans="2:25"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</row>
    <row r="71" spans="2:25"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</row>
    <row r="72" spans="2:25"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</row>
    <row r="73" spans="2:25"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</row>
    <row r="74" spans="2:25"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</row>
  </sheetData>
  <mergeCells count="6">
    <mergeCell ref="C5:M5"/>
    <mergeCell ref="C23:M23"/>
    <mergeCell ref="A23:B23"/>
    <mergeCell ref="C3:M3"/>
    <mergeCell ref="A3:B3"/>
    <mergeCell ref="A5:B5"/>
  </mergeCells>
  <phoneticPr fontId="0" type="noConversion"/>
  <conditionalFormatting sqref="B25:B40">
    <cfRule type="cellIs" dxfId="51" priority="19" stopIfTrue="1" operator="equal">
      <formula>"..."</formula>
    </cfRule>
    <cfRule type="cellIs" dxfId="50" priority="20" stopIfTrue="1" operator="equal">
      <formula>"."</formula>
    </cfRule>
  </conditionalFormatting>
  <conditionalFormatting sqref="C25:M40">
    <cfRule type="cellIs" dxfId="49" priority="17" stopIfTrue="1" operator="equal">
      <formula>"."</formula>
    </cfRule>
    <cfRule type="cellIs" dxfId="48" priority="18" stopIfTrue="1" operator="equal">
      <formula>"..."</formula>
    </cfRule>
  </conditionalFormatting>
  <conditionalFormatting sqref="B7:B22">
    <cfRule type="cellIs" dxfId="47" priority="11" stopIfTrue="1" operator="equal">
      <formula>"..."</formula>
    </cfRule>
    <cfRule type="cellIs" dxfId="46" priority="12" stopIfTrue="1" operator="equal">
      <formula>"."</formula>
    </cfRule>
  </conditionalFormatting>
  <conditionalFormatting sqref="C7:M22">
    <cfRule type="cellIs" dxfId="45" priority="9" stopIfTrue="1" operator="equal">
      <formula>"."</formula>
    </cfRule>
    <cfRule type="cellIs" dxfId="44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E192"/>
  <sheetViews>
    <sheetView zoomScale="130" zoomScaleNormal="130" workbookViewId="0">
      <pane ySplit="5" topLeftCell="A6" activePane="bottomLeft" state="frozen"/>
      <selection pane="bottomLeft" activeCell="A2" sqref="A2"/>
    </sheetView>
  </sheetViews>
  <sheetFormatPr baseColWidth="10" defaultRowHeight="14.25"/>
  <cols>
    <col min="1" max="1" width="12.5" style="185" customWidth="1"/>
    <col min="2" max="2" width="5.625" style="47" customWidth="1"/>
    <col min="3" max="3" width="4.5" style="47" customWidth="1"/>
    <col min="4" max="4" width="5.625" style="47" customWidth="1"/>
    <col min="5" max="7" width="6.5" style="47" customWidth="1"/>
    <col min="8" max="8" width="5.625" style="47" customWidth="1"/>
    <col min="9" max="9" width="4.5" style="47" customWidth="1"/>
    <col min="10" max="10" width="5.625" style="47" customWidth="1"/>
    <col min="11" max="13" width="6.5" style="47" customWidth="1"/>
    <col min="14" max="14" width="11" style="47"/>
    <col min="15" max="15" width="6.25" style="47" bestFit="1" customWidth="1"/>
    <col min="16" max="16" width="7.125" style="47" bestFit="1" customWidth="1"/>
    <col min="17" max="17" width="7.125" style="47" customWidth="1"/>
    <col min="18" max="18" width="6.125" style="47" bestFit="1" customWidth="1"/>
    <col min="19" max="20" width="7.125" style="47" bestFit="1" customWidth="1"/>
    <col min="21" max="21" width="6.125" style="47" bestFit="1" customWidth="1"/>
    <col min="22" max="22" width="7.125" style="47" bestFit="1" customWidth="1"/>
    <col min="23" max="23" width="7.125" style="47" customWidth="1"/>
    <col min="24" max="24" width="6.125" style="47" bestFit="1" customWidth="1"/>
    <col min="25" max="26" width="7.125" style="47" bestFit="1" customWidth="1"/>
    <col min="27" max="27" width="6.125" style="47" bestFit="1" customWidth="1"/>
    <col min="28" max="29" width="11" style="47"/>
    <col min="32" max="16384" width="11" style="47"/>
  </cols>
  <sheetData>
    <row r="1" spans="1:23" ht="16.5" customHeight="1">
      <c r="E1" s="31"/>
      <c r="F1" s="31"/>
      <c r="G1" s="31"/>
      <c r="H1" s="31"/>
      <c r="I1" s="31"/>
      <c r="J1" s="31"/>
      <c r="K1" s="31"/>
      <c r="L1" s="31"/>
      <c r="M1" s="31"/>
    </row>
    <row r="2" spans="1:23" s="48" customFormat="1" ht="14.85" customHeight="1">
      <c r="A2" s="186" t="s">
        <v>266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23" ht="16.5" customHeight="1">
      <c r="A3" s="335" t="s">
        <v>56</v>
      </c>
      <c r="B3" s="310" t="s">
        <v>91</v>
      </c>
      <c r="C3" s="238"/>
      <c r="D3" s="238"/>
      <c r="E3" s="238"/>
      <c r="F3" s="238"/>
      <c r="G3" s="249"/>
      <c r="H3" s="237" t="s">
        <v>92</v>
      </c>
      <c r="I3" s="238"/>
      <c r="J3" s="238"/>
      <c r="K3" s="238"/>
      <c r="L3" s="238"/>
      <c r="M3" s="238"/>
    </row>
    <row r="4" spans="1:23" ht="24.75" customHeight="1">
      <c r="A4" s="336"/>
      <c r="B4" s="311" t="s">
        <v>239</v>
      </c>
      <c r="C4" s="299"/>
      <c r="D4" s="247" t="s">
        <v>111</v>
      </c>
      <c r="E4" s="338"/>
      <c r="F4" s="338"/>
      <c r="G4" s="248"/>
      <c r="H4" s="297" t="s">
        <v>239</v>
      </c>
      <c r="I4" s="299"/>
      <c r="J4" s="247" t="s">
        <v>111</v>
      </c>
      <c r="K4" s="303"/>
      <c r="L4" s="303"/>
      <c r="M4" s="303"/>
    </row>
    <row r="5" spans="1:23" ht="17.25" customHeight="1">
      <c r="A5" s="337"/>
      <c r="B5" s="50" t="s">
        <v>60</v>
      </c>
      <c r="C5" s="104" t="s">
        <v>55</v>
      </c>
      <c r="D5" s="51" t="s">
        <v>61</v>
      </c>
      <c r="E5" s="102" t="s">
        <v>112</v>
      </c>
      <c r="F5" s="102" t="s">
        <v>62</v>
      </c>
      <c r="G5" s="102" t="s">
        <v>63</v>
      </c>
      <c r="H5" s="102" t="s">
        <v>60</v>
      </c>
      <c r="I5" s="92" t="s">
        <v>55</v>
      </c>
      <c r="J5" s="51" t="s">
        <v>61</v>
      </c>
      <c r="K5" s="102" t="s">
        <v>112</v>
      </c>
      <c r="L5" s="102" t="s">
        <v>62</v>
      </c>
      <c r="M5" s="72" t="s">
        <v>63</v>
      </c>
    </row>
    <row r="6" spans="1:23" ht="20.25" customHeight="1">
      <c r="A6" s="187" t="s">
        <v>223</v>
      </c>
      <c r="B6" s="35">
        <v>193</v>
      </c>
      <c r="C6" s="36">
        <f>B6/55359*100</f>
        <v>0.34863346519987715</v>
      </c>
      <c r="D6" s="35">
        <v>193</v>
      </c>
      <c r="E6" s="35" t="s">
        <v>240</v>
      </c>
      <c r="F6" s="35" t="s">
        <v>240</v>
      </c>
      <c r="G6" s="35" t="s">
        <v>240</v>
      </c>
      <c r="H6" s="35">
        <v>139</v>
      </c>
      <c r="I6" s="36">
        <f>H6/56223*100</f>
        <v>0.24722978140618609</v>
      </c>
      <c r="J6" s="35">
        <v>139</v>
      </c>
      <c r="K6" s="35" t="s">
        <v>240</v>
      </c>
      <c r="L6" s="35" t="s">
        <v>240</v>
      </c>
      <c r="M6" s="35" t="s">
        <v>240</v>
      </c>
    </row>
    <row r="7" spans="1:23" ht="12.75" customHeight="1">
      <c r="A7" s="188" t="s">
        <v>222</v>
      </c>
      <c r="B7" s="35">
        <v>34</v>
      </c>
      <c r="C7" s="36">
        <f t="shared" ref="C7:C26" si="0">B7/55359*100</f>
        <v>6.141729438754312E-2</v>
      </c>
      <c r="D7" s="35">
        <v>34</v>
      </c>
      <c r="E7" s="35">
        <v>0</v>
      </c>
      <c r="F7" s="35">
        <v>0</v>
      </c>
      <c r="G7" s="35">
        <v>0</v>
      </c>
      <c r="H7" s="35">
        <v>26</v>
      </c>
      <c r="I7" s="36">
        <f t="shared" ref="I7:I26" si="1">H7/56223*100</f>
        <v>4.624441954360315E-2</v>
      </c>
      <c r="J7" s="35">
        <v>26</v>
      </c>
      <c r="K7" s="35">
        <v>0</v>
      </c>
      <c r="L7" s="35">
        <v>0</v>
      </c>
      <c r="M7" s="35">
        <v>0</v>
      </c>
    </row>
    <row r="8" spans="1:23" ht="12.75" customHeight="1">
      <c r="A8" s="188" t="s">
        <v>221</v>
      </c>
      <c r="B8" s="35">
        <v>22</v>
      </c>
      <c r="C8" s="36">
        <f t="shared" si="0"/>
        <v>3.9740602250763202E-2</v>
      </c>
      <c r="D8" s="35">
        <v>22</v>
      </c>
      <c r="E8" s="35">
        <v>0</v>
      </c>
      <c r="F8" s="35">
        <v>0</v>
      </c>
      <c r="G8" s="35">
        <v>0</v>
      </c>
      <c r="H8" s="35">
        <v>21</v>
      </c>
      <c r="I8" s="36">
        <f t="shared" si="1"/>
        <v>3.735126193906408E-2</v>
      </c>
      <c r="J8" s="35">
        <v>21</v>
      </c>
      <c r="K8" s="35">
        <v>0</v>
      </c>
      <c r="L8" s="35">
        <v>0</v>
      </c>
      <c r="M8" s="35">
        <v>0</v>
      </c>
    </row>
    <row r="9" spans="1:23" ht="16.5" customHeight="1">
      <c r="A9" s="188" t="s">
        <v>216</v>
      </c>
      <c r="B9" s="35">
        <v>20</v>
      </c>
      <c r="C9" s="36">
        <f t="shared" si="0"/>
        <v>3.6127820227966546E-2</v>
      </c>
      <c r="D9" s="35">
        <v>20</v>
      </c>
      <c r="E9" s="35">
        <v>0</v>
      </c>
      <c r="F9" s="35">
        <v>0</v>
      </c>
      <c r="G9" s="35">
        <v>0</v>
      </c>
      <c r="H9" s="35">
        <v>15</v>
      </c>
      <c r="I9" s="36">
        <f t="shared" si="1"/>
        <v>2.6679472813617201E-2</v>
      </c>
      <c r="J9" s="35">
        <v>15</v>
      </c>
      <c r="K9" s="35">
        <v>0</v>
      </c>
      <c r="L9" s="35">
        <v>0</v>
      </c>
      <c r="M9" s="35">
        <v>0</v>
      </c>
    </row>
    <row r="10" spans="1:23" ht="12.75" customHeight="1">
      <c r="A10" s="188" t="s">
        <v>218</v>
      </c>
      <c r="B10" s="35">
        <v>93</v>
      </c>
      <c r="C10" s="36">
        <f t="shared" si="0"/>
        <v>0.16799436406004445</v>
      </c>
      <c r="D10" s="35">
        <v>93</v>
      </c>
      <c r="E10" s="35">
        <v>0</v>
      </c>
      <c r="F10" s="35">
        <v>0</v>
      </c>
      <c r="G10" s="35">
        <v>0</v>
      </c>
      <c r="H10" s="35">
        <v>34</v>
      </c>
      <c r="I10" s="36">
        <f t="shared" si="1"/>
        <v>6.0473471710865666E-2</v>
      </c>
      <c r="J10" s="35" t="s">
        <v>118</v>
      </c>
      <c r="K10" s="35" t="s">
        <v>118</v>
      </c>
      <c r="L10" s="35">
        <v>0</v>
      </c>
      <c r="M10" s="35">
        <v>0</v>
      </c>
    </row>
    <row r="11" spans="1:23" ht="12.75" customHeight="1">
      <c r="A11" s="188" t="s">
        <v>133</v>
      </c>
      <c r="B11" s="35">
        <v>143</v>
      </c>
      <c r="C11" s="36">
        <f t="shared" si="0"/>
        <v>0.25831391462996084</v>
      </c>
      <c r="D11" s="35">
        <v>141</v>
      </c>
      <c r="E11" s="35">
        <v>0</v>
      </c>
      <c r="F11" s="35">
        <v>0</v>
      </c>
      <c r="G11" s="35">
        <v>0</v>
      </c>
      <c r="H11" s="35">
        <v>56</v>
      </c>
      <c r="I11" s="36">
        <f t="shared" si="1"/>
        <v>9.9603365170837552E-2</v>
      </c>
      <c r="J11" s="35">
        <v>53</v>
      </c>
      <c r="K11" s="35">
        <v>3</v>
      </c>
      <c r="L11" s="35">
        <v>0</v>
      </c>
      <c r="M11" s="35">
        <v>0</v>
      </c>
    </row>
    <row r="12" spans="1:23" ht="12.75" customHeight="1">
      <c r="A12" s="188" t="s">
        <v>134</v>
      </c>
      <c r="B12" s="35">
        <v>185</v>
      </c>
      <c r="C12" s="36">
        <f t="shared" si="0"/>
        <v>0.33418233710869055</v>
      </c>
      <c r="D12" s="35">
        <v>158</v>
      </c>
      <c r="E12" s="35">
        <v>22</v>
      </c>
      <c r="F12" s="35">
        <v>0</v>
      </c>
      <c r="G12" s="35">
        <v>0</v>
      </c>
      <c r="H12" s="35">
        <v>59</v>
      </c>
      <c r="I12" s="36">
        <f t="shared" si="1"/>
        <v>0.104939259733561</v>
      </c>
      <c r="J12" s="35">
        <v>44</v>
      </c>
      <c r="K12" s="35">
        <v>10</v>
      </c>
      <c r="L12" s="35">
        <v>0</v>
      </c>
      <c r="M12" s="35" t="s">
        <v>118</v>
      </c>
    </row>
    <row r="13" spans="1:23" s="52" customFormat="1" ht="16.5" customHeight="1">
      <c r="A13" s="188" t="s">
        <v>135</v>
      </c>
      <c r="B13" s="35">
        <v>226</v>
      </c>
      <c r="C13" s="36">
        <f t="shared" si="0"/>
        <v>0.40824436857602192</v>
      </c>
      <c r="D13" s="35">
        <v>170</v>
      </c>
      <c r="E13" s="35">
        <v>44</v>
      </c>
      <c r="F13" s="35">
        <v>0</v>
      </c>
      <c r="G13" s="35">
        <v>7</v>
      </c>
      <c r="H13" s="35">
        <v>105</v>
      </c>
      <c r="I13" s="36">
        <f t="shared" si="1"/>
        <v>0.18675630969532042</v>
      </c>
      <c r="J13" s="35">
        <v>58</v>
      </c>
      <c r="K13" s="35">
        <v>42</v>
      </c>
      <c r="L13" s="35">
        <v>0</v>
      </c>
      <c r="M13" s="35">
        <v>5</v>
      </c>
      <c r="Q13" s="47"/>
      <c r="W13" s="47"/>
    </row>
    <row r="14" spans="1:23" ht="12.75" customHeight="1">
      <c r="A14" s="188" t="s">
        <v>136</v>
      </c>
      <c r="B14" s="35">
        <v>280</v>
      </c>
      <c r="C14" s="36">
        <f t="shared" si="0"/>
        <v>0.50578948319153161</v>
      </c>
      <c r="D14" s="35">
        <v>162</v>
      </c>
      <c r="E14" s="35">
        <v>82</v>
      </c>
      <c r="F14" s="35">
        <v>0</v>
      </c>
      <c r="G14" s="35">
        <v>27</v>
      </c>
      <c r="H14" s="35">
        <v>174</v>
      </c>
      <c r="I14" s="36">
        <f t="shared" si="1"/>
        <v>0.30948188463795956</v>
      </c>
      <c r="J14" s="35">
        <v>73</v>
      </c>
      <c r="K14" s="35">
        <v>80</v>
      </c>
      <c r="L14" s="35" t="s">
        <v>118</v>
      </c>
      <c r="M14" s="35" t="s">
        <v>118</v>
      </c>
    </row>
    <row r="15" spans="1:23" ht="12.75" customHeight="1">
      <c r="A15" s="188" t="s">
        <v>137</v>
      </c>
      <c r="B15" s="35">
        <v>417</v>
      </c>
      <c r="C15" s="36">
        <f t="shared" si="0"/>
        <v>0.75326505175310254</v>
      </c>
      <c r="D15" s="35">
        <v>189</v>
      </c>
      <c r="E15" s="35">
        <v>159</v>
      </c>
      <c r="F15" s="35">
        <v>0</v>
      </c>
      <c r="G15" s="35">
        <v>61</v>
      </c>
      <c r="H15" s="35">
        <v>214</v>
      </c>
      <c r="I15" s="36">
        <f t="shared" si="1"/>
        <v>0.38062714547427207</v>
      </c>
      <c r="J15" s="35">
        <v>64</v>
      </c>
      <c r="K15" s="35">
        <v>108</v>
      </c>
      <c r="L15" s="35" t="s">
        <v>118</v>
      </c>
      <c r="M15" s="35">
        <v>35</v>
      </c>
    </row>
    <row r="16" spans="1:23" ht="12.75" customHeight="1">
      <c r="A16" s="188" t="s">
        <v>138</v>
      </c>
      <c r="B16" s="35">
        <v>693</v>
      </c>
      <c r="C16" s="36">
        <f t="shared" si="0"/>
        <v>1.2518289708990409</v>
      </c>
      <c r="D16" s="35">
        <v>281</v>
      </c>
      <c r="E16" s="35">
        <v>283</v>
      </c>
      <c r="F16" s="35">
        <v>4</v>
      </c>
      <c r="G16" s="35">
        <v>107</v>
      </c>
      <c r="H16" s="35">
        <v>437</v>
      </c>
      <c r="I16" s="36">
        <f t="shared" si="1"/>
        <v>0.77726197463671454</v>
      </c>
      <c r="J16" s="35">
        <v>99</v>
      </c>
      <c r="K16" s="35">
        <v>237</v>
      </c>
      <c r="L16" s="35">
        <v>9</v>
      </c>
      <c r="M16" s="35">
        <v>81</v>
      </c>
    </row>
    <row r="17" spans="1:23" ht="16.5" customHeight="1">
      <c r="A17" s="188" t="s">
        <v>139</v>
      </c>
      <c r="B17" s="35">
        <v>1519</v>
      </c>
      <c r="C17" s="36">
        <f t="shared" si="0"/>
        <v>2.7439079463140592</v>
      </c>
      <c r="D17" s="35">
        <v>536</v>
      </c>
      <c r="E17" s="35">
        <v>635</v>
      </c>
      <c r="F17" s="35">
        <v>19</v>
      </c>
      <c r="G17" s="35">
        <v>311</v>
      </c>
      <c r="H17" s="35">
        <v>872</v>
      </c>
      <c r="I17" s="36">
        <f t="shared" si="1"/>
        <v>1.5509666862316134</v>
      </c>
      <c r="J17" s="35">
        <v>196</v>
      </c>
      <c r="K17" s="35">
        <v>444</v>
      </c>
      <c r="L17" s="35">
        <v>34</v>
      </c>
      <c r="M17" s="35">
        <v>191</v>
      </c>
    </row>
    <row r="18" spans="1:23" s="41" customFormat="1" ht="12.75" customHeight="1">
      <c r="A18" s="188" t="s">
        <v>140</v>
      </c>
      <c r="B18" s="35">
        <v>2459</v>
      </c>
      <c r="C18" s="36">
        <f t="shared" si="0"/>
        <v>4.4419154970284866</v>
      </c>
      <c r="D18" s="35">
        <v>703</v>
      </c>
      <c r="E18" s="35">
        <v>1166</v>
      </c>
      <c r="F18" s="35">
        <v>45</v>
      </c>
      <c r="G18" s="35">
        <v>530</v>
      </c>
      <c r="H18" s="35">
        <v>1380</v>
      </c>
      <c r="I18" s="36">
        <f t="shared" si="1"/>
        <v>2.4545114988527827</v>
      </c>
      <c r="J18" s="35">
        <v>245</v>
      </c>
      <c r="K18" s="35">
        <v>744</v>
      </c>
      <c r="L18" s="35">
        <v>109</v>
      </c>
      <c r="M18" s="35">
        <v>273</v>
      </c>
      <c r="Q18" s="47"/>
      <c r="W18" s="47"/>
    </row>
    <row r="19" spans="1:23" ht="12.75" customHeight="1">
      <c r="A19" s="188" t="s">
        <v>141</v>
      </c>
      <c r="B19" s="35">
        <v>3344</v>
      </c>
      <c r="C19" s="36">
        <f t="shared" si="0"/>
        <v>6.0405715421160062</v>
      </c>
      <c r="D19" s="35">
        <v>742</v>
      </c>
      <c r="E19" s="35">
        <v>1741</v>
      </c>
      <c r="F19" s="35">
        <v>134</v>
      </c>
      <c r="G19" s="35">
        <v>700</v>
      </c>
      <c r="H19" s="35">
        <v>1839</v>
      </c>
      <c r="I19" s="36">
        <f t="shared" si="1"/>
        <v>3.2709033669494687</v>
      </c>
      <c r="J19" s="35">
        <v>234</v>
      </c>
      <c r="K19" s="35">
        <v>988</v>
      </c>
      <c r="L19" s="35">
        <v>229</v>
      </c>
      <c r="M19" s="35">
        <v>378</v>
      </c>
    </row>
    <row r="20" spans="1:23" ht="12.75" customHeight="1">
      <c r="A20" s="188" t="s">
        <v>163</v>
      </c>
      <c r="B20" s="35">
        <v>4389</v>
      </c>
      <c r="C20" s="36">
        <f t="shared" si="0"/>
        <v>7.9282501490272574</v>
      </c>
      <c r="D20" s="35">
        <v>630</v>
      </c>
      <c r="E20" s="35">
        <v>2734</v>
      </c>
      <c r="F20" s="35">
        <v>219</v>
      </c>
      <c r="G20" s="35">
        <v>780</v>
      </c>
      <c r="H20" s="35">
        <v>2565</v>
      </c>
      <c r="I20" s="36">
        <f t="shared" si="1"/>
        <v>4.5621898511285419</v>
      </c>
      <c r="J20" s="35">
        <v>220</v>
      </c>
      <c r="K20" s="35">
        <v>1308</v>
      </c>
      <c r="L20" s="35">
        <v>559</v>
      </c>
      <c r="M20" s="35">
        <v>459</v>
      </c>
    </row>
    <row r="21" spans="1:23" ht="16.5" customHeight="1">
      <c r="A21" s="188" t="s">
        <v>164</v>
      </c>
      <c r="B21" s="35">
        <v>5019</v>
      </c>
      <c r="C21" s="36">
        <f t="shared" si="0"/>
        <v>9.0662764862082046</v>
      </c>
      <c r="D21" s="35">
        <v>547</v>
      </c>
      <c r="E21" s="35">
        <v>3274</v>
      </c>
      <c r="F21" s="35">
        <v>474</v>
      </c>
      <c r="G21" s="35">
        <v>695</v>
      </c>
      <c r="H21" s="35">
        <v>3303</v>
      </c>
      <c r="I21" s="36">
        <f t="shared" si="1"/>
        <v>5.8748199135585075</v>
      </c>
      <c r="J21" s="35">
        <v>216</v>
      </c>
      <c r="K21" s="35">
        <v>1573</v>
      </c>
      <c r="L21" s="35">
        <v>1002</v>
      </c>
      <c r="M21" s="35">
        <v>485</v>
      </c>
    </row>
    <row r="22" spans="1:23" ht="12.75" customHeight="1">
      <c r="A22" s="188" t="s">
        <v>165</v>
      </c>
      <c r="B22" s="35">
        <v>8532</v>
      </c>
      <c r="C22" s="36">
        <f t="shared" si="0"/>
        <v>15.412128109250528</v>
      </c>
      <c r="D22" s="35">
        <v>719</v>
      </c>
      <c r="E22" s="35">
        <v>5696</v>
      </c>
      <c r="F22" s="35">
        <v>1282</v>
      </c>
      <c r="G22" s="35">
        <v>798</v>
      </c>
      <c r="H22" s="35">
        <v>6120</v>
      </c>
      <c r="I22" s="36">
        <f t="shared" si="1"/>
        <v>10.88522490795582</v>
      </c>
      <c r="J22" s="35">
        <v>343</v>
      </c>
      <c r="K22" s="35">
        <v>2483</v>
      </c>
      <c r="L22" s="35">
        <v>2561</v>
      </c>
      <c r="M22" s="35">
        <v>708</v>
      </c>
    </row>
    <row r="23" spans="1:23" ht="12.75" customHeight="1">
      <c r="A23" s="188" t="s">
        <v>166</v>
      </c>
      <c r="B23" s="35">
        <v>11273</v>
      </c>
      <c r="C23" s="36">
        <f t="shared" si="0"/>
        <v>20.363445871493344</v>
      </c>
      <c r="D23" s="35">
        <v>603</v>
      </c>
      <c r="E23" s="35">
        <v>7446</v>
      </c>
      <c r="F23" s="35">
        <v>2559</v>
      </c>
      <c r="G23" s="35">
        <v>634</v>
      </c>
      <c r="H23" s="35">
        <v>10234</v>
      </c>
      <c r="I23" s="36">
        <f t="shared" si="1"/>
        <v>18.202514984970563</v>
      </c>
      <c r="J23" s="35">
        <v>582</v>
      </c>
      <c r="K23" s="35">
        <v>2934</v>
      </c>
      <c r="L23" s="35">
        <v>5865</v>
      </c>
      <c r="M23" s="35">
        <v>811</v>
      </c>
    </row>
    <row r="24" spans="1:23" ht="12.75" customHeight="1">
      <c r="A24" s="188" t="s">
        <v>219</v>
      </c>
      <c r="B24" s="35">
        <v>9329</v>
      </c>
      <c r="C24" s="36">
        <f t="shared" si="0"/>
        <v>16.851821745334995</v>
      </c>
      <c r="D24" s="35">
        <v>348</v>
      </c>
      <c r="E24" s="35">
        <v>5376</v>
      </c>
      <c r="F24" s="35">
        <v>3253</v>
      </c>
      <c r="G24" s="35">
        <v>333</v>
      </c>
      <c r="H24" s="35">
        <v>11840</v>
      </c>
      <c r="I24" s="36">
        <f t="shared" si="1"/>
        <v>21.058997207548515</v>
      </c>
      <c r="J24" s="35">
        <v>844</v>
      </c>
      <c r="K24" s="35">
        <v>1805</v>
      </c>
      <c r="L24" s="35">
        <v>8538</v>
      </c>
      <c r="M24" s="35">
        <v>618</v>
      </c>
    </row>
    <row r="25" spans="1:23" ht="16.5" customHeight="1">
      <c r="A25" s="188" t="s">
        <v>220</v>
      </c>
      <c r="B25" s="35">
        <v>5624</v>
      </c>
      <c r="C25" s="36">
        <f t="shared" si="0"/>
        <v>10.159143048104193</v>
      </c>
      <c r="D25" s="35">
        <v>126</v>
      </c>
      <c r="E25" s="35">
        <v>2510</v>
      </c>
      <c r="F25" s="35">
        <v>2858</v>
      </c>
      <c r="G25" s="35">
        <v>124</v>
      </c>
      <c r="H25" s="35">
        <v>11242</v>
      </c>
      <c r="I25" s="36">
        <f t="shared" si="1"/>
        <v>19.995375558045637</v>
      </c>
      <c r="J25" s="35">
        <v>869</v>
      </c>
      <c r="K25" s="35">
        <v>760</v>
      </c>
      <c r="L25" s="35">
        <v>9124</v>
      </c>
      <c r="M25" s="35">
        <v>470</v>
      </c>
    </row>
    <row r="26" spans="1:23" ht="12.75" customHeight="1">
      <c r="A26" s="188" t="s">
        <v>217</v>
      </c>
      <c r="B26" s="35">
        <v>1565</v>
      </c>
      <c r="C26" s="36">
        <f t="shared" si="0"/>
        <v>2.8270019328383822</v>
      </c>
      <c r="D26" s="35">
        <v>31</v>
      </c>
      <c r="E26" s="35">
        <v>433</v>
      </c>
      <c r="F26" s="35">
        <v>1086</v>
      </c>
      <c r="G26" s="35">
        <v>15</v>
      </c>
      <c r="H26" s="35">
        <v>5548</v>
      </c>
      <c r="I26" s="36">
        <f t="shared" si="1"/>
        <v>9.8678476779965489</v>
      </c>
      <c r="J26" s="35">
        <v>523</v>
      </c>
      <c r="K26" s="35">
        <v>117</v>
      </c>
      <c r="L26" s="35">
        <v>4658</v>
      </c>
      <c r="M26" s="35">
        <v>228</v>
      </c>
    </row>
    <row r="27" spans="1:23" s="93" customFormat="1" ht="16.5" customHeight="1">
      <c r="A27" s="189" t="s">
        <v>64</v>
      </c>
      <c r="B27" s="39">
        <v>55359</v>
      </c>
      <c r="C27" s="40" t="s">
        <v>122</v>
      </c>
      <c r="D27" s="39">
        <v>6448</v>
      </c>
      <c r="E27" s="39">
        <v>31601</v>
      </c>
      <c r="F27" s="39">
        <v>11933</v>
      </c>
      <c r="G27" s="39">
        <v>5122</v>
      </c>
      <c r="H27" s="39">
        <v>56223</v>
      </c>
      <c r="I27" s="40" t="s">
        <v>122</v>
      </c>
      <c r="J27" s="39">
        <v>4897</v>
      </c>
      <c r="K27" s="39">
        <v>13637</v>
      </c>
      <c r="L27" s="39">
        <v>32694</v>
      </c>
      <c r="M27" s="39">
        <v>4763</v>
      </c>
      <c r="Q27" s="47"/>
      <c r="W27" s="47"/>
    </row>
    <row r="28" spans="1:23" ht="16.5" customHeight="1">
      <c r="A28" s="189" t="s">
        <v>238</v>
      </c>
      <c r="B28" s="40" t="s">
        <v>122</v>
      </c>
      <c r="C28" s="94">
        <v>100</v>
      </c>
      <c r="D28" s="95">
        <v>11.521727157570083</v>
      </c>
      <c r="E28" s="95">
        <v>57.502157111123353</v>
      </c>
      <c r="F28" s="95">
        <v>21.409557379155881</v>
      </c>
      <c r="G28" s="95">
        <v>9.1369719667345937</v>
      </c>
      <c r="H28" s="40" t="s">
        <v>122</v>
      </c>
      <c r="I28" s="94">
        <v>100</v>
      </c>
      <c r="J28" s="95">
        <v>8.8805746254169389</v>
      </c>
      <c r="K28" s="95">
        <v>23.999788221590808</v>
      </c>
      <c r="L28" s="95">
        <v>58.385542593932549</v>
      </c>
      <c r="M28" s="95">
        <v>8.2999488202177787</v>
      </c>
    </row>
    <row r="30" spans="1:23" ht="313.5" customHeight="1">
      <c r="A30" s="201" t="s">
        <v>241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</row>
    <row r="146" spans="1:1">
      <c r="A146" s="47"/>
    </row>
    <row r="147" spans="1:1">
      <c r="A147" s="47"/>
    </row>
    <row r="148" spans="1:1">
      <c r="A148" s="47"/>
    </row>
    <row r="149" spans="1:1">
      <c r="A149" s="47"/>
    </row>
    <row r="150" spans="1:1">
      <c r="A150" s="47"/>
    </row>
    <row r="151" spans="1:1">
      <c r="A151" s="47"/>
    </row>
    <row r="152" spans="1:1">
      <c r="A152" s="47"/>
    </row>
    <row r="153" spans="1:1">
      <c r="A153" s="47"/>
    </row>
    <row r="154" spans="1:1">
      <c r="A154" s="47"/>
    </row>
    <row r="155" spans="1:1">
      <c r="A155" s="47"/>
    </row>
    <row r="156" spans="1:1">
      <c r="A156" s="47"/>
    </row>
    <row r="157" spans="1:1">
      <c r="A157" s="47"/>
    </row>
    <row r="158" spans="1:1">
      <c r="A158" s="47"/>
    </row>
    <row r="159" spans="1:1">
      <c r="A159" s="47"/>
    </row>
    <row r="160" spans="1:1">
      <c r="A160" s="47"/>
    </row>
    <row r="161" spans="1:1">
      <c r="A161" s="47"/>
    </row>
    <row r="162" spans="1:1">
      <c r="A162" s="47"/>
    </row>
    <row r="163" spans="1:1">
      <c r="A163" s="47"/>
    </row>
    <row r="164" spans="1:1">
      <c r="A164" s="47"/>
    </row>
    <row r="165" spans="1:1">
      <c r="A165" s="47"/>
    </row>
    <row r="166" spans="1:1">
      <c r="A166" s="47"/>
    </row>
    <row r="167" spans="1:1">
      <c r="A167" s="47"/>
    </row>
    <row r="168" spans="1:1">
      <c r="A168" s="47"/>
    </row>
    <row r="169" spans="1:1">
      <c r="A169" s="47"/>
    </row>
    <row r="170" spans="1:1">
      <c r="A170" s="47"/>
    </row>
    <row r="171" spans="1:1">
      <c r="A171" s="47"/>
    </row>
    <row r="172" spans="1:1">
      <c r="A172" s="47"/>
    </row>
    <row r="173" spans="1:1">
      <c r="A173" s="47"/>
    </row>
    <row r="174" spans="1:1">
      <c r="A174" s="47"/>
    </row>
    <row r="175" spans="1:1">
      <c r="A175" s="47"/>
    </row>
    <row r="176" spans="1:1">
      <c r="A176" s="47"/>
    </row>
    <row r="177" spans="1:1">
      <c r="A177" s="47"/>
    </row>
    <row r="178" spans="1:1">
      <c r="A178" s="47"/>
    </row>
    <row r="179" spans="1:1">
      <c r="A179" s="47"/>
    </row>
    <row r="180" spans="1:1">
      <c r="A180" s="47"/>
    </row>
    <row r="181" spans="1:1">
      <c r="A181" s="47"/>
    </row>
    <row r="182" spans="1:1">
      <c r="A182" s="47"/>
    </row>
    <row r="183" spans="1:1">
      <c r="A183" s="47"/>
    </row>
    <row r="184" spans="1:1">
      <c r="A184" s="47"/>
    </row>
    <row r="185" spans="1:1">
      <c r="A185" s="47"/>
    </row>
    <row r="186" spans="1:1">
      <c r="A186" s="47"/>
    </row>
    <row r="187" spans="1:1">
      <c r="A187" s="47"/>
    </row>
    <row r="188" spans="1:1">
      <c r="A188" s="47"/>
    </row>
    <row r="189" spans="1:1">
      <c r="A189" s="47"/>
    </row>
    <row r="190" spans="1:1">
      <c r="A190" s="47"/>
    </row>
    <row r="191" spans="1:1">
      <c r="A191" s="47"/>
    </row>
    <row r="192" spans="1:1">
      <c r="A192" s="47"/>
    </row>
  </sheetData>
  <mergeCells count="7">
    <mergeCell ref="A3:A5"/>
    <mergeCell ref="H3:M3"/>
    <mergeCell ref="B3:G3"/>
    <mergeCell ref="B4:C4"/>
    <mergeCell ref="D4:G4"/>
    <mergeCell ref="H4:I4"/>
    <mergeCell ref="J4:M4"/>
  </mergeCells>
  <phoneticPr fontId="0" type="noConversion"/>
  <conditionalFormatting sqref="B28 D28:H28 J28:M28 B6:M27">
    <cfRule type="cellIs" dxfId="43" priority="9" stopIfTrue="1" operator="equal">
      <formula>"."</formula>
    </cfRule>
    <cfRule type="cellIs" dxfId="42" priority="10" stopIfTrue="1" operator="equal">
      <formula>"..."</formula>
    </cfRule>
  </conditionalFormatting>
  <conditionalFormatting sqref="C28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I28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 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43"/>
  <sheetViews>
    <sheetView zoomScale="115" zoomScaleNormal="115" workbookViewId="0">
      <pane ySplit="5" topLeftCell="A6" activePane="bottomLeft" state="frozen"/>
      <selection pane="bottomLeft"/>
    </sheetView>
  </sheetViews>
  <sheetFormatPr baseColWidth="10" defaultRowHeight="14.25"/>
  <cols>
    <col min="1" max="1" width="9.625" style="47" customWidth="1"/>
    <col min="2" max="2" width="5.625" style="47" customWidth="1"/>
    <col min="3" max="3" width="6.875" style="47" customWidth="1"/>
    <col min="4" max="6" width="5.625" style="47" customWidth="1"/>
    <col min="7" max="7" width="6.625" style="47" customWidth="1"/>
    <col min="8" max="8" width="10.375" style="47" customWidth="1"/>
    <col min="9" max="10" width="6.625" style="47" customWidth="1"/>
    <col min="11" max="11" width="7.25" style="47" customWidth="1"/>
    <col min="12" max="12" width="6.625" style="47" customWidth="1"/>
    <col min="13" max="13" width="2.125" style="47" bestFit="1" customWidth="1"/>
    <col min="14" max="16384" width="11" style="47"/>
  </cols>
  <sheetData>
    <row r="1" spans="1:13" ht="16.5" customHeight="1">
      <c r="A1" s="31" t="s">
        <v>262</v>
      </c>
      <c r="B1" s="31"/>
      <c r="C1" s="31"/>
      <c r="D1" s="31"/>
      <c r="E1" s="31"/>
      <c r="I1" s="42"/>
      <c r="J1" s="42"/>
      <c r="K1" s="42"/>
      <c r="L1" s="42"/>
    </row>
    <row r="2" spans="1:13" s="48" customFormat="1" ht="14.85" customHeight="1">
      <c r="A2" s="96" t="s">
        <v>225</v>
      </c>
      <c r="B2" s="49"/>
      <c r="C2" s="49"/>
      <c r="D2" s="49"/>
      <c r="E2" s="49"/>
      <c r="F2" s="101"/>
      <c r="G2" s="101"/>
      <c r="H2" s="101"/>
      <c r="I2" s="97"/>
      <c r="J2" s="97"/>
      <c r="K2" s="97"/>
      <c r="L2" s="97"/>
    </row>
    <row r="3" spans="1:13" ht="16.5" customHeight="1">
      <c r="A3" s="250" t="s">
        <v>227</v>
      </c>
      <c r="B3" s="232" t="s">
        <v>0</v>
      </c>
      <c r="C3" s="272" t="s">
        <v>229</v>
      </c>
      <c r="D3" s="237" t="s">
        <v>2</v>
      </c>
      <c r="E3" s="238"/>
      <c r="F3" s="249"/>
      <c r="G3" s="272" t="s">
        <v>113</v>
      </c>
      <c r="H3" s="272" t="s">
        <v>228</v>
      </c>
      <c r="I3" s="237" t="s">
        <v>2</v>
      </c>
      <c r="J3" s="249"/>
      <c r="K3" s="272" t="s">
        <v>226</v>
      </c>
      <c r="L3" s="295" t="s">
        <v>114</v>
      </c>
    </row>
    <row r="4" spans="1:13" ht="41.25" customHeight="1">
      <c r="A4" s="251"/>
      <c r="B4" s="340"/>
      <c r="C4" s="274"/>
      <c r="D4" s="199" t="s">
        <v>3</v>
      </c>
      <c r="E4" s="199" t="s">
        <v>4</v>
      </c>
      <c r="F4" s="198" t="s">
        <v>8</v>
      </c>
      <c r="G4" s="274"/>
      <c r="H4" s="273"/>
      <c r="I4" s="198" t="s">
        <v>224</v>
      </c>
      <c r="J4" s="198" t="s">
        <v>11</v>
      </c>
      <c r="K4" s="273"/>
      <c r="L4" s="339"/>
    </row>
    <row r="5" spans="1:13" ht="16.5" customHeight="1">
      <c r="A5" s="255"/>
      <c r="B5" s="341" t="s">
        <v>115</v>
      </c>
      <c r="C5" s="268"/>
      <c r="D5" s="268"/>
      <c r="E5" s="268"/>
      <c r="F5" s="268"/>
      <c r="G5" s="269"/>
      <c r="H5" s="267" t="s">
        <v>116</v>
      </c>
      <c r="I5" s="268"/>
      <c r="J5" s="269"/>
      <c r="K5" s="266"/>
      <c r="L5" s="324"/>
    </row>
    <row r="6" spans="1:13" ht="22.5" customHeight="1">
      <c r="A6" s="98">
        <v>2019</v>
      </c>
      <c r="B6" s="99">
        <v>4.9267640800080219</v>
      </c>
      <c r="C6" s="99">
        <v>9.8317869968629115</v>
      </c>
      <c r="D6" s="99">
        <v>10.048707889077033</v>
      </c>
      <c r="E6" s="99">
        <v>10.083220690769576</v>
      </c>
      <c r="F6" s="99">
        <v>10.066068327604327</v>
      </c>
      <c r="G6" s="100">
        <v>-0.2342813307414138</v>
      </c>
      <c r="H6" s="99">
        <v>244.0152314538698</v>
      </c>
      <c r="I6" s="99">
        <v>3.0462907739597194</v>
      </c>
      <c r="J6" s="99">
        <v>1.7708859017295957</v>
      </c>
      <c r="K6" s="99">
        <v>3.7660996188195286</v>
      </c>
      <c r="L6" s="35">
        <v>1054.1116158094126</v>
      </c>
      <c r="M6" s="191"/>
    </row>
    <row r="7" spans="1:13" ht="13.5" customHeight="1">
      <c r="A7" s="66">
        <v>2018</v>
      </c>
      <c r="B7" s="99">
        <v>5.2882914094165212</v>
      </c>
      <c r="C7" s="99">
        <v>9.8600649129917333</v>
      </c>
      <c r="D7" s="99">
        <v>9.9227309069267839</v>
      </c>
      <c r="E7" s="99">
        <v>10.19675858859571</v>
      </c>
      <c r="F7" s="99">
        <v>10.060581294727488</v>
      </c>
      <c r="G7" s="100">
        <v>-0.20051638173575489</v>
      </c>
      <c r="H7" s="99">
        <v>244.6313315399517</v>
      </c>
      <c r="I7" s="99">
        <v>2.6258044969197294</v>
      </c>
      <c r="J7" s="99">
        <v>1.542</v>
      </c>
      <c r="K7" s="99">
        <v>3.2943200431921964</v>
      </c>
      <c r="L7" s="35">
        <v>1046.4264241695475</v>
      </c>
      <c r="M7" s="191"/>
    </row>
    <row r="8" spans="1:13" ht="13.5" customHeight="1">
      <c r="A8" s="66">
        <v>2017</v>
      </c>
      <c r="B8" s="99">
        <v>4.9683922662689115</v>
      </c>
      <c r="C8" s="99">
        <v>9.772327299199949</v>
      </c>
      <c r="D8" s="99">
        <v>9.8372529072191472</v>
      </c>
      <c r="E8" s="99">
        <v>10.023763567688201</v>
      </c>
      <c r="F8" s="99">
        <v>9.9311418383115093</v>
      </c>
      <c r="G8" s="100">
        <v>-0.15881453911156143</v>
      </c>
      <c r="H8" s="99">
        <v>250.50523864959254</v>
      </c>
      <c r="I8" s="99">
        <v>3.371362048894063</v>
      </c>
      <c r="J8" s="99">
        <v>2.1140861466821885</v>
      </c>
      <c r="K8" s="99">
        <v>3.2397608703724332</v>
      </c>
      <c r="L8" s="35">
        <v>1050.7066462948817</v>
      </c>
      <c r="M8" s="191"/>
    </row>
    <row r="9" spans="1:13" ht="13.5" customHeight="1">
      <c r="A9" s="66">
        <v>2016</v>
      </c>
      <c r="B9" s="99">
        <v>4.9976385051863801</v>
      </c>
      <c r="C9" s="99">
        <v>9.8471425088258897</v>
      </c>
      <c r="D9" s="99">
        <v>9.7262429133923352</v>
      </c>
      <c r="E9" s="99">
        <v>9.8105350640738642</v>
      </c>
      <c r="F9" s="99">
        <v>9.7687237498128283</v>
      </c>
      <c r="G9" s="100">
        <v>7.8418759013061445E-2</v>
      </c>
      <c r="H9" s="99">
        <v>256.78906678822949</v>
      </c>
      <c r="I9" s="99">
        <v>3.4236061364418684</v>
      </c>
      <c r="J9" s="99">
        <v>2.2793029984463526</v>
      </c>
      <c r="K9" s="99">
        <v>3.5874522600022245</v>
      </c>
      <c r="L9" s="35">
        <v>1055.4748154664017</v>
      </c>
      <c r="M9" s="191"/>
    </row>
    <row r="10" spans="1:13" ht="13.5" customHeight="1">
      <c r="A10" s="66">
        <v>2015</v>
      </c>
      <c r="B10" s="99">
        <v>4.8515084959758301</v>
      </c>
      <c r="C10" s="99">
        <v>9.0982653878370883</v>
      </c>
      <c r="D10" s="99">
        <v>9.6821283337630479</v>
      </c>
      <c r="E10" s="99">
        <v>10.326367240788262</v>
      </c>
      <c r="F10" s="99">
        <v>10.405520966333244</v>
      </c>
      <c r="G10" s="100">
        <v>-0.72206940256605523</v>
      </c>
      <c r="H10" s="99">
        <v>247.00555505689692</v>
      </c>
      <c r="I10" s="99">
        <v>2.922139444893237</v>
      </c>
      <c r="J10" s="99">
        <v>1.8450368509999999</v>
      </c>
      <c r="K10" s="99">
        <v>3.1163500000000002</v>
      </c>
      <c r="L10" s="35">
        <v>1034</v>
      </c>
      <c r="M10" s="191"/>
    </row>
    <row r="11" spans="1:13" ht="13.5" customHeight="1">
      <c r="A11" s="66">
        <v>2014</v>
      </c>
      <c r="B11" s="99">
        <v>4.7546548090254408</v>
      </c>
      <c r="C11" s="99">
        <v>8.959373188641031</v>
      </c>
      <c r="D11" s="99">
        <v>9.2782366861440533</v>
      </c>
      <c r="E11" s="99">
        <v>9.5787009185734728</v>
      </c>
      <c r="F11" s="99">
        <v>9.4307071198779919</v>
      </c>
      <c r="G11" s="100">
        <v>-0.47133393123696071</v>
      </c>
      <c r="H11" s="99">
        <v>244.66705705203279</v>
      </c>
      <c r="I11" s="99">
        <v>3.0638280073615523</v>
      </c>
      <c r="J11" s="99">
        <v>1.8403881545926049</v>
      </c>
      <c r="K11" s="99">
        <v>3.0336832667869018</v>
      </c>
      <c r="L11" s="35">
        <v>1063</v>
      </c>
      <c r="M11" s="191"/>
    </row>
    <row r="12" spans="1:13" ht="13.5" customHeight="1">
      <c r="A12" s="66">
        <v>2013</v>
      </c>
      <c r="B12" s="99">
        <v>4.5684067400838728</v>
      </c>
      <c r="C12" s="99">
        <v>8.6323887736210878</v>
      </c>
      <c r="D12" s="99">
        <v>9.3912618538816943</v>
      </c>
      <c r="E12" s="99">
        <v>9.836102069571977</v>
      </c>
      <c r="F12" s="99">
        <v>9.617465038023596</v>
      </c>
      <c r="G12" s="100" t="s">
        <v>235</v>
      </c>
      <c r="H12" s="99">
        <v>242.86</v>
      </c>
      <c r="I12" s="99">
        <v>3.0270000000000001</v>
      </c>
      <c r="J12" s="99">
        <v>1.6060000000000001</v>
      </c>
      <c r="K12" s="99">
        <v>3.2349999999999999</v>
      </c>
      <c r="L12" s="35">
        <v>1058</v>
      </c>
      <c r="M12" s="191"/>
    </row>
    <row r="13" spans="1:13" ht="13.5" customHeight="1">
      <c r="A13" s="66">
        <v>2012</v>
      </c>
      <c r="B13" s="99">
        <v>4.8</v>
      </c>
      <c r="C13" s="99">
        <v>8.5</v>
      </c>
      <c r="D13" s="99">
        <v>9.3000000000000007</v>
      </c>
      <c r="E13" s="99">
        <v>9.8000000000000007</v>
      </c>
      <c r="F13" s="99">
        <v>9.5</v>
      </c>
      <c r="G13" s="100">
        <v>-1.1000000000000001</v>
      </c>
      <c r="H13" s="99">
        <v>235.17775517730814</v>
      </c>
      <c r="I13" s="99">
        <v>3.6</v>
      </c>
      <c r="J13" s="99">
        <v>1.7788185492496313</v>
      </c>
      <c r="K13" s="99">
        <v>3.455587842613681</v>
      </c>
      <c r="L13" s="35">
        <v>1052</v>
      </c>
      <c r="M13" s="191"/>
    </row>
    <row r="14" spans="1:13" ht="13.5" customHeight="1">
      <c r="A14" s="66">
        <v>2011</v>
      </c>
      <c r="B14" s="99">
        <v>4.5</v>
      </c>
      <c r="C14" s="99">
        <v>8.1999999999999993</v>
      </c>
      <c r="D14" s="99">
        <v>8.6999999999999993</v>
      </c>
      <c r="E14" s="99">
        <v>9.4</v>
      </c>
      <c r="F14" s="99">
        <v>9.1</v>
      </c>
      <c r="G14" s="100">
        <v>-0.8</v>
      </c>
      <c r="H14" s="99">
        <v>229.9</v>
      </c>
      <c r="I14" s="99">
        <v>3.3</v>
      </c>
      <c r="J14" s="99">
        <v>1.8</v>
      </c>
      <c r="K14" s="99">
        <v>3.5</v>
      </c>
      <c r="L14" s="35">
        <v>1047</v>
      </c>
      <c r="M14" s="191"/>
    </row>
    <row r="15" spans="1:13" ht="13.5" customHeight="1">
      <c r="A15" s="66">
        <v>2010</v>
      </c>
      <c r="B15" s="99">
        <v>4.5999999999999996</v>
      </c>
      <c r="C15" s="99">
        <v>8.4</v>
      </c>
      <c r="D15" s="99">
        <v>8.8000000000000007</v>
      </c>
      <c r="E15" s="99">
        <v>9.6</v>
      </c>
      <c r="F15" s="99">
        <v>9.1999999999999993</v>
      </c>
      <c r="G15" s="100">
        <v>-0.8</v>
      </c>
      <c r="H15" s="99">
        <v>221</v>
      </c>
      <c r="I15" s="99">
        <v>3.2</v>
      </c>
      <c r="J15" s="99">
        <v>1.5</v>
      </c>
      <c r="K15" s="99">
        <v>2.9</v>
      </c>
      <c r="L15" s="35">
        <v>1056</v>
      </c>
      <c r="M15" s="191"/>
    </row>
    <row r="16" spans="1:13" ht="13.5" customHeight="1">
      <c r="A16" s="66">
        <v>2009</v>
      </c>
      <c r="B16" s="99">
        <v>4.5</v>
      </c>
      <c r="C16" s="99">
        <v>8.3000000000000007</v>
      </c>
      <c r="D16" s="99">
        <v>8.6999999999999993</v>
      </c>
      <c r="E16" s="99">
        <v>9.5</v>
      </c>
      <c r="F16" s="99">
        <v>9.1</v>
      </c>
      <c r="G16" s="100">
        <v>-0.7</v>
      </c>
      <c r="H16" s="99">
        <v>217.2</v>
      </c>
      <c r="I16" s="99">
        <v>3.2</v>
      </c>
      <c r="J16" s="99">
        <v>1.7</v>
      </c>
      <c r="K16" s="99">
        <v>3.1</v>
      </c>
      <c r="L16" s="35">
        <v>1047</v>
      </c>
      <c r="M16" s="191"/>
    </row>
    <row r="17" spans="1:13" ht="13.5" customHeight="1">
      <c r="A17" s="66">
        <v>2008</v>
      </c>
      <c r="B17" s="99">
        <v>4.5</v>
      </c>
      <c r="C17" s="99">
        <v>8.5</v>
      </c>
      <c r="D17" s="99">
        <v>8.5</v>
      </c>
      <c r="E17" s="99">
        <v>9.4</v>
      </c>
      <c r="F17" s="99">
        <v>8.9</v>
      </c>
      <c r="G17" s="100">
        <v>-0.4</v>
      </c>
      <c r="H17" s="99">
        <v>215.4</v>
      </c>
      <c r="I17" s="99">
        <v>3.1</v>
      </c>
      <c r="J17" s="99">
        <v>1.5</v>
      </c>
      <c r="K17" s="99">
        <v>3.3</v>
      </c>
      <c r="L17" s="35">
        <v>1046</v>
      </c>
      <c r="M17" s="191"/>
    </row>
    <row r="18" spans="1:13" ht="13.5" customHeight="1">
      <c r="A18" s="66">
        <v>2007</v>
      </c>
      <c r="B18" s="99">
        <v>4.4000000000000004</v>
      </c>
      <c r="C18" s="99">
        <v>8.6</v>
      </c>
      <c r="D18" s="99">
        <v>8.3000000000000007</v>
      </c>
      <c r="E18" s="99">
        <v>9.1999999999999993</v>
      </c>
      <c r="F18" s="99">
        <v>8.8000000000000007</v>
      </c>
      <c r="G18" s="100">
        <v>-0.1</v>
      </c>
      <c r="H18" s="99">
        <v>203.8</v>
      </c>
      <c r="I18" s="99">
        <v>3</v>
      </c>
      <c r="J18" s="99">
        <v>1.7</v>
      </c>
      <c r="K18" s="99">
        <v>3.2</v>
      </c>
      <c r="L18" s="35">
        <v>1043</v>
      </c>
      <c r="M18" s="191"/>
    </row>
    <row r="19" spans="1:13" ht="13.5" customHeight="1">
      <c r="A19" s="66">
        <v>2006</v>
      </c>
      <c r="B19" s="99">
        <v>4.5</v>
      </c>
      <c r="C19" s="99">
        <v>8.6</v>
      </c>
      <c r="D19" s="99">
        <v>8.1999999999999993</v>
      </c>
      <c r="E19" s="99">
        <v>9</v>
      </c>
      <c r="F19" s="99">
        <v>8.6</v>
      </c>
      <c r="G19" s="100">
        <v>-0.1</v>
      </c>
      <c r="H19" s="99">
        <v>195.8</v>
      </c>
      <c r="I19" s="99">
        <v>3.3</v>
      </c>
      <c r="J19" s="99">
        <v>1.8</v>
      </c>
      <c r="K19" s="99">
        <v>3.3</v>
      </c>
      <c r="L19" s="35">
        <v>1050</v>
      </c>
      <c r="M19" s="191"/>
    </row>
    <row r="20" spans="1:13" ht="13.5" customHeight="1">
      <c r="A20" s="66">
        <v>2005</v>
      </c>
      <c r="B20" s="99">
        <v>4.7</v>
      </c>
      <c r="C20" s="99">
        <v>8.8000000000000007</v>
      </c>
      <c r="D20" s="99">
        <v>8.3000000000000007</v>
      </c>
      <c r="E20" s="99">
        <v>9.1999999999999993</v>
      </c>
      <c r="F20" s="99">
        <v>8.8000000000000007</v>
      </c>
      <c r="G20" s="100">
        <v>0.01</v>
      </c>
      <c r="H20" s="99">
        <v>193.4</v>
      </c>
      <c r="I20" s="99">
        <v>3.3</v>
      </c>
      <c r="J20" s="99">
        <v>1.5</v>
      </c>
      <c r="K20" s="99">
        <v>3.6</v>
      </c>
      <c r="L20" s="35">
        <v>1050</v>
      </c>
      <c r="M20" s="191"/>
    </row>
    <row r="21" spans="1:13" ht="13.5" customHeight="1">
      <c r="A21" s="66">
        <v>2004</v>
      </c>
      <c r="B21" s="99">
        <v>4.8</v>
      </c>
      <c r="C21" s="99">
        <v>9</v>
      </c>
      <c r="D21" s="99">
        <v>8.1999999999999993</v>
      </c>
      <c r="E21" s="99">
        <v>8.9</v>
      </c>
      <c r="F21" s="99">
        <v>8.5</v>
      </c>
      <c r="G21" s="100">
        <v>0.5</v>
      </c>
      <c r="H21" s="99">
        <v>186.5</v>
      </c>
      <c r="I21" s="99">
        <v>3.4</v>
      </c>
      <c r="J21" s="99">
        <v>1.7</v>
      </c>
      <c r="K21" s="99">
        <v>3.4</v>
      </c>
      <c r="L21" s="35">
        <v>1059</v>
      </c>
      <c r="M21" s="191"/>
    </row>
    <row r="22" spans="1:13" ht="13.5" customHeight="1">
      <c r="A22" s="66">
        <v>2003</v>
      </c>
      <c r="B22" s="99">
        <v>4.7</v>
      </c>
      <c r="C22" s="99">
        <v>9.1</v>
      </c>
      <c r="D22" s="99">
        <v>8.4869394636483246</v>
      </c>
      <c r="E22" s="99">
        <v>9.7010358265648833</v>
      </c>
      <c r="F22" s="99">
        <v>9.1</v>
      </c>
      <c r="G22" s="100">
        <v>0.01</v>
      </c>
      <c r="H22" s="99">
        <v>181.5</v>
      </c>
      <c r="I22" s="99">
        <v>3.4</v>
      </c>
      <c r="J22" s="99">
        <v>1.7</v>
      </c>
      <c r="K22" s="99">
        <v>3.3</v>
      </c>
      <c r="L22" s="35">
        <v>1074</v>
      </c>
      <c r="M22" s="191"/>
    </row>
    <row r="23" spans="1:13" ht="13.5" customHeight="1">
      <c r="A23" s="66">
        <v>2002</v>
      </c>
      <c r="B23" s="99">
        <v>4.9000000000000004</v>
      </c>
      <c r="C23" s="99">
        <v>9.4</v>
      </c>
      <c r="D23" s="99">
        <v>8.3000000000000007</v>
      </c>
      <c r="E23" s="99">
        <v>9.5</v>
      </c>
      <c r="F23" s="99">
        <v>8.9</v>
      </c>
      <c r="G23" s="100">
        <v>0.4</v>
      </c>
      <c r="H23" s="99">
        <v>176</v>
      </c>
      <c r="I23" s="99">
        <v>3.4</v>
      </c>
      <c r="J23" s="99">
        <v>1.9</v>
      </c>
      <c r="K23" s="99">
        <v>3.4</v>
      </c>
      <c r="L23" s="35">
        <v>1066</v>
      </c>
      <c r="M23" s="191"/>
    </row>
    <row r="24" spans="1:13" ht="13.5" customHeight="1">
      <c r="A24" s="66">
        <v>2001</v>
      </c>
      <c r="B24" s="99">
        <v>4.9000000000000004</v>
      </c>
      <c r="C24" s="99">
        <v>9.6</v>
      </c>
      <c r="D24" s="99">
        <v>8.5</v>
      </c>
      <c r="E24" s="99">
        <v>9.3000000000000007</v>
      </c>
      <c r="F24" s="99">
        <v>8.9</v>
      </c>
      <c r="G24" s="100">
        <v>0.7</v>
      </c>
      <c r="H24" s="99">
        <v>166.6</v>
      </c>
      <c r="I24" s="99">
        <v>3.6</v>
      </c>
      <c r="J24" s="99">
        <v>1.8</v>
      </c>
      <c r="K24" s="99">
        <v>3.9</v>
      </c>
      <c r="L24" s="35">
        <v>1059</v>
      </c>
      <c r="M24" s="191"/>
    </row>
    <row r="25" spans="1:13" ht="13.5" customHeight="1">
      <c r="A25" s="66">
        <v>2000</v>
      </c>
      <c r="B25" s="99">
        <v>5.3</v>
      </c>
      <c r="C25" s="99">
        <v>10.1</v>
      </c>
      <c r="D25" s="99">
        <v>8.6</v>
      </c>
      <c r="E25" s="99">
        <v>9.6</v>
      </c>
      <c r="F25" s="99">
        <v>9.1</v>
      </c>
      <c r="G25" s="100">
        <v>1</v>
      </c>
      <c r="H25" s="99">
        <v>155.4</v>
      </c>
      <c r="I25" s="99">
        <v>3.9</v>
      </c>
      <c r="J25" s="99">
        <v>1.8</v>
      </c>
      <c r="K25" s="99">
        <v>3.9</v>
      </c>
      <c r="L25" s="35">
        <v>1051</v>
      </c>
      <c r="M25" s="191"/>
    </row>
    <row r="26" spans="1:13" ht="13.5" customHeight="1">
      <c r="A26" s="66">
        <v>1999</v>
      </c>
      <c r="B26" s="99">
        <v>5.4</v>
      </c>
      <c r="C26" s="99">
        <v>10.3</v>
      </c>
      <c r="D26" s="99">
        <v>8.8000000000000007</v>
      </c>
      <c r="E26" s="99">
        <v>9.8000000000000007</v>
      </c>
      <c r="F26" s="99">
        <v>9.3000000000000007</v>
      </c>
      <c r="G26" s="100">
        <v>1.1000000000000001</v>
      </c>
      <c r="H26" s="99">
        <v>147.1</v>
      </c>
      <c r="I26" s="99">
        <v>4.3</v>
      </c>
      <c r="J26" s="99">
        <v>2.1</v>
      </c>
      <c r="K26" s="99">
        <v>2.9</v>
      </c>
      <c r="L26" s="35">
        <v>1069</v>
      </c>
      <c r="M26" s="191"/>
    </row>
    <row r="27" spans="1:13" ht="13.5" customHeight="1">
      <c r="A27" s="66">
        <v>1998</v>
      </c>
      <c r="B27" s="99">
        <v>5.4</v>
      </c>
      <c r="C27" s="99">
        <v>10.7</v>
      </c>
      <c r="D27" s="99">
        <v>8.8000000000000007</v>
      </c>
      <c r="E27" s="99">
        <v>9.8000000000000007</v>
      </c>
      <c r="F27" s="99">
        <v>9.3000000000000007</v>
      </c>
      <c r="G27" s="100">
        <v>1.4</v>
      </c>
      <c r="H27" s="99">
        <v>133.6</v>
      </c>
      <c r="I27" s="99">
        <v>4.2</v>
      </c>
      <c r="J27" s="99">
        <v>2</v>
      </c>
      <c r="K27" s="99">
        <v>3.5</v>
      </c>
      <c r="L27" s="35">
        <v>1055</v>
      </c>
      <c r="M27" s="191"/>
    </row>
    <row r="28" spans="1:13" ht="13.5" customHeight="1">
      <c r="A28" s="66">
        <v>1997</v>
      </c>
      <c r="B28" s="99">
        <v>5.5</v>
      </c>
      <c r="C28" s="99">
        <v>11.2</v>
      </c>
      <c r="D28" s="99">
        <v>8.8185107301910968</v>
      </c>
      <c r="E28" s="99">
        <v>9.868296365331199</v>
      </c>
      <c r="F28" s="99">
        <v>9.3544300519356813</v>
      </c>
      <c r="G28" s="100">
        <v>1.9</v>
      </c>
      <c r="H28" s="99">
        <v>120.4</v>
      </c>
      <c r="I28" s="99">
        <v>4.2</v>
      </c>
      <c r="J28" s="99">
        <v>1.9</v>
      </c>
      <c r="K28" s="99">
        <v>4.3</v>
      </c>
      <c r="L28" s="35">
        <v>1053.4000000000001</v>
      </c>
      <c r="M28" s="191"/>
    </row>
    <row r="29" spans="1:13" ht="13.5" customHeight="1">
      <c r="A29" s="66">
        <v>1996</v>
      </c>
      <c r="B29" s="99">
        <v>5.6</v>
      </c>
      <c r="C29" s="99">
        <v>11.1</v>
      </c>
      <c r="D29" s="99">
        <v>9.1</v>
      </c>
      <c r="E29" s="99">
        <v>10</v>
      </c>
      <c r="F29" s="99">
        <v>9.5</v>
      </c>
      <c r="G29" s="100">
        <v>1.5</v>
      </c>
      <c r="H29" s="99">
        <v>115</v>
      </c>
      <c r="I29" s="99">
        <v>4.5999999999999996</v>
      </c>
      <c r="J29" s="99">
        <v>2.2000000000000002</v>
      </c>
      <c r="K29" s="99">
        <v>4.0999999999999996</v>
      </c>
      <c r="L29" s="35">
        <v>1056</v>
      </c>
      <c r="M29" s="191"/>
    </row>
    <row r="30" spans="1:13" ht="13.5" customHeight="1">
      <c r="A30" s="66">
        <v>1995</v>
      </c>
      <c r="B30" s="99">
        <v>5.7</v>
      </c>
      <c r="C30" s="99">
        <v>10.9</v>
      </c>
      <c r="D30" s="99">
        <v>9.1</v>
      </c>
      <c r="E30" s="99">
        <v>9.9</v>
      </c>
      <c r="F30" s="99">
        <v>9.5</v>
      </c>
      <c r="G30" s="100">
        <v>1.4</v>
      </c>
      <c r="H30" s="99">
        <v>108.9</v>
      </c>
      <c r="I30" s="99">
        <v>4.7</v>
      </c>
      <c r="J30" s="99">
        <v>2.1</v>
      </c>
      <c r="K30" s="99">
        <v>4.0999999999999996</v>
      </c>
      <c r="L30" s="35">
        <v>1060</v>
      </c>
      <c r="M30" s="191"/>
    </row>
    <row r="31" spans="1:13" ht="13.5" customHeight="1">
      <c r="A31" s="66">
        <v>1994</v>
      </c>
      <c r="B31" s="99">
        <v>5.8</v>
      </c>
      <c r="C31" s="99">
        <v>11.1</v>
      </c>
      <c r="D31" s="99">
        <v>9</v>
      </c>
      <c r="E31" s="99">
        <v>9.8000000000000007</v>
      </c>
      <c r="F31" s="99">
        <v>9.4</v>
      </c>
      <c r="G31" s="100">
        <v>1.6</v>
      </c>
      <c r="H31" s="99">
        <v>106.2</v>
      </c>
      <c r="I31" s="99">
        <v>5.0999999999999996</v>
      </c>
      <c r="J31" s="99">
        <v>2.2999999999999998</v>
      </c>
      <c r="K31" s="99">
        <v>4.0999999999999996</v>
      </c>
      <c r="L31" s="35">
        <v>1065</v>
      </c>
      <c r="M31" s="191"/>
    </row>
    <row r="32" spans="1:13" ht="13.5" customHeight="1">
      <c r="A32" s="66">
        <v>1993</v>
      </c>
      <c r="B32" s="99">
        <v>5.9</v>
      </c>
      <c r="C32" s="99">
        <v>11.6</v>
      </c>
      <c r="D32" s="99">
        <v>9.1999999999999993</v>
      </c>
      <c r="E32" s="99">
        <v>10.1</v>
      </c>
      <c r="F32" s="99">
        <v>9.6999999999999993</v>
      </c>
      <c r="G32" s="100">
        <v>1.9</v>
      </c>
      <c r="H32" s="99">
        <v>101.1</v>
      </c>
      <c r="I32" s="99">
        <v>5.3</v>
      </c>
      <c r="J32" s="99">
        <v>2.2000000000000002</v>
      </c>
      <c r="K32" s="99">
        <v>3</v>
      </c>
      <c r="L32" s="35">
        <v>1056</v>
      </c>
      <c r="M32" s="191"/>
    </row>
    <row r="33" spans="1:13" ht="13.5" customHeight="1">
      <c r="A33" s="66">
        <v>1992</v>
      </c>
      <c r="B33" s="99">
        <v>6</v>
      </c>
      <c r="C33" s="99">
        <v>11.6</v>
      </c>
      <c r="D33" s="99">
        <v>9.1</v>
      </c>
      <c r="E33" s="99">
        <v>9.9</v>
      </c>
      <c r="F33" s="99">
        <v>9.5</v>
      </c>
      <c r="G33" s="100">
        <v>2.1</v>
      </c>
      <c r="H33" s="99">
        <v>100.2</v>
      </c>
      <c r="I33" s="99">
        <v>5.0999999999999996</v>
      </c>
      <c r="J33" s="99">
        <v>2.2999999999999998</v>
      </c>
      <c r="K33" s="99">
        <v>2.8</v>
      </c>
      <c r="L33" s="35">
        <v>1064</v>
      </c>
      <c r="M33" s="191"/>
    </row>
    <row r="34" spans="1:13" ht="13.5" customHeight="1">
      <c r="A34" s="66">
        <v>1991</v>
      </c>
      <c r="B34" s="99">
        <v>6</v>
      </c>
      <c r="C34" s="99">
        <v>11.9</v>
      </c>
      <c r="D34" s="99">
        <v>9.4</v>
      </c>
      <c r="E34" s="99">
        <v>10.199999999999999</v>
      </c>
      <c r="F34" s="99">
        <v>9.8000000000000007</v>
      </c>
      <c r="G34" s="100">
        <v>2.1</v>
      </c>
      <c r="H34" s="99">
        <v>92.8</v>
      </c>
      <c r="I34" s="99">
        <v>6</v>
      </c>
      <c r="J34" s="99">
        <v>2.2000000000000002</v>
      </c>
      <c r="K34" s="99">
        <v>3.3</v>
      </c>
      <c r="L34" s="35">
        <v>1056</v>
      </c>
      <c r="M34" s="191"/>
    </row>
    <row r="35" spans="1:13" ht="13.5" customHeight="1">
      <c r="A35" s="66">
        <v>1990</v>
      </c>
      <c r="B35" s="99">
        <v>6.3</v>
      </c>
      <c r="C35" s="99">
        <v>12.2</v>
      </c>
      <c r="D35" s="99">
        <v>9.6999999999999993</v>
      </c>
      <c r="E35" s="99">
        <v>10.4</v>
      </c>
      <c r="F35" s="99">
        <v>10</v>
      </c>
      <c r="G35" s="100">
        <v>2.2000000000000002</v>
      </c>
      <c r="H35" s="99">
        <v>87</v>
      </c>
      <c r="I35" s="99">
        <v>6.5</v>
      </c>
      <c r="J35" s="99">
        <v>2.6</v>
      </c>
      <c r="K35" s="99">
        <v>3.2</v>
      </c>
      <c r="L35" s="35">
        <v>1048</v>
      </c>
      <c r="M35" s="191"/>
    </row>
    <row r="36" spans="1:13" ht="13.5" customHeight="1">
      <c r="A36" s="66">
        <v>1980</v>
      </c>
      <c r="B36" s="99">
        <v>5.7</v>
      </c>
      <c r="C36" s="99">
        <v>10.8</v>
      </c>
      <c r="D36" s="99">
        <v>10.1</v>
      </c>
      <c r="E36" s="99">
        <v>9.8000000000000007</v>
      </c>
      <c r="F36" s="99">
        <v>10</v>
      </c>
      <c r="G36" s="100">
        <v>0.8</v>
      </c>
      <c r="H36" s="99">
        <v>62.6</v>
      </c>
      <c r="I36" s="99">
        <v>10.3</v>
      </c>
      <c r="J36" s="99">
        <v>4.9000000000000004</v>
      </c>
      <c r="K36" s="99">
        <v>4.8</v>
      </c>
      <c r="L36" s="35">
        <v>1051</v>
      </c>
      <c r="M36" s="191"/>
    </row>
    <row r="37" spans="1:13" ht="13.5" customHeight="1">
      <c r="A37" s="66">
        <v>1975</v>
      </c>
      <c r="B37" s="99">
        <v>5.8</v>
      </c>
      <c r="C37" s="99">
        <v>10.6</v>
      </c>
      <c r="D37" s="99">
        <v>10.7</v>
      </c>
      <c r="E37" s="99">
        <v>10.1</v>
      </c>
      <c r="F37" s="99">
        <v>10.4</v>
      </c>
      <c r="G37" s="100">
        <v>0.1</v>
      </c>
      <c r="H37" s="99">
        <v>52.2</v>
      </c>
      <c r="I37" s="99">
        <v>16.899999999999999</v>
      </c>
      <c r="J37" s="99">
        <v>10.3</v>
      </c>
      <c r="K37" s="99">
        <v>6.5</v>
      </c>
      <c r="L37" s="35">
        <v>1055</v>
      </c>
      <c r="M37" s="191"/>
    </row>
    <row r="38" spans="1:13" ht="13.5" customHeight="1">
      <c r="A38" s="66">
        <v>1970</v>
      </c>
      <c r="B38" s="99">
        <v>7</v>
      </c>
      <c r="C38" s="99">
        <v>14.4</v>
      </c>
      <c r="D38" s="99">
        <v>10.8</v>
      </c>
      <c r="E38" s="99">
        <v>10</v>
      </c>
      <c r="F38" s="99">
        <v>10.4</v>
      </c>
      <c r="G38" s="100">
        <v>4</v>
      </c>
      <c r="H38" s="99">
        <v>50.4</v>
      </c>
      <c r="I38" s="99">
        <v>20.8</v>
      </c>
      <c r="J38" s="99">
        <v>14.9</v>
      </c>
      <c r="K38" s="99">
        <v>9.6</v>
      </c>
      <c r="L38" s="35">
        <v>1051</v>
      </c>
      <c r="M38" s="191"/>
    </row>
    <row r="39" spans="1:13" ht="13.5" customHeight="1">
      <c r="A39" s="66">
        <v>1960</v>
      </c>
      <c r="B39" s="99">
        <v>9.3000000000000007</v>
      </c>
      <c r="C39" s="99">
        <v>19</v>
      </c>
      <c r="D39" s="99">
        <v>11.5</v>
      </c>
      <c r="E39" s="99">
        <v>10.1</v>
      </c>
      <c r="F39" s="99">
        <v>10.7</v>
      </c>
      <c r="G39" s="100">
        <v>8.1999999999999993</v>
      </c>
      <c r="H39" s="99">
        <v>63.8</v>
      </c>
      <c r="I39" s="99">
        <v>30.4</v>
      </c>
      <c r="J39" s="99">
        <v>19.5</v>
      </c>
      <c r="K39" s="99">
        <v>14.5</v>
      </c>
      <c r="L39" s="35">
        <v>1054</v>
      </c>
      <c r="M39" s="191"/>
    </row>
    <row r="40" spans="1:13" ht="13.5" customHeight="1">
      <c r="A40" s="66">
        <v>1950</v>
      </c>
      <c r="B40" s="99">
        <v>10.1</v>
      </c>
      <c r="C40" s="99">
        <v>16.7</v>
      </c>
      <c r="D40" s="99">
        <v>11.3</v>
      </c>
      <c r="E40" s="99">
        <v>9.8000000000000007</v>
      </c>
      <c r="F40" s="99">
        <v>10.5</v>
      </c>
      <c r="G40" s="100">
        <v>6.2</v>
      </c>
      <c r="H40" s="99">
        <v>96.2</v>
      </c>
      <c r="I40" s="99">
        <v>50.9</v>
      </c>
      <c r="J40" s="99">
        <v>27.3</v>
      </c>
      <c r="K40" s="99">
        <v>20.9</v>
      </c>
      <c r="L40" s="35">
        <v>1054</v>
      </c>
      <c r="M40" s="191"/>
    </row>
    <row r="41" spans="1:13" ht="13.5" customHeight="1">
      <c r="A41" s="66">
        <v>1946</v>
      </c>
      <c r="B41" s="99">
        <v>8.1999999999999993</v>
      </c>
      <c r="C41" s="99">
        <v>15.8</v>
      </c>
      <c r="D41" s="99">
        <v>14.1</v>
      </c>
      <c r="E41" s="99">
        <v>10.5</v>
      </c>
      <c r="F41" s="99">
        <v>12.1</v>
      </c>
      <c r="G41" s="100">
        <v>3.7</v>
      </c>
      <c r="H41" s="99">
        <v>172.4</v>
      </c>
      <c r="I41" s="99">
        <v>86.2</v>
      </c>
      <c r="J41" s="99">
        <v>31.8</v>
      </c>
      <c r="K41" s="99">
        <v>21.8</v>
      </c>
      <c r="L41" s="35">
        <v>1078</v>
      </c>
      <c r="M41" s="191"/>
    </row>
    <row r="42" spans="1:13" ht="13.5" customHeight="1">
      <c r="A42" s="66" t="s">
        <v>5</v>
      </c>
      <c r="B42" s="99">
        <v>9.4</v>
      </c>
      <c r="C42" s="99">
        <v>19.8</v>
      </c>
      <c r="D42" s="99">
        <v>12.2</v>
      </c>
      <c r="E42" s="99">
        <v>11.2</v>
      </c>
      <c r="F42" s="99">
        <v>11.7</v>
      </c>
      <c r="G42" s="100">
        <v>8.1</v>
      </c>
      <c r="H42" s="99">
        <v>69.099999999999994</v>
      </c>
      <c r="I42" s="99">
        <v>56.1</v>
      </c>
      <c r="J42" s="99" t="s">
        <v>118</v>
      </c>
      <c r="K42" s="99">
        <v>20.8</v>
      </c>
      <c r="L42" s="35">
        <v>1061</v>
      </c>
      <c r="M42" s="191"/>
    </row>
    <row r="43" spans="1:13" ht="130.5" customHeight="1">
      <c r="A43" s="46" t="s">
        <v>117</v>
      </c>
      <c r="B43" s="46"/>
      <c r="C43" s="46"/>
      <c r="D43" s="46"/>
      <c r="E43" s="46"/>
      <c r="F43" s="46"/>
      <c r="G43" s="46"/>
      <c r="H43" s="46"/>
    </row>
  </sheetData>
  <mergeCells count="11">
    <mergeCell ref="A3:A5"/>
    <mergeCell ref="C3:C4"/>
    <mergeCell ref="G3:G4"/>
    <mergeCell ref="B3:B4"/>
    <mergeCell ref="D3:F3"/>
    <mergeCell ref="B5:G5"/>
    <mergeCell ref="L3:L5"/>
    <mergeCell ref="K3:K5"/>
    <mergeCell ref="I3:J3"/>
    <mergeCell ref="H3:H4"/>
    <mergeCell ref="H5:J5"/>
  </mergeCells>
  <conditionalFormatting sqref="B40:C40 F40 B35:L38 M10:M11 M13:M14 M16:M17 M19:M20 M22:M23 M25:M26 M28:M29 M31:M32 M34:M35 M37:M38 M40:M41 B6:M6 B8:M8">
    <cfRule type="cellIs" dxfId="37" priority="39" stopIfTrue="1" operator="equal">
      <formula>"."</formula>
    </cfRule>
    <cfRule type="cellIs" dxfId="36" priority="40" stopIfTrue="1" operator="equal">
      <formula>"..."</formula>
    </cfRule>
  </conditionalFormatting>
  <conditionalFormatting sqref="G40:L40">
    <cfRule type="cellIs" dxfId="35" priority="37" stopIfTrue="1" operator="equal">
      <formula>"."</formula>
    </cfRule>
    <cfRule type="cellIs" dxfId="34" priority="38" stopIfTrue="1" operator="equal">
      <formula>"..."</formula>
    </cfRule>
  </conditionalFormatting>
  <conditionalFormatting sqref="D40:E40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B14:C14 B19:C19 B24:C24 B29:C29 B34:C34 F14 F19 F24 F29 F34 B10:L13 B15:L18 B20:L23 B25:L28 B30:L33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G14:L14 G19:L19 G24:L24 G29:L29 G34:L34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D14:E14 D19:E19 D24:E24 D29:E29 D34:E34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B9:C9 F9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G9:M9 M12 M15 M18 M21 M24 M27 M30 M33 M36 M39 M42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D9:E9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B39:C39 F39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G39:L39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D39:E39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B42:C42 F42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G42:L42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D42:E4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41:C41 F4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41:L4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41:E4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7:M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 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Z42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baseColWidth="10" defaultColWidth="10" defaultRowHeight="12.75"/>
  <cols>
    <col min="1" max="1" width="4.25" style="133" customWidth="1"/>
    <col min="2" max="2" width="21.25" style="13" customWidth="1"/>
    <col min="3" max="6" width="6.375" style="13" customWidth="1"/>
    <col min="7" max="7" width="6.625" style="13" customWidth="1"/>
    <col min="8" max="11" width="6.375" style="13" customWidth="1"/>
    <col min="12" max="20" width="6.5" style="13" customWidth="1"/>
    <col min="21" max="22" width="6.625" style="13" customWidth="1"/>
    <col min="23" max="23" width="6.875" style="13" customWidth="1"/>
    <col min="24" max="24" width="4.375" style="13" customWidth="1"/>
    <col min="25" max="25" width="12" style="13" customWidth="1"/>
    <col min="26" max="16384" width="10" style="13"/>
  </cols>
  <sheetData>
    <row r="1" spans="1:26" ht="16.5" customHeight="1">
      <c r="A1" s="32" t="s">
        <v>250</v>
      </c>
      <c r="B1" s="117"/>
      <c r="C1" s="5"/>
      <c r="D1" s="5"/>
      <c r="E1" s="5"/>
      <c r="X1" s="118"/>
    </row>
    <row r="2" spans="1:26" s="14" customFormat="1" ht="14.85" customHeight="1">
      <c r="A2" s="96" t="s">
        <v>169</v>
      </c>
      <c r="B2" s="119"/>
      <c r="C2" s="120"/>
      <c r="D2" s="120"/>
      <c r="E2" s="120"/>
      <c r="P2" s="6"/>
      <c r="Q2" s="6"/>
      <c r="R2" s="15"/>
      <c r="S2" s="6"/>
      <c r="T2" s="6"/>
      <c r="X2" s="121"/>
    </row>
    <row r="3" spans="1:26" ht="24" customHeight="1">
      <c r="A3" s="252" t="s">
        <v>132</v>
      </c>
      <c r="B3" s="251" t="s">
        <v>269</v>
      </c>
      <c r="C3" s="232" t="s">
        <v>244</v>
      </c>
      <c r="D3" s="237" t="s">
        <v>1</v>
      </c>
      <c r="E3" s="238"/>
      <c r="F3" s="238"/>
      <c r="G3" s="249"/>
      <c r="H3" s="237" t="s">
        <v>245</v>
      </c>
      <c r="I3" s="238"/>
      <c r="J3" s="249"/>
      <c r="K3" s="241" t="s">
        <v>120</v>
      </c>
      <c r="L3" s="238" t="s">
        <v>16</v>
      </c>
      <c r="M3" s="238"/>
      <c r="N3" s="238"/>
      <c r="O3" s="249"/>
      <c r="P3" s="241" t="s">
        <v>14</v>
      </c>
      <c r="Q3" s="252"/>
      <c r="R3" s="272" t="s">
        <v>0</v>
      </c>
      <c r="S3" s="272" t="s">
        <v>17</v>
      </c>
      <c r="T3" s="272" t="s">
        <v>18</v>
      </c>
      <c r="U3" s="272" t="s">
        <v>121</v>
      </c>
      <c r="V3" s="272" t="s">
        <v>19</v>
      </c>
      <c r="W3" s="275" t="s">
        <v>20</v>
      </c>
      <c r="X3" s="256" t="s">
        <v>131</v>
      </c>
    </row>
    <row r="4" spans="1:26" ht="23.1" customHeight="1">
      <c r="A4" s="253"/>
      <c r="B4" s="251"/>
      <c r="C4" s="233"/>
      <c r="D4" s="244" t="s">
        <v>3</v>
      </c>
      <c r="E4" s="244" t="s">
        <v>4</v>
      </c>
      <c r="F4" s="244" t="s">
        <v>21</v>
      </c>
      <c r="G4" s="122" t="s">
        <v>22</v>
      </c>
      <c r="H4" s="244" t="s">
        <v>3</v>
      </c>
      <c r="I4" s="244" t="s">
        <v>4</v>
      </c>
      <c r="J4" s="244" t="s">
        <v>21</v>
      </c>
      <c r="K4" s="242"/>
      <c r="L4" s="261" t="s">
        <v>23</v>
      </c>
      <c r="M4" s="235"/>
      <c r="N4" s="264" t="s">
        <v>24</v>
      </c>
      <c r="O4" s="235"/>
      <c r="P4" s="242"/>
      <c r="Q4" s="253"/>
      <c r="R4" s="273"/>
      <c r="S4" s="273"/>
      <c r="T4" s="273"/>
      <c r="U4" s="273"/>
      <c r="V4" s="273"/>
      <c r="W4" s="276"/>
      <c r="X4" s="257"/>
    </row>
    <row r="5" spans="1:26" ht="24" customHeight="1">
      <c r="A5" s="253"/>
      <c r="B5" s="251"/>
      <c r="C5" s="233"/>
      <c r="D5" s="259"/>
      <c r="E5" s="259"/>
      <c r="F5" s="259"/>
      <c r="G5" s="230" t="s">
        <v>25</v>
      </c>
      <c r="H5" s="259"/>
      <c r="I5" s="259"/>
      <c r="J5" s="259"/>
      <c r="K5" s="242"/>
      <c r="L5" s="262"/>
      <c r="M5" s="263"/>
      <c r="N5" s="265"/>
      <c r="O5" s="263"/>
      <c r="P5" s="265"/>
      <c r="Q5" s="263"/>
      <c r="R5" s="274"/>
      <c r="S5" s="274"/>
      <c r="T5" s="274"/>
      <c r="U5" s="274"/>
      <c r="V5" s="274"/>
      <c r="W5" s="277"/>
      <c r="X5" s="257"/>
    </row>
    <row r="6" spans="1:26" ht="24.95" customHeight="1">
      <c r="A6" s="254"/>
      <c r="B6" s="255"/>
      <c r="C6" s="234"/>
      <c r="D6" s="260"/>
      <c r="E6" s="260"/>
      <c r="F6" s="260"/>
      <c r="G6" s="266"/>
      <c r="H6" s="260"/>
      <c r="I6" s="260"/>
      <c r="J6" s="260"/>
      <c r="K6" s="243"/>
      <c r="L6" s="104" t="s">
        <v>3</v>
      </c>
      <c r="M6" s="4" t="s">
        <v>21</v>
      </c>
      <c r="N6" s="104" t="s">
        <v>3</v>
      </c>
      <c r="O6" s="4" t="s">
        <v>21</v>
      </c>
      <c r="P6" s="104" t="s">
        <v>3</v>
      </c>
      <c r="Q6" s="4" t="s">
        <v>21</v>
      </c>
      <c r="R6" s="267" t="s">
        <v>31</v>
      </c>
      <c r="S6" s="268"/>
      <c r="T6" s="268"/>
      <c r="U6" s="269"/>
      <c r="V6" s="270" t="s">
        <v>246</v>
      </c>
      <c r="W6" s="271"/>
      <c r="X6" s="258"/>
    </row>
    <row r="7" spans="1:26" ht="24.95" customHeight="1">
      <c r="A7" s="123"/>
      <c r="B7" s="124" t="s">
        <v>170</v>
      </c>
      <c r="C7" s="223"/>
      <c r="D7" s="223"/>
      <c r="E7" s="223"/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  <c r="U7" s="224"/>
      <c r="V7" s="224"/>
      <c r="W7" s="225"/>
      <c r="X7" s="125"/>
      <c r="Y7" s="131"/>
    </row>
    <row r="8" spans="1:26" ht="15" customHeight="1">
      <c r="A8" s="126">
        <v>1</v>
      </c>
      <c r="B8" s="127" t="s">
        <v>230</v>
      </c>
      <c r="C8" s="1">
        <v>2963</v>
      </c>
      <c r="D8" s="1">
        <v>3442</v>
      </c>
      <c r="E8" s="1">
        <v>3291</v>
      </c>
      <c r="F8" s="1">
        <v>6733</v>
      </c>
      <c r="G8" s="1">
        <v>1765</v>
      </c>
      <c r="H8" s="1">
        <v>2555</v>
      </c>
      <c r="I8" s="1">
        <v>2694</v>
      </c>
      <c r="J8" s="1">
        <v>5249</v>
      </c>
      <c r="K8" s="128">
        <v>1484</v>
      </c>
      <c r="L8" s="1">
        <v>13</v>
      </c>
      <c r="M8" s="1">
        <v>21</v>
      </c>
      <c r="N8" s="1">
        <v>8</v>
      </c>
      <c r="O8" s="1">
        <v>12</v>
      </c>
      <c r="P8" s="1">
        <v>8</v>
      </c>
      <c r="Q8" s="1">
        <v>18</v>
      </c>
      <c r="R8" s="16">
        <v>4.6634207914909487</v>
      </c>
      <c r="S8" s="16">
        <v>10.596966651740992</v>
      </c>
      <c r="T8" s="16">
        <v>8.2613215438865986</v>
      </c>
      <c r="U8" s="17">
        <v>2.3356451078543938</v>
      </c>
      <c r="V8" s="18">
        <v>262.14169018268228</v>
      </c>
      <c r="W8" s="19">
        <v>3.1189662854596762</v>
      </c>
      <c r="X8" s="129">
        <v>1</v>
      </c>
      <c r="Y8" s="207"/>
      <c r="Z8" s="207"/>
    </row>
    <row r="9" spans="1:26" ht="20.100000000000001" customHeight="1">
      <c r="A9" s="126"/>
      <c r="B9" s="226" t="s">
        <v>171</v>
      </c>
      <c r="C9" s="1"/>
      <c r="D9" s="1"/>
      <c r="E9" s="1"/>
      <c r="F9" s="1"/>
      <c r="G9" s="1"/>
      <c r="H9" s="1"/>
      <c r="I9" s="1"/>
      <c r="J9" s="1"/>
      <c r="K9" s="128"/>
      <c r="L9" s="1"/>
      <c r="M9" s="1"/>
      <c r="N9" s="1"/>
      <c r="O9" s="1"/>
      <c r="P9" s="1"/>
      <c r="Q9" s="1"/>
      <c r="R9" s="16"/>
      <c r="S9" s="16"/>
      <c r="T9" s="16"/>
      <c r="U9" s="17"/>
      <c r="V9" s="18"/>
      <c r="W9" s="19"/>
      <c r="X9" s="129"/>
      <c r="Y9" s="207"/>
      <c r="Z9" s="207"/>
    </row>
    <row r="10" spans="1:26" ht="15" customHeight="1">
      <c r="A10" s="126">
        <v>2</v>
      </c>
      <c r="B10" s="127" t="s">
        <v>231</v>
      </c>
      <c r="C10" s="1">
        <v>1765</v>
      </c>
      <c r="D10" s="1">
        <v>2154</v>
      </c>
      <c r="E10" s="1">
        <v>2049</v>
      </c>
      <c r="F10" s="1">
        <v>4203</v>
      </c>
      <c r="G10" s="1">
        <v>747</v>
      </c>
      <c r="H10" s="1">
        <v>1821</v>
      </c>
      <c r="I10" s="1">
        <v>1785</v>
      </c>
      <c r="J10" s="1">
        <v>3606</v>
      </c>
      <c r="K10" s="128">
        <v>597</v>
      </c>
      <c r="L10" s="1">
        <v>6</v>
      </c>
      <c r="M10" s="1">
        <v>9</v>
      </c>
      <c r="N10" s="1" t="s">
        <v>118</v>
      </c>
      <c r="O10" s="1" t="s">
        <v>118</v>
      </c>
      <c r="P10" s="1">
        <v>8</v>
      </c>
      <c r="Q10" s="1">
        <v>13</v>
      </c>
      <c r="R10" s="16">
        <v>4.4999853399911016</v>
      </c>
      <c r="S10" s="16">
        <v>10.715829112738017</v>
      </c>
      <c r="T10" s="16">
        <v>9.1937377541121332</v>
      </c>
      <c r="U10" s="17">
        <v>1.5220913586258855</v>
      </c>
      <c r="V10" s="18">
        <v>177.7301927194861</v>
      </c>
      <c r="W10" s="19">
        <v>2.1413276231263385</v>
      </c>
      <c r="X10" s="129">
        <v>2</v>
      </c>
      <c r="Y10" s="207"/>
      <c r="Z10" s="207"/>
    </row>
    <row r="11" spans="1:26" ht="15" customHeight="1">
      <c r="A11" s="126">
        <v>3</v>
      </c>
      <c r="B11" s="127" t="s">
        <v>172</v>
      </c>
      <c r="C11" s="1">
        <v>2479</v>
      </c>
      <c r="D11" s="1">
        <v>2690</v>
      </c>
      <c r="E11" s="1">
        <v>2519</v>
      </c>
      <c r="F11" s="1">
        <v>5209</v>
      </c>
      <c r="G11" s="1">
        <v>1043</v>
      </c>
      <c r="H11" s="1">
        <v>2638</v>
      </c>
      <c r="I11" s="1">
        <v>2557</v>
      </c>
      <c r="J11" s="1">
        <v>5195</v>
      </c>
      <c r="K11" s="128">
        <v>14</v>
      </c>
      <c r="L11" s="1">
        <v>8</v>
      </c>
      <c r="M11" s="1">
        <v>16</v>
      </c>
      <c r="N11" s="1">
        <v>5</v>
      </c>
      <c r="O11" s="1">
        <v>8</v>
      </c>
      <c r="P11" s="1">
        <v>11</v>
      </c>
      <c r="Q11" s="1">
        <v>22</v>
      </c>
      <c r="R11" s="16">
        <v>4.6384870935359626</v>
      </c>
      <c r="S11" s="16">
        <v>9.746623344182666</v>
      </c>
      <c r="T11" s="16">
        <v>9.720427773666529</v>
      </c>
      <c r="U11" s="17">
        <v>2.619557051613694E-2</v>
      </c>
      <c r="V11" s="18">
        <v>200.23037051257438</v>
      </c>
      <c r="W11" s="19">
        <v>3.0716068343252063</v>
      </c>
      <c r="X11" s="129">
        <v>3</v>
      </c>
      <c r="Y11" s="207"/>
      <c r="Z11" s="207"/>
    </row>
    <row r="12" spans="1:26" ht="15" customHeight="1">
      <c r="A12" s="126">
        <v>4</v>
      </c>
      <c r="B12" s="127" t="s">
        <v>173</v>
      </c>
      <c r="C12" s="1">
        <v>1375</v>
      </c>
      <c r="D12" s="1">
        <v>1259</v>
      </c>
      <c r="E12" s="1">
        <v>1202</v>
      </c>
      <c r="F12" s="1">
        <v>2461</v>
      </c>
      <c r="G12" s="1">
        <v>608</v>
      </c>
      <c r="H12" s="1">
        <v>1446</v>
      </c>
      <c r="I12" s="1">
        <v>1399</v>
      </c>
      <c r="J12" s="1">
        <v>2845</v>
      </c>
      <c r="K12" s="128">
        <v>-384</v>
      </c>
      <c r="L12" s="1">
        <v>4</v>
      </c>
      <c r="M12" s="1">
        <v>7</v>
      </c>
      <c r="N12" s="1" t="s">
        <v>118</v>
      </c>
      <c r="O12" s="1">
        <v>5</v>
      </c>
      <c r="P12" s="1">
        <v>3</v>
      </c>
      <c r="Q12" s="1">
        <v>6</v>
      </c>
      <c r="R12" s="16">
        <v>5.3356823270559843</v>
      </c>
      <c r="S12" s="16">
        <v>9.5499012413707458</v>
      </c>
      <c r="T12" s="16">
        <v>11.040011796708562</v>
      </c>
      <c r="U12" s="17">
        <v>-1.4901105553378164</v>
      </c>
      <c r="V12" s="18">
        <v>247.05404307192197</v>
      </c>
      <c r="W12" s="19">
        <v>2.8443722064201542</v>
      </c>
      <c r="X12" s="129">
        <v>4</v>
      </c>
      <c r="Y12" s="207"/>
      <c r="Z12" s="207"/>
    </row>
    <row r="13" spans="1:26" ht="15" customHeight="1">
      <c r="A13" s="126">
        <v>5</v>
      </c>
      <c r="B13" s="127" t="s">
        <v>174</v>
      </c>
      <c r="C13" s="1">
        <v>2503</v>
      </c>
      <c r="D13" s="1">
        <v>2883</v>
      </c>
      <c r="E13" s="1">
        <v>2698</v>
      </c>
      <c r="F13" s="1">
        <v>5581</v>
      </c>
      <c r="G13" s="1">
        <v>1133</v>
      </c>
      <c r="H13" s="1">
        <v>2527</v>
      </c>
      <c r="I13" s="1">
        <v>2473</v>
      </c>
      <c r="J13" s="1">
        <v>5000</v>
      </c>
      <c r="K13" s="128">
        <v>581</v>
      </c>
      <c r="L13" s="1">
        <v>7</v>
      </c>
      <c r="M13" s="1">
        <v>16</v>
      </c>
      <c r="N13" s="1">
        <v>6</v>
      </c>
      <c r="O13" s="1">
        <v>11</v>
      </c>
      <c r="P13" s="1">
        <v>7</v>
      </c>
      <c r="Q13" s="1">
        <v>17</v>
      </c>
      <c r="R13" s="16">
        <v>4.5951604863930564</v>
      </c>
      <c r="S13" s="16">
        <v>10.245941140455312</v>
      </c>
      <c r="T13" s="16">
        <v>9.1793058058191281</v>
      </c>
      <c r="U13" s="17">
        <v>1.0666353346361828</v>
      </c>
      <c r="V13" s="18">
        <v>203.01021322343666</v>
      </c>
      <c r="W13" s="19">
        <v>2.8668697366063429</v>
      </c>
      <c r="X13" s="129">
        <v>5</v>
      </c>
      <c r="Y13" s="207"/>
      <c r="Z13" s="207"/>
    </row>
    <row r="14" spans="1:26" ht="15" customHeight="1">
      <c r="A14" s="126">
        <v>6</v>
      </c>
      <c r="B14" s="127" t="s">
        <v>175</v>
      </c>
      <c r="C14" s="1">
        <v>2038</v>
      </c>
      <c r="D14" s="1">
        <v>2131</v>
      </c>
      <c r="E14" s="1">
        <v>2040</v>
      </c>
      <c r="F14" s="1">
        <v>4171</v>
      </c>
      <c r="G14" s="1">
        <v>909</v>
      </c>
      <c r="H14" s="1">
        <v>2164</v>
      </c>
      <c r="I14" s="1">
        <v>2169</v>
      </c>
      <c r="J14" s="1">
        <v>4333</v>
      </c>
      <c r="K14" s="128">
        <v>-162</v>
      </c>
      <c r="L14" s="1">
        <v>4</v>
      </c>
      <c r="M14" s="1">
        <v>16</v>
      </c>
      <c r="N14" s="1" t="s">
        <v>118</v>
      </c>
      <c r="O14" s="1">
        <v>9</v>
      </c>
      <c r="P14" s="1">
        <v>8</v>
      </c>
      <c r="Q14" s="1">
        <v>18</v>
      </c>
      <c r="R14" s="16">
        <v>4.7761557804843182</v>
      </c>
      <c r="S14" s="16">
        <v>9.7749488520118213</v>
      </c>
      <c r="T14" s="16">
        <v>10.154604022001251</v>
      </c>
      <c r="U14" s="17">
        <v>-0.37965516998943061</v>
      </c>
      <c r="V14" s="18">
        <v>217.93334931671063</v>
      </c>
      <c r="W14" s="19">
        <v>3.8360105490290097</v>
      </c>
      <c r="X14" s="129">
        <v>6</v>
      </c>
      <c r="Y14" s="207"/>
      <c r="Z14" s="207"/>
    </row>
    <row r="15" spans="1:26" ht="20.100000000000001" customHeight="1">
      <c r="A15" s="126"/>
      <c r="B15" s="226" t="s">
        <v>170</v>
      </c>
      <c r="C15" s="1"/>
      <c r="D15" s="1"/>
      <c r="E15" s="1"/>
      <c r="F15" s="1"/>
      <c r="G15" s="1"/>
      <c r="H15" s="1"/>
      <c r="I15" s="1"/>
      <c r="J15" s="1"/>
      <c r="K15" s="128"/>
      <c r="L15" s="1"/>
      <c r="M15" s="1"/>
      <c r="N15" s="1"/>
      <c r="O15" s="1"/>
      <c r="P15" s="1"/>
      <c r="Q15" s="1"/>
      <c r="R15" s="16"/>
      <c r="S15" s="16"/>
      <c r="T15" s="16"/>
      <c r="U15" s="17"/>
      <c r="V15" s="18"/>
      <c r="W15" s="19"/>
      <c r="X15" s="129"/>
      <c r="Y15" s="207"/>
      <c r="Z15" s="207"/>
    </row>
    <row r="16" spans="1:26" ht="15" customHeight="1">
      <c r="A16" s="126">
        <v>7</v>
      </c>
      <c r="B16" s="127" t="s">
        <v>232</v>
      </c>
      <c r="C16" s="1">
        <v>585</v>
      </c>
      <c r="D16" s="1">
        <v>688</v>
      </c>
      <c r="E16" s="1">
        <v>647</v>
      </c>
      <c r="F16" s="1">
        <v>1335</v>
      </c>
      <c r="G16" s="1">
        <v>311</v>
      </c>
      <c r="H16" s="1">
        <v>649</v>
      </c>
      <c r="I16" s="1">
        <v>674</v>
      </c>
      <c r="J16" s="1">
        <v>1323</v>
      </c>
      <c r="K16" s="128">
        <v>12</v>
      </c>
      <c r="L16" s="1">
        <v>5</v>
      </c>
      <c r="M16" s="1">
        <v>5</v>
      </c>
      <c r="N16" s="1" t="s">
        <v>118</v>
      </c>
      <c r="O16" s="1" t="s">
        <v>118</v>
      </c>
      <c r="P16" s="1" t="s">
        <v>118</v>
      </c>
      <c r="Q16" s="1">
        <v>4</v>
      </c>
      <c r="R16" s="16">
        <v>4.6327093034305804</v>
      </c>
      <c r="S16" s="16">
        <v>10.572080205264658</v>
      </c>
      <c r="T16" s="16">
        <v>10.477050270835312</v>
      </c>
      <c r="U16" s="17">
        <v>9.502993442934525E-2</v>
      </c>
      <c r="V16" s="18">
        <v>232.95880149812734</v>
      </c>
      <c r="W16" s="19">
        <v>3.7453183520599249</v>
      </c>
      <c r="X16" s="129">
        <v>7</v>
      </c>
      <c r="Y16" s="207"/>
      <c r="Z16" s="207"/>
    </row>
    <row r="17" spans="1:26" ht="20.100000000000001" customHeight="1">
      <c r="A17" s="126"/>
      <c r="B17" s="226" t="s">
        <v>171</v>
      </c>
      <c r="C17" s="1"/>
      <c r="D17" s="1"/>
      <c r="E17" s="1"/>
      <c r="F17" s="1"/>
      <c r="G17" s="1"/>
      <c r="H17" s="1"/>
      <c r="I17" s="1"/>
      <c r="J17" s="1"/>
      <c r="K17" s="128"/>
      <c r="L17" s="1"/>
      <c r="M17" s="1"/>
      <c r="N17" s="1"/>
      <c r="O17" s="1"/>
      <c r="P17" s="1"/>
      <c r="Q17" s="1"/>
      <c r="R17" s="16"/>
      <c r="S17" s="16"/>
      <c r="T17" s="16"/>
      <c r="U17" s="17"/>
      <c r="V17" s="18"/>
      <c r="W17" s="19"/>
      <c r="X17" s="129"/>
      <c r="Y17" s="207"/>
      <c r="Z17" s="207"/>
    </row>
    <row r="18" spans="1:26" ht="15" customHeight="1">
      <c r="A18" s="126">
        <v>8</v>
      </c>
      <c r="B18" s="127" t="s">
        <v>232</v>
      </c>
      <c r="C18" s="1">
        <v>1755</v>
      </c>
      <c r="D18" s="1">
        <v>1828</v>
      </c>
      <c r="E18" s="1">
        <v>1689</v>
      </c>
      <c r="F18" s="1">
        <v>3517</v>
      </c>
      <c r="G18" s="1">
        <v>717</v>
      </c>
      <c r="H18" s="1">
        <v>1643</v>
      </c>
      <c r="I18" s="1">
        <v>1635</v>
      </c>
      <c r="J18" s="1">
        <v>3278</v>
      </c>
      <c r="K18" s="128">
        <v>239</v>
      </c>
      <c r="L18" s="1">
        <v>4</v>
      </c>
      <c r="M18" s="1">
        <v>7</v>
      </c>
      <c r="N18" s="1">
        <v>3</v>
      </c>
      <c r="O18" s="1">
        <v>3</v>
      </c>
      <c r="P18" s="1">
        <v>8</v>
      </c>
      <c r="Q18" s="1">
        <v>20</v>
      </c>
      <c r="R18" s="16">
        <v>5.1052763248992035</v>
      </c>
      <c r="S18" s="16">
        <v>10.230915575310824</v>
      </c>
      <c r="T18" s="16">
        <v>9.5356671185296804</v>
      </c>
      <c r="U18" s="17">
        <v>0.69524845678114511</v>
      </c>
      <c r="V18" s="18">
        <v>203.86693204435599</v>
      </c>
      <c r="W18" s="19">
        <v>1.99033266988911</v>
      </c>
      <c r="X18" s="129">
        <v>8</v>
      </c>
      <c r="Y18" s="207"/>
      <c r="Z18" s="207"/>
    </row>
    <row r="19" spans="1:26" ht="15" customHeight="1">
      <c r="A19" s="126">
        <v>9</v>
      </c>
      <c r="B19" s="127" t="s">
        <v>176</v>
      </c>
      <c r="C19" s="1">
        <v>541</v>
      </c>
      <c r="D19" s="1">
        <v>561</v>
      </c>
      <c r="E19" s="1">
        <v>564</v>
      </c>
      <c r="F19" s="1">
        <v>1125</v>
      </c>
      <c r="G19" s="1">
        <v>210</v>
      </c>
      <c r="H19" s="1">
        <v>563</v>
      </c>
      <c r="I19" s="1">
        <v>558</v>
      </c>
      <c r="J19" s="1">
        <v>1121</v>
      </c>
      <c r="K19" s="128">
        <v>4</v>
      </c>
      <c r="L19" s="1" t="s">
        <v>240</v>
      </c>
      <c r="M19" s="1" t="s">
        <v>118</v>
      </c>
      <c r="N19" s="215" t="s">
        <v>240</v>
      </c>
      <c r="O19" s="215" t="s">
        <v>240</v>
      </c>
      <c r="P19" s="1">
        <v>3</v>
      </c>
      <c r="Q19" s="1">
        <v>3</v>
      </c>
      <c r="R19" s="16">
        <v>4.8160594663165162</v>
      </c>
      <c r="S19" s="16">
        <v>10.01491108984488</v>
      </c>
      <c r="T19" s="16">
        <v>9.9793025170809884</v>
      </c>
      <c r="U19" s="17">
        <v>3.5608572763892912E-2</v>
      </c>
      <c r="V19" s="18">
        <v>186.66666666666669</v>
      </c>
      <c r="W19" s="19">
        <v>0.88888888888888895</v>
      </c>
      <c r="X19" s="129">
        <v>9</v>
      </c>
      <c r="Y19" s="207"/>
      <c r="Z19" s="207"/>
    </row>
    <row r="20" spans="1:26" ht="15" customHeight="1">
      <c r="A20" s="126">
        <v>10</v>
      </c>
      <c r="B20" s="127" t="s">
        <v>177</v>
      </c>
      <c r="C20" s="1">
        <v>1008</v>
      </c>
      <c r="D20" s="1">
        <v>973</v>
      </c>
      <c r="E20" s="1">
        <v>953</v>
      </c>
      <c r="F20" s="1">
        <v>1926</v>
      </c>
      <c r="G20" s="1">
        <v>464</v>
      </c>
      <c r="H20" s="1">
        <v>1058</v>
      </c>
      <c r="I20" s="1">
        <v>953</v>
      </c>
      <c r="J20" s="1">
        <v>2011</v>
      </c>
      <c r="K20" s="128">
        <v>-85</v>
      </c>
      <c r="L20" s="1" t="s">
        <v>118</v>
      </c>
      <c r="M20" s="1">
        <v>5</v>
      </c>
      <c r="N20" s="1" t="s">
        <v>118</v>
      </c>
      <c r="O20" s="1">
        <v>3</v>
      </c>
      <c r="P20" s="1" t="s">
        <v>118</v>
      </c>
      <c r="Q20" s="1">
        <v>3</v>
      </c>
      <c r="R20" s="16">
        <v>5.1347097208001582</v>
      </c>
      <c r="S20" s="16">
        <v>9.8109632165288758</v>
      </c>
      <c r="T20" s="16">
        <v>10.243949651318571</v>
      </c>
      <c r="U20" s="17">
        <v>-0.43298643478969595</v>
      </c>
      <c r="V20" s="18">
        <v>240.91381100726895</v>
      </c>
      <c r="W20" s="19">
        <v>2.5960539979231569</v>
      </c>
      <c r="X20" s="129">
        <v>10</v>
      </c>
      <c r="Y20" s="207"/>
      <c r="Z20" s="207"/>
    </row>
    <row r="21" spans="1:26" ht="15" customHeight="1">
      <c r="A21" s="126">
        <v>11</v>
      </c>
      <c r="B21" s="127" t="s">
        <v>178</v>
      </c>
      <c r="C21" s="1">
        <v>631</v>
      </c>
      <c r="D21" s="1">
        <v>644</v>
      </c>
      <c r="E21" s="1">
        <v>588</v>
      </c>
      <c r="F21" s="1">
        <v>1232</v>
      </c>
      <c r="G21" s="1">
        <v>292</v>
      </c>
      <c r="H21" s="1">
        <v>733</v>
      </c>
      <c r="I21" s="1">
        <v>778</v>
      </c>
      <c r="J21" s="1">
        <v>1511</v>
      </c>
      <c r="K21" s="128">
        <v>-279</v>
      </c>
      <c r="L21" s="1">
        <v>5</v>
      </c>
      <c r="M21" s="1">
        <v>9</v>
      </c>
      <c r="N21" s="1">
        <v>5</v>
      </c>
      <c r="O21" s="1">
        <v>8</v>
      </c>
      <c r="P21" s="1" t="s">
        <v>118</v>
      </c>
      <c r="Q21" s="1">
        <v>5</v>
      </c>
      <c r="R21" s="16">
        <v>4.7673012994862498</v>
      </c>
      <c r="S21" s="16">
        <v>9.3079480205500147</v>
      </c>
      <c r="T21" s="16">
        <v>11.415835599879118</v>
      </c>
      <c r="U21" s="17">
        <v>-2.1078875793291028</v>
      </c>
      <c r="V21" s="18">
        <v>237.012987012987</v>
      </c>
      <c r="W21" s="19">
        <v>7.3051948051948052</v>
      </c>
      <c r="X21" s="129">
        <v>11</v>
      </c>
      <c r="Y21" s="207"/>
      <c r="Z21" s="207"/>
    </row>
    <row r="22" spans="1:26" ht="15" customHeight="1">
      <c r="A22" s="126">
        <v>12</v>
      </c>
      <c r="B22" s="127" t="s">
        <v>233</v>
      </c>
      <c r="C22" s="1">
        <v>588</v>
      </c>
      <c r="D22" s="1">
        <v>592</v>
      </c>
      <c r="E22" s="1">
        <v>628</v>
      </c>
      <c r="F22" s="1">
        <v>1220</v>
      </c>
      <c r="G22" s="1">
        <v>282</v>
      </c>
      <c r="H22" s="1">
        <v>790</v>
      </c>
      <c r="I22" s="1">
        <v>698</v>
      </c>
      <c r="J22" s="1">
        <v>1488</v>
      </c>
      <c r="K22" s="128">
        <v>-268</v>
      </c>
      <c r="L22" s="1">
        <v>3</v>
      </c>
      <c r="M22" s="1">
        <v>3</v>
      </c>
      <c r="N22" s="1" t="s">
        <v>118</v>
      </c>
      <c r="O22" s="1" t="s">
        <v>118</v>
      </c>
      <c r="P22" s="1" t="s">
        <v>118</v>
      </c>
      <c r="Q22" s="1">
        <v>5</v>
      </c>
      <c r="R22" s="16">
        <v>4.4335699663335202</v>
      </c>
      <c r="S22" s="16">
        <v>9.1989036716443788</v>
      </c>
      <c r="T22" s="16">
        <v>11.219646445415441</v>
      </c>
      <c r="U22" s="17">
        <v>-2.0207427737710604</v>
      </c>
      <c r="V22" s="18">
        <v>231.14754098360658</v>
      </c>
      <c r="W22" s="19">
        <v>2.459016393442623</v>
      </c>
      <c r="X22" s="129">
        <v>12</v>
      </c>
      <c r="Y22" s="207"/>
      <c r="Z22" s="207"/>
    </row>
    <row r="23" spans="1:26" ht="15" customHeight="1">
      <c r="A23" s="126">
        <v>13</v>
      </c>
      <c r="B23" s="127" t="s">
        <v>179</v>
      </c>
      <c r="C23" s="1">
        <v>1555</v>
      </c>
      <c r="D23" s="1">
        <v>1525</v>
      </c>
      <c r="E23" s="1">
        <v>1397</v>
      </c>
      <c r="F23" s="1">
        <v>2922</v>
      </c>
      <c r="G23" s="1">
        <v>630</v>
      </c>
      <c r="H23" s="1">
        <v>1727</v>
      </c>
      <c r="I23" s="1">
        <v>1834</v>
      </c>
      <c r="J23" s="1">
        <v>3561</v>
      </c>
      <c r="K23" s="128">
        <v>-639</v>
      </c>
      <c r="L23" s="1">
        <v>8</v>
      </c>
      <c r="M23" s="1">
        <v>12</v>
      </c>
      <c r="N23" s="1">
        <v>5</v>
      </c>
      <c r="O23" s="1">
        <v>8</v>
      </c>
      <c r="P23" s="1">
        <v>6</v>
      </c>
      <c r="Q23" s="1">
        <v>13</v>
      </c>
      <c r="R23" s="16">
        <v>4.952016394199612</v>
      </c>
      <c r="S23" s="16">
        <v>9.3053324140522626</v>
      </c>
      <c r="T23" s="16">
        <v>11.340276771540076</v>
      </c>
      <c r="U23" s="17">
        <v>-2.0349443574878148</v>
      </c>
      <c r="V23" s="18">
        <v>215.60574948665297</v>
      </c>
      <c r="W23" s="19">
        <v>4.1067761806981524</v>
      </c>
      <c r="X23" s="129">
        <v>13</v>
      </c>
      <c r="Y23" s="207"/>
      <c r="Z23" s="207"/>
    </row>
    <row r="24" spans="1:26" s="131" customFormat="1" ht="24.95" customHeight="1">
      <c r="A24" s="126">
        <v>14</v>
      </c>
      <c r="B24" s="130" t="s">
        <v>26</v>
      </c>
      <c r="C24" s="3">
        <v>19786</v>
      </c>
      <c r="D24" s="3">
        <v>21370</v>
      </c>
      <c r="E24" s="3">
        <v>20265</v>
      </c>
      <c r="F24" s="3">
        <v>41635</v>
      </c>
      <c r="G24" s="3">
        <v>9111</v>
      </c>
      <c r="H24" s="3">
        <v>20314</v>
      </c>
      <c r="I24" s="3">
        <v>20207</v>
      </c>
      <c r="J24" s="3">
        <v>40521</v>
      </c>
      <c r="K24" s="3">
        <v>1114</v>
      </c>
      <c r="L24" s="3">
        <v>71</v>
      </c>
      <c r="M24" s="3">
        <v>127</v>
      </c>
      <c r="N24" s="3">
        <v>44</v>
      </c>
      <c r="O24" s="3">
        <v>73</v>
      </c>
      <c r="P24" s="3">
        <v>73</v>
      </c>
      <c r="Q24" s="3">
        <v>147</v>
      </c>
      <c r="R24" s="22">
        <v>4.769066292455892</v>
      </c>
      <c r="S24" s="22">
        <v>10.035382345416004</v>
      </c>
      <c r="T24" s="22">
        <v>9.766872295390943</v>
      </c>
      <c r="U24" s="23">
        <v>0.26851005002506134</v>
      </c>
      <c r="V24" s="20">
        <v>218.83031103638766</v>
      </c>
      <c r="W24" s="21">
        <v>3.0503182418638164</v>
      </c>
      <c r="X24" s="129">
        <v>14</v>
      </c>
      <c r="Y24" s="208"/>
      <c r="Z24" s="208"/>
    </row>
    <row r="25" spans="1:26" s="131" customFormat="1" ht="27.95" customHeight="1">
      <c r="A25" s="126"/>
      <c r="B25" s="227" t="s">
        <v>180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22"/>
      <c r="S25" s="22"/>
      <c r="T25" s="22"/>
      <c r="U25" s="23"/>
      <c r="V25" s="20"/>
      <c r="W25" s="21"/>
      <c r="X25" s="129"/>
      <c r="Y25" s="208"/>
      <c r="Z25" s="208"/>
    </row>
    <row r="26" spans="1:26" ht="15" customHeight="1">
      <c r="A26" s="126">
        <v>15</v>
      </c>
      <c r="B26" s="127" t="s">
        <v>181</v>
      </c>
      <c r="C26" s="1">
        <v>340</v>
      </c>
      <c r="D26" s="1">
        <v>237</v>
      </c>
      <c r="E26" s="1">
        <v>205</v>
      </c>
      <c r="F26" s="1">
        <v>442</v>
      </c>
      <c r="G26" s="1">
        <v>130</v>
      </c>
      <c r="H26" s="1">
        <v>357</v>
      </c>
      <c r="I26" s="1">
        <v>431</v>
      </c>
      <c r="J26" s="1">
        <v>788</v>
      </c>
      <c r="K26" s="128">
        <v>-346</v>
      </c>
      <c r="L26" s="1" t="s">
        <v>118</v>
      </c>
      <c r="M26" s="1" t="s">
        <v>118</v>
      </c>
      <c r="N26" s="1" t="s">
        <v>240</v>
      </c>
      <c r="O26" s="1" t="s">
        <v>240</v>
      </c>
      <c r="P26" s="1" t="s">
        <v>118</v>
      </c>
      <c r="Q26" s="1" t="s">
        <v>118</v>
      </c>
      <c r="R26" s="16">
        <v>6.1645574210392722</v>
      </c>
      <c r="S26" s="16">
        <v>8.0139246473510539</v>
      </c>
      <c r="T26" s="16">
        <v>14.287268375820432</v>
      </c>
      <c r="U26" s="17">
        <v>-6.2733437284693769</v>
      </c>
      <c r="V26" s="18">
        <v>294.11764705882354</v>
      </c>
      <c r="W26" s="19">
        <v>2.2624434389140275</v>
      </c>
      <c r="X26" s="129">
        <v>15</v>
      </c>
      <c r="Y26" s="207"/>
      <c r="Z26" s="207"/>
    </row>
    <row r="27" spans="1:26" ht="15" customHeight="1">
      <c r="A27" s="126">
        <v>16</v>
      </c>
      <c r="B27" s="127" t="s">
        <v>182</v>
      </c>
      <c r="C27" s="1">
        <v>1548</v>
      </c>
      <c r="D27" s="1">
        <v>1474</v>
      </c>
      <c r="E27" s="1">
        <v>1367</v>
      </c>
      <c r="F27" s="1">
        <v>2841</v>
      </c>
      <c r="G27" s="1">
        <v>832</v>
      </c>
      <c r="H27" s="1">
        <v>1448</v>
      </c>
      <c r="I27" s="1">
        <v>1522</v>
      </c>
      <c r="J27" s="1">
        <v>2970</v>
      </c>
      <c r="K27" s="128">
        <v>-129</v>
      </c>
      <c r="L27" s="1">
        <v>9</v>
      </c>
      <c r="M27" s="1">
        <v>13</v>
      </c>
      <c r="N27" s="1" t="s">
        <v>118</v>
      </c>
      <c r="O27" s="1">
        <v>7</v>
      </c>
      <c r="P27" s="1" t="s">
        <v>118</v>
      </c>
      <c r="Q27" s="1">
        <v>10</v>
      </c>
      <c r="R27" s="16">
        <v>4.9523955773955777</v>
      </c>
      <c r="S27" s="16">
        <v>9.0889895577395574</v>
      </c>
      <c r="T27" s="16">
        <v>9.5016891891891895</v>
      </c>
      <c r="U27" s="17">
        <v>-0.41269963144963145</v>
      </c>
      <c r="V27" s="18">
        <v>292.85462865188316</v>
      </c>
      <c r="W27" s="19">
        <v>4.5758535726856744</v>
      </c>
      <c r="X27" s="129">
        <v>16</v>
      </c>
      <c r="Y27" s="207"/>
      <c r="Z27" s="207"/>
    </row>
    <row r="28" spans="1:26" ht="20.100000000000001" customHeight="1">
      <c r="A28" s="126"/>
      <c r="B28" s="226" t="s">
        <v>171</v>
      </c>
      <c r="C28" s="1"/>
      <c r="D28" s="1"/>
      <c r="E28" s="1"/>
      <c r="F28" s="1"/>
      <c r="G28" s="1"/>
      <c r="H28" s="1"/>
      <c r="I28" s="1"/>
      <c r="J28" s="1"/>
      <c r="K28" s="128"/>
      <c r="L28" s="1"/>
      <c r="M28" s="1"/>
      <c r="N28" s="1"/>
      <c r="O28" s="1"/>
      <c r="P28" s="1"/>
      <c r="Q28" s="1"/>
      <c r="R28" s="16"/>
      <c r="S28" s="16"/>
      <c r="T28" s="16"/>
      <c r="U28" s="17"/>
      <c r="V28" s="18"/>
      <c r="W28" s="19"/>
      <c r="X28" s="129"/>
      <c r="Y28" s="207"/>
      <c r="Z28" s="207"/>
    </row>
    <row r="29" spans="1:26" ht="15" customHeight="1">
      <c r="A29" s="126">
        <v>17</v>
      </c>
      <c r="B29" s="127" t="s">
        <v>182</v>
      </c>
      <c r="C29" s="1">
        <v>2035</v>
      </c>
      <c r="D29" s="1">
        <v>2041</v>
      </c>
      <c r="E29" s="1">
        <v>1995</v>
      </c>
      <c r="F29" s="1">
        <v>4036</v>
      </c>
      <c r="G29" s="1">
        <v>893</v>
      </c>
      <c r="H29" s="1">
        <v>2303</v>
      </c>
      <c r="I29" s="1">
        <v>2496</v>
      </c>
      <c r="J29" s="1">
        <v>4799</v>
      </c>
      <c r="K29" s="128">
        <v>-763</v>
      </c>
      <c r="L29" s="1" t="s">
        <v>118</v>
      </c>
      <c r="M29" s="1">
        <v>11</v>
      </c>
      <c r="N29" s="1" t="s">
        <v>118</v>
      </c>
      <c r="O29" s="1">
        <v>5</v>
      </c>
      <c r="P29" s="1">
        <v>8</v>
      </c>
      <c r="Q29" s="1">
        <v>15</v>
      </c>
      <c r="R29" s="16">
        <v>4.5764634844315903</v>
      </c>
      <c r="S29" s="16">
        <v>9.0764651710888948</v>
      </c>
      <c r="T29" s="16">
        <v>10.792357868200101</v>
      </c>
      <c r="U29" s="17">
        <v>-1.7158926971112058</v>
      </c>
      <c r="V29" s="18">
        <v>221.25867195242816</v>
      </c>
      <c r="W29" s="19">
        <v>2.7254707631318138</v>
      </c>
      <c r="X29" s="129">
        <v>17</v>
      </c>
      <c r="Y29" s="207"/>
      <c r="Z29" s="207"/>
    </row>
    <row r="30" spans="1:26" s="132" customFormat="1" ht="15" customHeight="1">
      <c r="A30" s="126">
        <v>18</v>
      </c>
      <c r="B30" s="127" t="s">
        <v>183</v>
      </c>
      <c r="C30" s="1">
        <v>1111</v>
      </c>
      <c r="D30" s="1">
        <v>1136</v>
      </c>
      <c r="E30" s="1">
        <v>1010</v>
      </c>
      <c r="F30" s="1">
        <v>2146</v>
      </c>
      <c r="G30" s="1">
        <v>577</v>
      </c>
      <c r="H30" s="1">
        <v>1261</v>
      </c>
      <c r="I30" s="1">
        <v>1333</v>
      </c>
      <c r="J30" s="1">
        <v>2594</v>
      </c>
      <c r="K30" s="128">
        <v>-448</v>
      </c>
      <c r="L30" s="1" t="s">
        <v>118</v>
      </c>
      <c r="M30" s="1" t="s">
        <v>118</v>
      </c>
      <c r="N30" s="1" t="s">
        <v>118</v>
      </c>
      <c r="O30" s="1" t="s">
        <v>118</v>
      </c>
      <c r="P30" s="1" t="s">
        <v>118</v>
      </c>
      <c r="Q30" s="1">
        <v>6</v>
      </c>
      <c r="R30" s="16">
        <v>4.8049684498246252</v>
      </c>
      <c r="S30" s="16">
        <v>9.2812441884101222</v>
      </c>
      <c r="T30" s="16">
        <v>11.218801223082878</v>
      </c>
      <c r="U30" s="17">
        <v>-1.9375570346727562</v>
      </c>
      <c r="V30" s="18">
        <v>268.87232059645856</v>
      </c>
      <c r="W30" s="19">
        <v>0.93196644920782845</v>
      </c>
      <c r="X30" s="129">
        <v>18</v>
      </c>
      <c r="Y30" s="207"/>
      <c r="Z30" s="207"/>
    </row>
    <row r="31" spans="1:26" s="132" customFormat="1" ht="20.100000000000001" customHeight="1">
      <c r="A31" s="126"/>
      <c r="B31" s="226" t="s">
        <v>180</v>
      </c>
      <c r="C31" s="1"/>
      <c r="D31" s="1"/>
      <c r="E31" s="1"/>
      <c r="F31" s="1"/>
      <c r="G31" s="1"/>
      <c r="H31" s="1"/>
      <c r="I31" s="1"/>
      <c r="J31" s="1"/>
      <c r="K31" s="128"/>
      <c r="L31" s="1"/>
      <c r="M31" s="1"/>
      <c r="N31" s="1"/>
      <c r="O31" s="1"/>
      <c r="P31" s="1"/>
      <c r="Q31" s="1"/>
      <c r="R31" s="16"/>
      <c r="S31" s="16"/>
      <c r="T31" s="16"/>
      <c r="U31" s="17"/>
      <c r="V31" s="18"/>
      <c r="W31" s="19"/>
      <c r="X31" s="129"/>
      <c r="Y31" s="207"/>
      <c r="Z31" s="207"/>
    </row>
    <row r="32" spans="1:26" ht="15" customHeight="1">
      <c r="A32" s="126">
        <v>19</v>
      </c>
      <c r="B32" s="127" t="s">
        <v>184</v>
      </c>
      <c r="C32" s="1">
        <v>1025</v>
      </c>
      <c r="D32" s="1">
        <v>859</v>
      </c>
      <c r="E32" s="1">
        <v>829</v>
      </c>
      <c r="F32" s="1">
        <v>1688</v>
      </c>
      <c r="G32" s="1">
        <v>574</v>
      </c>
      <c r="H32" s="1">
        <v>545</v>
      </c>
      <c r="I32" s="1">
        <v>623</v>
      </c>
      <c r="J32" s="1">
        <v>1168</v>
      </c>
      <c r="K32" s="128">
        <v>520</v>
      </c>
      <c r="L32" s="1" t="s">
        <v>118</v>
      </c>
      <c r="M32" s="1">
        <v>3</v>
      </c>
      <c r="N32" s="1" t="s">
        <v>240</v>
      </c>
      <c r="O32" s="1" t="s">
        <v>118</v>
      </c>
      <c r="P32" s="1">
        <v>3</v>
      </c>
      <c r="Q32" s="1">
        <v>7</v>
      </c>
      <c r="R32" s="16">
        <v>6.3696246582152627</v>
      </c>
      <c r="S32" s="16">
        <v>10.48968431518767</v>
      </c>
      <c r="T32" s="16">
        <v>7.2582649763857816</v>
      </c>
      <c r="U32" s="17">
        <v>3.231419338801889</v>
      </c>
      <c r="V32" s="18">
        <v>340.04739336492889</v>
      </c>
      <c r="W32" s="19">
        <v>1.777251184834123</v>
      </c>
      <c r="X32" s="129">
        <v>19</v>
      </c>
      <c r="Y32" s="207"/>
      <c r="Z32" s="207"/>
    </row>
    <row r="33" spans="1:26" ht="15" customHeight="1">
      <c r="A33" s="126">
        <v>20</v>
      </c>
      <c r="B33" s="127" t="s">
        <v>185</v>
      </c>
      <c r="C33" s="1">
        <v>1235</v>
      </c>
      <c r="D33" s="1">
        <v>1640</v>
      </c>
      <c r="E33" s="1">
        <v>1520</v>
      </c>
      <c r="F33" s="1">
        <v>3160</v>
      </c>
      <c r="G33" s="1">
        <v>904</v>
      </c>
      <c r="H33" s="1">
        <v>1672</v>
      </c>
      <c r="I33" s="1">
        <v>1730</v>
      </c>
      <c r="J33" s="1">
        <v>3402</v>
      </c>
      <c r="K33" s="128">
        <v>-242</v>
      </c>
      <c r="L33" s="1" t="s">
        <v>118</v>
      </c>
      <c r="M33" s="1">
        <v>9</v>
      </c>
      <c r="N33" s="1" t="s">
        <v>118</v>
      </c>
      <c r="O33" s="1">
        <v>7</v>
      </c>
      <c r="P33" s="1">
        <v>11</v>
      </c>
      <c r="Q33" s="1">
        <v>16</v>
      </c>
      <c r="R33" s="16">
        <v>3.9836910591134589</v>
      </c>
      <c r="S33" s="16">
        <v>10.19308805408788</v>
      </c>
      <c r="T33" s="16">
        <v>10.97369796202752</v>
      </c>
      <c r="U33" s="17">
        <v>-0.78060990793964147</v>
      </c>
      <c r="V33" s="18">
        <v>286.07594936708864</v>
      </c>
      <c r="W33" s="19">
        <v>2.8481012658227849</v>
      </c>
      <c r="X33" s="129">
        <v>20</v>
      </c>
      <c r="Y33" s="207"/>
      <c r="Z33" s="207"/>
    </row>
    <row r="34" spans="1:26" ht="20.100000000000001" customHeight="1">
      <c r="A34" s="126"/>
      <c r="B34" s="226" t="s">
        <v>171</v>
      </c>
      <c r="C34" s="1"/>
      <c r="D34" s="1"/>
      <c r="E34" s="1"/>
      <c r="F34" s="1"/>
      <c r="G34" s="1"/>
      <c r="H34" s="1"/>
      <c r="I34" s="1"/>
      <c r="J34" s="1"/>
      <c r="K34" s="128"/>
      <c r="L34" s="1"/>
      <c r="M34" s="1"/>
      <c r="N34" s="1"/>
      <c r="O34" s="1"/>
      <c r="P34" s="1"/>
      <c r="Q34" s="1"/>
      <c r="R34" s="16"/>
      <c r="S34" s="16"/>
      <c r="T34" s="16"/>
      <c r="U34" s="17"/>
      <c r="V34" s="18"/>
      <c r="W34" s="19"/>
      <c r="X34" s="129"/>
      <c r="Y34" s="207"/>
      <c r="Z34" s="207"/>
    </row>
    <row r="35" spans="1:26" ht="15" customHeight="1">
      <c r="A35" s="126">
        <v>21</v>
      </c>
      <c r="B35" s="127" t="s">
        <v>234</v>
      </c>
      <c r="C35" s="1">
        <v>701</v>
      </c>
      <c r="D35" s="1">
        <v>687</v>
      </c>
      <c r="E35" s="1">
        <v>572</v>
      </c>
      <c r="F35" s="1">
        <v>1259</v>
      </c>
      <c r="G35" s="1">
        <v>296</v>
      </c>
      <c r="H35" s="1">
        <v>824</v>
      </c>
      <c r="I35" s="1">
        <v>863</v>
      </c>
      <c r="J35" s="1">
        <v>1687</v>
      </c>
      <c r="K35" s="128">
        <v>-428</v>
      </c>
      <c r="L35" s="1" t="s">
        <v>240</v>
      </c>
      <c r="M35" s="1" t="s">
        <v>118</v>
      </c>
      <c r="N35" s="215" t="s">
        <v>240</v>
      </c>
      <c r="O35" s="215" t="s">
        <v>240</v>
      </c>
      <c r="P35" s="1" t="s">
        <v>118</v>
      </c>
      <c r="Q35" s="1">
        <v>3</v>
      </c>
      <c r="R35" s="16">
        <v>4.8821595720971693</v>
      </c>
      <c r="S35" s="16">
        <v>8.7683864497437032</v>
      </c>
      <c r="T35" s="16">
        <v>11.749219968798752</v>
      </c>
      <c r="U35" s="17">
        <v>-2.9808335190550479</v>
      </c>
      <c r="V35" s="18">
        <v>235.10722795869737</v>
      </c>
      <c r="W35" s="19">
        <v>1.5885623510722795</v>
      </c>
      <c r="X35" s="129">
        <v>21</v>
      </c>
      <c r="Y35" s="207"/>
      <c r="Z35" s="207"/>
    </row>
    <row r="36" spans="1:26" ht="15" customHeight="1">
      <c r="A36" s="126">
        <v>22</v>
      </c>
      <c r="B36" s="127" t="s">
        <v>187</v>
      </c>
      <c r="C36" s="1">
        <v>2639</v>
      </c>
      <c r="D36" s="1">
        <v>2629</v>
      </c>
      <c r="E36" s="1">
        <v>2503</v>
      </c>
      <c r="F36" s="1">
        <v>5132</v>
      </c>
      <c r="G36" s="1">
        <v>1236</v>
      </c>
      <c r="H36" s="1">
        <v>2919</v>
      </c>
      <c r="I36" s="1">
        <v>2927</v>
      </c>
      <c r="J36" s="1">
        <v>5846</v>
      </c>
      <c r="K36" s="128">
        <v>-714</v>
      </c>
      <c r="L36" s="1">
        <v>5</v>
      </c>
      <c r="M36" s="1">
        <v>11</v>
      </c>
      <c r="N36" s="1" t="s">
        <v>118</v>
      </c>
      <c r="O36" s="1">
        <v>5</v>
      </c>
      <c r="P36" s="1">
        <v>14</v>
      </c>
      <c r="Q36" s="1">
        <v>27</v>
      </c>
      <c r="R36" s="16">
        <v>4.8157813098779174</v>
      </c>
      <c r="S36" s="16">
        <v>9.3651344002627788</v>
      </c>
      <c r="T36" s="16">
        <v>10.668077884632931</v>
      </c>
      <c r="U36" s="17">
        <v>-1.3029434843701526</v>
      </c>
      <c r="V36" s="18">
        <v>240.84177708495713</v>
      </c>
      <c r="W36" s="19">
        <v>2.1434138737334374</v>
      </c>
      <c r="X36" s="129">
        <v>22</v>
      </c>
      <c r="Y36" s="207"/>
      <c r="Z36" s="207"/>
    </row>
    <row r="37" spans="1:26" ht="15" customHeight="1">
      <c r="A37" s="126">
        <v>23</v>
      </c>
      <c r="B37" s="127" t="s">
        <v>188</v>
      </c>
      <c r="C37" s="1">
        <v>467</v>
      </c>
      <c r="D37" s="1">
        <v>748</v>
      </c>
      <c r="E37" s="1">
        <v>721</v>
      </c>
      <c r="F37" s="1">
        <v>1469</v>
      </c>
      <c r="G37" s="1">
        <v>413</v>
      </c>
      <c r="H37" s="1">
        <v>692</v>
      </c>
      <c r="I37" s="1">
        <v>717</v>
      </c>
      <c r="J37" s="1">
        <v>1409</v>
      </c>
      <c r="K37" s="128">
        <v>60</v>
      </c>
      <c r="L37" s="1">
        <v>4</v>
      </c>
      <c r="M37" s="1">
        <v>7</v>
      </c>
      <c r="N37" s="1">
        <v>4</v>
      </c>
      <c r="O37" s="1">
        <v>7</v>
      </c>
      <c r="P37" s="1" t="s">
        <v>240</v>
      </c>
      <c r="Q37" s="1" t="s">
        <v>118</v>
      </c>
      <c r="R37" s="16">
        <v>3.7137324601688273</v>
      </c>
      <c r="S37" s="16">
        <v>11.681954997832992</v>
      </c>
      <c r="T37" s="16">
        <v>11.204815923721366</v>
      </c>
      <c r="U37" s="17">
        <v>0.4771390741116267</v>
      </c>
      <c r="V37" s="18">
        <v>281.14363512593599</v>
      </c>
      <c r="W37" s="19">
        <v>4.7651463580667119</v>
      </c>
      <c r="X37" s="129">
        <v>23</v>
      </c>
      <c r="Y37" s="207"/>
      <c r="Z37" s="207"/>
    </row>
    <row r="38" spans="1:26" ht="15" customHeight="1">
      <c r="A38" s="126">
        <v>24</v>
      </c>
      <c r="B38" s="127" t="s">
        <v>189</v>
      </c>
      <c r="C38" s="1">
        <v>851</v>
      </c>
      <c r="D38" s="1">
        <v>738</v>
      </c>
      <c r="E38" s="1">
        <v>712</v>
      </c>
      <c r="F38" s="1">
        <v>1450</v>
      </c>
      <c r="G38" s="1">
        <v>278</v>
      </c>
      <c r="H38" s="1">
        <v>843</v>
      </c>
      <c r="I38" s="1">
        <v>800</v>
      </c>
      <c r="J38" s="1">
        <v>1643</v>
      </c>
      <c r="K38" s="128">
        <v>-193</v>
      </c>
      <c r="L38" s="1">
        <v>4</v>
      </c>
      <c r="M38" s="1">
        <v>4</v>
      </c>
      <c r="N38" s="1" t="s">
        <v>118</v>
      </c>
      <c r="O38" s="1" t="s">
        <v>118</v>
      </c>
      <c r="P38" s="1">
        <v>4</v>
      </c>
      <c r="Q38" s="1">
        <v>10</v>
      </c>
      <c r="R38" s="16">
        <v>5.3589758121902529</v>
      </c>
      <c r="S38" s="16">
        <v>9.1310398680092444</v>
      </c>
      <c r="T38" s="16">
        <v>10.346412760785647</v>
      </c>
      <c r="U38" s="17">
        <v>-1.2153728927764029</v>
      </c>
      <c r="V38" s="18">
        <v>191.72413793103448</v>
      </c>
      <c r="W38" s="19">
        <v>2.7586206896551722</v>
      </c>
      <c r="X38" s="129">
        <v>24</v>
      </c>
      <c r="Y38" s="207"/>
      <c r="Z38" s="207"/>
    </row>
    <row r="39" spans="1:26" ht="15" customHeight="1">
      <c r="A39" s="126">
        <v>25</v>
      </c>
      <c r="B39" s="127" t="s">
        <v>190</v>
      </c>
      <c r="C39" s="1">
        <v>992</v>
      </c>
      <c r="D39" s="1">
        <v>956</v>
      </c>
      <c r="E39" s="1">
        <v>954</v>
      </c>
      <c r="F39" s="1">
        <v>1910</v>
      </c>
      <c r="G39" s="1">
        <v>391</v>
      </c>
      <c r="H39" s="1">
        <v>996</v>
      </c>
      <c r="I39" s="1">
        <v>1039</v>
      </c>
      <c r="J39" s="1">
        <v>2035</v>
      </c>
      <c r="K39" s="128">
        <v>-125</v>
      </c>
      <c r="L39" s="1" t="s">
        <v>118</v>
      </c>
      <c r="M39" s="1">
        <v>10</v>
      </c>
      <c r="N39" s="1" t="s">
        <v>118</v>
      </c>
      <c r="O39" s="1">
        <v>7</v>
      </c>
      <c r="P39" s="1">
        <v>4</v>
      </c>
      <c r="Q39" s="1">
        <v>11</v>
      </c>
      <c r="R39" s="16">
        <v>4.9791573077415361</v>
      </c>
      <c r="S39" s="16">
        <v>9.5868855421233192</v>
      </c>
      <c r="T39" s="16">
        <v>10.214299517393169</v>
      </c>
      <c r="U39" s="17">
        <v>-0.62741397526985077</v>
      </c>
      <c r="V39" s="18">
        <v>204.71204188481676</v>
      </c>
      <c r="W39" s="19">
        <v>5.2356020942408383</v>
      </c>
      <c r="X39" s="129">
        <v>25</v>
      </c>
      <c r="Y39" s="207"/>
      <c r="Z39" s="207"/>
    </row>
    <row r="40" spans="1:26" ht="15" customHeight="1">
      <c r="A40" s="126">
        <v>26</v>
      </c>
      <c r="B40" s="127" t="s">
        <v>191</v>
      </c>
      <c r="C40" s="1">
        <v>558</v>
      </c>
      <c r="D40" s="1">
        <v>570</v>
      </c>
      <c r="E40" s="1">
        <v>528</v>
      </c>
      <c r="F40" s="1">
        <v>1098</v>
      </c>
      <c r="G40" s="1">
        <v>248</v>
      </c>
      <c r="H40" s="1">
        <v>636</v>
      </c>
      <c r="I40" s="1">
        <v>665</v>
      </c>
      <c r="J40" s="1">
        <v>1301</v>
      </c>
      <c r="K40" s="128">
        <v>-203</v>
      </c>
      <c r="L40" s="1" t="s">
        <v>118</v>
      </c>
      <c r="M40" s="1">
        <v>3</v>
      </c>
      <c r="N40" s="1" t="s">
        <v>118</v>
      </c>
      <c r="O40" s="1">
        <v>3</v>
      </c>
      <c r="P40" s="1" t="s">
        <v>118</v>
      </c>
      <c r="Q40" s="1" t="s">
        <v>118</v>
      </c>
      <c r="R40" s="16">
        <v>4.7252495998780581</v>
      </c>
      <c r="S40" s="16">
        <v>9.298071793308436</v>
      </c>
      <c r="T40" s="16">
        <v>11.017114210468375</v>
      </c>
      <c r="U40" s="17">
        <v>-1.7190424171599386</v>
      </c>
      <c r="V40" s="18">
        <v>225.86520947176686</v>
      </c>
      <c r="W40" s="19">
        <v>2.7322404371584699</v>
      </c>
      <c r="X40" s="129">
        <v>26</v>
      </c>
      <c r="Y40" s="207"/>
      <c r="Z40" s="207"/>
    </row>
    <row r="41" spans="1:26" s="131" customFormat="1" ht="24.95" customHeight="1">
      <c r="A41" s="126">
        <v>27</v>
      </c>
      <c r="B41" s="130" t="s">
        <v>27</v>
      </c>
      <c r="C41" s="3">
        <v>13502</v>
      </c>
      <c r="D41" s="3">
        <v>13715</v>
      </c>
      <c r="E41" s="3">
        <v>12916</v>
      </c>
      <c r="F41" s="3">
        <v>26631</v>
      </c>
      <c r="G41" s="3">
        <v>6772</v>
      </c>
      <c r="H41" s="3">
        <v>14496</v>
      </c>
      <c r="I41" s="3">
        <v>15146</v>
      </c>
      <c r="J41" s="3">
        <v>29642</v>
      </c>
      <c r="K41" s="3">
        <v>-3011</v>
      </c>
      <c r="L41" s="3">
        <v>52</v>
      </c>
      <c r="M41" s="3">
        <v>76</v>
      </c>
      <c r="N41" s="3">
        <v>35</v>
      </c>
      <c r="O41" s="3">
        <v>47</v>
      </c>
      <c r="P41" s="3">
        <v>58</v>
      </c>
      <c r="Q41" s="3">
        <v>111</v>
      </c>
      <c r="R41" s="22">
        <v>4.8084191138042973</v>
      </c>
      <c r="S41" s="22">
        <v>9.484003067673104</v>
      </c>
      <c r="T41" s="22">
        <v>10.556299760878908</v>
      </c>
      <c r="U41" s="23">
        <v>-1.0722966932058022</v>
      </c>
      <c r="V41" s="20">
        <v>254.29011302617249</v>
      </c>
      <c r="W41" s="21">
        <v>2.8538169802110325</v>
      </c>
      <c r="X41" s="129">
        <v>27</v>
      </c>
      <c r="Y41" s="208"/>
      <c r="Z41" s="208"/>
    </row>
    <row r="42" spans="1:26">
      <c r="W42" s="18"/>
    </row>
  </sheetData>
  <mergeCells count="26">
    <mergeCell ref="G5:G6"/>
    <mergeCell ref="H4:H6"/>
    <mergeCell ref="R6:U6"/>
    <mergeCell ref="V6:W6"/>
    <mergeCell ref="V3:V5"/>
    <mergeCell ref="W3:W5"/>
    <mergeCell ref="R3:R5"/>
    <mergeCell ref="S3:S5"/>
    <mergeCell ref="T3:T5"/>
    <mergeCell ref="U3:U5"/>
    <mergeCell ref="A3:A6"/>
    <mergeCell ref="B3:B6"/>
    <mergeCell ref="X3:X6"/>
    <mergeCell ref="C3:C6"/>
    <mergeCell ref="D3:G3"/>
    <mergeCell ref="D4:D6"/>
    <mergeCell ref="E4:E6"/>
    <mergeCell ref="F4:F6"/>
    <mergeCell ref="L3:O3"/>
    <mergeCell ref="L4:M5"/>
    <mergeCell ref="N4:O5"/>
    <mergeCell ref="P3:Q5"/>
    <mergeCell ref="J4:J6"/>
    <mergeCell ref="I4:I6"/>
    <mergeCell ref="H3:J3"/>
    <mergeCell ref="K3:K6"/>
  </mergeCells>
  <phoneticPr fontId="14" type="noConversion"/>
  <conditionalFormatting sqref="W42 C8:W18 C19:M23 P19:W23 N20:O23 C41:W41 C24:W34 C35:M40 P35:W40 N36:O40 F7:W7">
    <cfRule type="cellIs" dxfId="87" priority="3" stopIfTrue="1" operator="equal">
      <formula>"."</formula>
    </cfRule>
    <cfRule type="cellIs" dxfId="86" priority="4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Z36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baseColWidth="10" defaultColWidth="10" defaultRowHeight="12.75"/>
  <cols>
    <col min="1" max="1" width="4.25" style="133" customWidth="1"/>
    <col min="2" max="2" width="21.25" style="13" customWidth="1"/>
    <col min="3" max="6" width="6.375" style="13" customWidth="1"/>
    <col min="7" max="7" width="6.625" style="13" customWidth="1"/>
    <col min="8" max="11" width="6.375" style="13" customWidth="1"/>
    <col min="12" max="20" width="6.5" style="13" customWidth="1"/>
    <col min="21" max="22" width="6.625" style="13" customWidth="1"/>
    <col min="23" max="23" width="6.875" style="13" customWidth="1"/>
    <col min="24" max="24" width="4.375" style="13" customWidth="1"/>
    <col min="25" max="25" width="11.25" style="13" customWidth="1"/>
    <col min="26" max="16384" width="10" style="13"/>
  </cols>
  <sheetData>
    <row r="1" spans="1:26" ht="16.5" customHeight="1">
      <c r="A1" s="2" t="s">
        <v>251</v>
      </c>
      <c r="B1" s="5"/>
      <c r="X1" s="118"/>
    </row>
    <row r="2" spans="1:26" s="14" customFormat="1" ht="14.85" customHeight="1">
      <c r="A2" s="134" t="s">
        <v>211</v>
      </c>
      <c r="B2" s="120"/>
      <c r="P2" s="6"/>
      <c r="Q2" s="6"/>
      <c r="R2" s="15"/>
      <c r="S2" s="6"/>
      <c r="T2" s="6"/>
      <c r="X2" s="121"/>
    </row>
    <row r="3" spans="1:26" ht="24" customHeight="1">
      <c r="A3" s="279" t="s">
        <v>131</v>
      </c>
      <c r="B3" s="282" t="s">
        <v>269</v>
      </c>
      <c r="C3" s="232" t="s">
        <v>244</v>
      </c>
      <c r="D3" s="237" t="s">
        <v>1</v>
      </c>
      <c r="E3" s="238"/>
      <c r="F3" s="238"/>
      <c r="G3" s="249"/>
      <c r="H3" s="237" t="s">
        <v>245</v>
      </c>
      <c r="I3" s="238"/>
      <c r="J3" s="249"/>
      <c r="K3" s="241" t="s">
        <v>120</v>
      </c>
      <c r="L3" s="238" t="s">
        <v>16</v>
      </c>
      <c r="M3" s="238"/>
      <c r="N3" s="238"/>
      <c r="O3" s="249"/>
      <c r="P3" s="241" t="s">
        <v>14</v>
      </c>
      <c r="Q3" s="252"/>
      <c r="R3" s="272" t="s">
        <v>0</v>
      </c>
      <c r="S3" s="272" t="s">
        <v>17</v>
      </c>
      <c r="T3" s="272" t="s">
        <v>18</v>
      </c>
      <c r="U3" s="272" t="s">
        <v>121</v>
      </c>
      <c r="V3" s="272" t="s">
        <v>19</v>
      </c>
      <c r="W3" s="275" t="s">
        <v>20</v>
      </c>
      <c r="X3" s="286" t="s">
        <v>131</v>
      </c>
    </row>
    <row r="4" spans="1:26" ht="23.1" customHeight="1">
      <c r="A4" s="280"/>
      <c r="B4" s="283"/>
      <c r="C4" s="233"/>
      <c r="D4" s="244" t="s">
        <v>3</v>
      </c>
      <c r="E4" s="244" t="s">
        <v>4</v>
      </c>
      <c r="F4" s="244" t="s">
        <v>21</v>
      </c>
      <c r="G4" s="122" t="s">
        <v>22</v>
      </c>
      <c r="H4" s="244" t="s">
        <v>3</v>
      </c>
      <c r="I4" s="244" t="s">
        <v>4</v>
      </c>
      <c r="J4" s="244" t="s">
        <v>21</v>
      </c>
      <c r="K4" s="242"/>
      <c r="L4" s="261" t="s">
        <v>23</v>
      </c>
      <c r="M4" s="235"/>
      <c r="N4" s="264" t="s">
        <v>24</v>
      </c>
      <c r="O4" s="235"/>
      <c r="P4" s="242"/>
      <c r="Q4" s="253"/>
      <c r="R4" s="273"/>
      <c r="S4" s="273"/>
      <c r="T4" s="273"/>
      <c r="U4" s="273"/>
      <c r="V4" s="273"/>
      <c r="W4" s="276"/>
      <c r="X4" s="287"/>
    </row>
    <row r="5" spans="1:26" ht="24" customHeight="1">
      <c r="A5" s="280"/>
      <c r="B5" s="284"/>
      <c r="C5" s="233"/>
      <c r="D5" s="259"/>
      <c r="E5" s="259"/>
      <c r="F5" s="259"/>
      <c r="G5" s="230" t="s">
        <v>25</v>
      </c>
      <c r="H5" s="259"/>
      <c r="I5" s="259"/>
      <c r="J5" s="259"/>
      <c r="K5" s="242"/>
      <c r="L5" s="262"/>
      <c r="M5" s="263"/>
      <c r="N5" s="265"/>
      <c r="O5" s="263"/>
      <c r="P5" s="265"/>
      <c r="Q5" s="263"/>
      <c r="R5" s="274"/>
      <c r="S5" s="274"/>
      <c r="T5" s="274"/>
      <c r="U5" s="274"/>
      <c r="V5" s="274"/>
      <c r="W5" s="277"/>
      <c r="X5" s="287"/>
    </row>
    <row r="6" spans="1:26" ht="22.5" customHeight="1">
      <c r="A6" s="281"/>
      <c r="B6" s="285"/>
      <c r="C6" s="234"/>
      <c r="D6" s="260"/>
      <c r="E6" s="260"/>
      <c r="F6" s="260"/>
      <c r="G6" s="266"/>
      <c r="H6" s="260"/>
      <c r="I6" s="260"/>
      <c r="J6" s="260"/>
      <c r="K6" s="243"/>
      <c r="L6" s="104" t="s">
        <v>3</v>
      </c>
      <c r="M6" s="4" t="s">
        <v>21</v>
      </c>
      <c r="N6" s="104" t="s">
        <v>3</v>
      </c>
      <c r="O6" s="4" t="s">
        <v>21</v>
      </c>
      <c r="P6" s="104" t="s">
        <v>3</v>
      </c>
      <c r="Q6" s="4" t="s">
        <v>21</v>
      </c>
      <c r="R6" s="267" t="s">
        <v>31</v>
      </c>
      <c r="S6" s="268"/>
      <c r="T6" s="268"/>
      <c r="U6" s="269"/>
      <c r="V6" s="270" t="s">
        <v>246</v>
      </c>
      <c r="W6" s="271"/>
      <c r="X6" s="288"/>
      <c r="Y6" s="131"/>
    </row>
    <row r="7" spans="1:26" ht="22.5" customHeight="1">
      <c r="A7" s="220"/>
      <c r="B7" s="229" t="s">
        <v>170</v>
      </c>
      <c r="C7" s="222"/>
      <c r="D7" s="221"/>
      <c r="E7" s="221"/>
      <c r="F7" s="221"/>
      <c r="G7" s="222"/>
      <c r="H7" s="221"/>
      <c r="I7" s="221"/>
      <c r="J7" s="221"/>
      <c r="K7" s="222"/>
      <c r="L7" s="221"/>
      <c r="M7" s="221"/>
      <c r="N7" s="221"/>
      <c r="O7" s="221"/>
      <c r="P7" s="221"/>
      <c r="Q7" s="221"/>
      <c r="R7" s="221"/>
      <c r="S7" s="221"/>
      <c r="T7" s="221"/>
      <c r="U7" s="221"/>
      <c r="V7" s="222"/>
      <c r="W7" s="219"/>
      <c r="X7" s="228"/>
      <c r="Y7" s="131"/>
    </row>
    <row r="8" spans="1:26" ht="15" customHeight="1">
      <c r="A8" s="135">
        <v>28</v>
      </c>
      <c r="B8" s="127" t="s">
        <v>192</v>
      </c>
      <c r="C8" s="1">
        <v>1319</v>
      </c>
      <c r="D8" s="1">
        <v>1315</v>
      </c>
      <c r="E8" s="1">
        <v>1181</v>
      </c>
      <c r="F8" s="1">
        <v>2496</v>
      </c>
      <c r="G8" s="1">
        <v>899</v>
      </c>
      <c r="H8" s="1">
        <v>923</v>
      </c>
      <c r="I8" s="1">
        <v>1018</v>
      </c>
      <c r="J8" s="1">
        <v>1941</v>
      </c>
      <c r="K8" s="128">
        <v>555</v>
      </c>
      <c r="L8" s="1">
        <v>6</v>
      </c>
      <c r="M8" s="1">
        <v>10</v>
      </c>
      <c r="N8" s="1" t="s">
        <v>118</v>
      </c>
      <c r="O8" s="1">
        <v>4</v>
      </c>
      <c r="P8" s="1">
        <v>4</v>
      </c>
      <c r="Q8" s="1">
        <v>13</v>
      </c>
      <c r="R8" s="18">
        <v>5.7169358264201326</v>
      </c>
      <c r="S8" s="18">
        <v>10.818401685174109</v>
      </c>
      <c r="T8" s="18">
        <v>8.4128676566197704</v>
      </c>
      <c r="U8" s="24">
        <v>2.4055340285543392</v>
      </c>
      <c r="V8" s="18">
        <v>360.17628205128204</v>
      </c>
      <c r="W8" s="19">
        <v>4.0064102564102564</v>
      </c>
      <c r="X8" s="136">
        <v>28</v>
      </c>
      <c r="Z8" s="207"/>
    </row>
    <row r="9" spans="1:26" ht="20.100000000000001" customHeight="1">
      <c r="A9" s="135"/>
      <c r="B9" s="226" t="s">
        <v>171</v>
      </c>
      <c r="C9" s="1"/>
      <c r="D9" s="1"/>
      <c r="E9" s="1"/>
      <c r="F9" s="1"/>
      <c r="G9" s="1"/>
      <c r="H9" s="1"/>
      <c r="I9" s="1"/>
      <c r="J9" s="1"/>
      <c r="K9" s="128"/>
      <c r="L9" s="1"/>
      <c r="M9" s="1"/>
      <c r="N9" s="1"/>
      <c r="O9" s="1"/>
      <c r="P9" s="1"/>
      <c r="Q9" s="1"/>
      <c r="R9" s="18"/>
      <c r="S9" s="18"/>
      <c r="T9" s="18"/>
      <c r="U9" s="24"/>
      <c r="V9" s="18"/>
      <c r="W9" s="19"/>
      <c r="X9" s="136"/>
      <c r="Z9" s="207"/>
    </row>
    <row r="10" spans="1:26" ht="15" customHeight="1">
      <c r="A10" s="135">
        <v>29</v>
      </c>
      <c r="B10" s="127" t="s">
        <v>193</v>
      </c>
      <c r="C10" s="1">
        <v>1411</v>
      </c>
      <c r="D10" s="1">
        <v>1332</v>
      </c>
      <c r="E10" s="1">
        <v>1188</v>
      </c>
      <c r="F10" s="1">
        <v>2520</v>
      </c>
      <c r="G10" s="1">
        <v>722</v>
      </c>
      <c r="H10" s="1">
        <v>1274</v>
      </c>
      <c r="I10" s="1">
        <v>1275</v>
      </c>
      <c r="J10" s="1">
        <v>2549</v>
      </c>
      <c r="K10" s="128">
        <v>-29</v>
      </c>
      <c r="L10" s="1">
        <v>5</v>
      </c>
      <c r="M10" s="1">
        <v>5</v>
      </c>
      <c r="N10" s="1" t="s">
        <v>118</v>
      </c>
      <c r="O10" s="1" t="s">
        <v>118</v>
      </c>
      <c r="P10" s="1">
        <v>4</v>
      </c>
      <c r="Q10" s="1">
        <v>13</v>
      </c>
      <c r="R10" s="18">
        <v>5.3609829861929041</v>
      </c>
      <c r="S10" s="18">
        <v>9.5745408399759881</v>
      </c>
      <c r="T10" s="18">
        <v>9.6847240480550756</v>
      </c>
      <c r="U10" s="24">
        <v>-0.11018320807908875</v>
      </c>
      <c r="V10" s="18">
        <v>286.50793650793651</v>
      </c>
      <c r="W10" s="19">
        <v>1.984126984126984</v>
      </c>
      <c r="X10" s="136">
        <v>29</v>
      </c>
    </row>
    <row r="11" spans="1:26" ht="15" customHeight="1">
      <c r="A11" s="135">
        <v>30</v>
      </c>
      <c r="B11" s="127" t="s">
        <v>194</v>
      </c>
      <c r="C11" s="1">
        <v>850</v>
      </c>
      <c r="D11" s="1">
        <v>791</v>
      </c>
      <c r="E11" s="1">
        <v>787</v>
      </c>
      <c r="F11" s="1">
        <v>1578</v>
      </c>
      <c r="G11" s="1">
        <v>434</v>
      </c>
      <c r="H11" s="1">
        <v>827</v>
      </c>
      <c r="I11" s="1">
        <v>806</v>
      </c>
      <c r="J11" s="1">
        <v>1633</v>
      </c>
      <c r="K11" s="128">
        <v>-55</v>
      </c>
      <c r="L11" s="1">
        <v>3</v>
      </c>
      <c r="M11" s="1">
        <v>6</v>
      </c>
      <c r="N11" s="1" t="s">
        <v>118</v>
      </c>
      <c r="O11" s="1">
        <v>3</v>
      </c>
      <c r="P11" s="1">
        <v>4</v>
      </c>
      <c r="Q11" s="1">
        <v>9</v>
      </c>
      <c r="R11" s="18">
        <v>5.1237073941125582</v>
      </c>
      <c r="S11" s="18">
        <v>9.5120120798936689</v>
      </c>
      <c r="T11" s="18">
        <v>9.8435460877480097</v>
      </c>
      <c r="U11" s="24">
        <v>-0.33153400785434206</v>
      </c>
      <c r="V11" s="18">
        <v>275.03168567807353</v>
      </c>
      <c r="W11" s="19">
        <v>3.8022813688212929</v>
      </c>
      <c r="X11" s="136">
        <v>30</v>
      </c>
    </row>
    <row r="12" spans="1:26" ht="15" customHeight="1">
      <c r="A12" s="135">
        <v>31</v>
      </c>
      <c r="B12" s="127" t="s">
        <v>195</v>
      </c>
      <c r="C12" s="1">
        <v>2245</v>
      </c>
      <c r="D12" s="1">
        <v>2110</v>
      </c>
      <c r="E12" s="1">
        <v>2035</v>
      </c>
      <c r="F12" s="1">
        <v>4145</v>
      </c>
      <c r="G12" s="1">
        <v>1171</v>
      </c>
      <c r="H12" s="1">
        <v>2294</v>
      </c>
      <c r="I12" s="1">
        <v>2345</v>
      </c>
      <c r="J12" s="1">
        <v>4639</v>
      </c>
      <c r="K12" s="128">
        <v>-494</v>
      </c>
      <c r="L12" s="1">
        <v>5</v>
      </c>
      <c r="M12" s="1">
        <v>12</v>
      </c>
      <c r="N12" s="1" t="s">
        <v>118</v>
      </c>
      <c r="O12" s="1">
        <v>6</v>
      </c>
      <c r="P12" s="1" t="s">
        <v>118</v>
      </c>
      <c r="Q12" s="1">
        <v>14</v>
      </c>
      <c r="R12" s="18">
        <v>5.2183089424847058</v>
      </c>
      <c r="S12" s="18">
        <v>9.6346951298882431</v>
      </c>
      <c r="T12" s="18">
        <v>10.782955538613161</v>
      </c>
      <c r="U12" s="24">
        <v>-1.1482604087249195</v>
      </c>
      <c r="V12" s="18">
        <v>282.5090470446321</v>
      </c>
      <c r="W12" s="19">
        <v>2.8950542822677927</v>
      </c>
      <c r="X12" s="136">
        <v>31</v>
      </c>
    </row>
    <row r="13" spans="1:26" ht="15" customHeight="1">
      <c r="A13" s="135">
        <v>32</v>
      </c>
      <c r="B13" s="127" t="s">
        <v>196</v>
      </c>
      <c r="C13" s="1">
        <v>718</v>
      </c>
      <c r="D13" s="1">
        <v>727</v>
      </c>
      <c r="E13" s="1">
        <v>662</v>
      </c>
      <c r="F13" s="1">
        <v>1389</v>
      </c>
      <c r="G13" s="1">
        <v>280</v>
      </c>
      <c r="H13" s="1">
        <v>745</v>
      </c>
      <c r="I13" s="1">
        <v>785</v>
      </c>
      <c r="J13" s="1">
        <v>1530</v>
      </c>
      <c r="K13" s="128">
        <v>-141</v>
      </c>
      <c r="L13" s="1">
        <v>6</v>
      </c>
      <c r="M13" s="1">
        <v>10</v>
      </c>
      <c r="N13" s="1" t="s">
        <v>118</v>
      </c>
      <c r="O13" s="1">
        <v>6</v>
      </c>
      <c r="P13" s="1" t="s">
        <v>118</v>
      </c>
      <c r="Q13" s="1">
        <v>5</v>
      </c>
      <c r="R13" s="18">
        <v>5.1408175904744509</v>
      </c>
      <c r="S13" s="18">
        <v>9.9451192662521084</v>
      </c>
      <c r="T13" s="18">
        <v>10.954667010342494</v>
      </c>
      <c r="U13" s="24">
        <v>-1.0095477440903866</v>
      </c>
      <c r="V13" s="18">
        <v>201.58387329013681</v>
      </c>
      <c r="W13" s="19">
        <v>7.1994240460763139</v>
      </c>
      <c r="X13" s="136">
        <v>32</v>
      </c>
    </row>
    <row r="14" spans="1:26" ht="15" customHeight="1">
      <c r="A14" s="135">
        <v>33</v>
      </c>
      <c r="B14" s="127" t="s">
        <v>197</v>
      </c>
      <c r="C14" s="1">
        <v>1048</v>
      </c>
      <c r="D14" s="1">
        <v>1082</v>
      </c>
      <c r="E14" s="1">
        <v>1066</v>
      </c>
      <c r="F14" s="1">
        <v>2148</v>
      </c>
      <c r="G14" s="1">
        <v>536</v>
      </c>
      <c r="H14" s="1">
        <v>1165</v>
      </c>
      <c r="I14" s="1">
        <v>1226</v>
      </c>
      <c r="J14" s="1">
        <v>2391</v>
      </c>
      <c r="K14" s="128">
        <v>-243</v>
      </c>
      <c r="L14" s="1">
        <v>7</v>
      </c>
      <c r="M14" s="1">
        <v>15</v>
      </c>
      <c r="N14" s="1">
        <v>6</v>
      </c>
      <c r="O14" s="1">
        <v>11</v>
      </c>
      <c r="P14" s="1">
        <v>4</v>
      </c>
      <c r="Q14" s="1">
        <v>7</v>
      </c>
      <c r="R14" s="18">
        <v>4.9330763238225694</v>
      </c>
      <c r="S14" s="18">
        <v>10.110923610277556</v>
      </c>
      <c r="T14" s="18">
        <v>11.254757147194431</v>
      </c>
      <c r="U14" s="24">
        <v>-1.1438335369168744</v>
      </c>
      <c r="V14" s="18">
        <v>249.53445065176908</v>
      </c>
      <c r="W14" s="19">
        <v>6.983240223463687</v>
      </c>
      <c r="X14" s="136">
        <v>33</v>
      </c>
    </row>
    <row r="15" spans="1:26" ht="15" customHeight="1">
      <c r="A15" s="135">
        <v>34</v>
      </c>
      <c r="B15" s="127" t="s">
        <v>198</v>
      </c>
      <c r="C15" s="1">
        <v>644</v>
      </c>
      <c r="D15" s="1">
        <v>749</v>
      </c>
      <c r="E15" s="1">
        <v>681</v>
      </c>
      <c r="F15" s="1">
        <v>1430</v>
      </c>
      <c r="G15" s="1">
        <v>311</v>
      </c>
      <c r="H15" s="1">
        <v>711</v>
      </c>
      <c r="I15" s="1">
        <v>749</v>
      </c>
      <c r="J15" s="1">
        <v>1460</v>
      </c>
      <c r="K15" s="128">
        <v>-30</v>
      </c>
      <c r="L15" s="1" t="s">
        <v>118</v>
      </c>
      <c r="M15" s="1">
        <v>7</v>
      </c>
      <c r="N15" s="1" t="s">
        <v>118</v>
      </c>
      <c r="O15" s="1">
        <v>3</v>
      </c>
      <c r="P15" s="1" t="s">
        <v>240</v>
      </c>
      <c r="Q15" s="1">
        <v>3</v>
      </c>
      <c r="R15" s="18">
        <v>4.5849678553884043</v>
      </c>
      <c r="S15" s="18">
        <v>10.180906883859347</v>
      </c>
      <c r="T15" s="18">
        <v>10.394492342961291</v>
      </c>
      <c r="U15" s="24">
        <v>-0.21358545910194435</v>
      </c>
      <c r="V15" s="18">
        <v>217.48251748251749</v>
      </c>
      <c r="W15" s="19">
        <v>4.8951048951048959</v>
      </c>
      <c r="X15" s="136">
        <v>34</v>
      </c>
    </row>
    <row r="16" spans="1:26" ht="15" customHeight="1">
      <c r="A16" s="135">
        <v>35</v>
      </c>
      <c r="B16" s="127" t="s">
        <v>199</v>
      </c>
      <c r="C16" s="1">
        <v>1605</v>
      </c>
      <c r="D16" s="1">
        <v>1367</v>
      </c>
      <c r="E16" s="1">
        <v>1317</v>
      </c>
      <c r="F16" s="1">
        <v>2684</v>
      </c>
      <c r="G16" s="1">
        <v>844</v>
      </c>
      <c r="H16" s="1">
        <v>1472</v>
      </c>
      <c r="I16" s="1">
        <v>1454</v>
      </c>
      <c r="J16" s="1">
        <v>2926</v>
      </c>
      <c r="K16" s="128">
        <v>-242</v>
      </c>
      <c r="L16" s="1" t="s">
        <v>118</v>
      </c>
      <c r="M16" s="1">
        <v>4</v>
      </c>
      <c r="N16" s="1" t="s">
        <v>118</v>
      </c>
      <c r="O16" s="1">
        <v>3</v>
      </c>
      <c r="P16" s="1" t="s">
        <v>118</v>
      </c>
      <c r="Q16" s="1">
        <v>9</v>
      </c>
      <c r="R16" s="18">
        <v>5.6155205290135228</v>
      </c>
      <c r="S16" s="18">
        <v>9.3906897818518971</v>
      </c>
      <c r="T16" s="18">
        <v>10.237391319559855</v>
      </c>
      <c r="U16" s="24">
        <v>-0.84670153770795797</v>
      </c>
      <c r="V16" s="18">
        <v>314.4560357675112</v>
      </c>
      <c r="W16" s="19">
        <v>1.4903129657228018</v>
      </c>
      <c r="X16" s="136">
        <v>35</v>
      </c>
    </row>
    <row r="17" spans="1:26" ht="15" customHeight="1">
      <c r="A17" s="135">
        <v>36</v>
      </c>
      <c r="B17" s="127" t="s">
        <v>200</v>
      </c>
      <c r="C17" s="1">
        <v>1087</v>
      </c>
      <c r="D17" s="1">
        <v>1123</v>
      </c>
      <c r="E17" s="1">
        <v>1087</v>
      </c>
      <c r="F17" s="1">
        <v>2210</v>
      </c>
      <c r="G17" s="1">
        <v>678</v>
      </c>
      <c r="H17" s="1">
        <v>1173</v>
      </c>
      <c r="I17" s="1">
        <v>1166</v>
      </c>
      <c r="J17" s="1">
        <v>2339</v>
      </c>
      <c r="K17" s="128">
        <v>-129</v>
      </c>
      <c r="L17" s="1">
        <v>5</v>
      </c>
      <c r="M17" s="1">
        <v>8</v>
      </c>
      <c r="N17" s="1" t="s">
        <v>118</v>
      </c>
      <c r="O17" s="1">
        <v>5</v>
      </c>
      <c r="P17" s="1" t="s">
        <v>118</v>
      </c>
      <c r="Q17" s="1">
        <v>5</v>
      </c>
      <c r="R17" s="18">
        <v>4.7532112599070784</v>
      </c>
      <c r="S17" s="18">
        <v>9.6638425799398746</v>
      </c>
      <c r="T17" s="18">
        <v>10.227931128723696</v>
      </c>
      <c r="U17" s="24">
        <v>-0.56408854878382075</v>
      </c>
      <c r="V17" s="18">
        <v>306.7873303167421</v>
      </c>
      <c r="W17" s="19">
        <v>3.6199095022624435</v>
      </c>
      <c r="X17" s="136">
        <v>36</v>
      </c>
    </row>
    <row r="18" spans="1:26" ht="15" customHeight="1">
      <c r="A18" s="135">
        <v>37</v>
      </c>
      <c r="B18" s="127" t="s">
        <v>201</v>
      </c>
      <c r="C18" s="1">
        <v>842</v>
      </c>
      <c r="D18" s="1">
        <v>869</v>
      </c>
      <c r="E18" s="1">
        <v>794</v>
      </c>
      <c r="F18" s="1">
        <v>1663</v>
      </c>
      <c r="G18" s="1">
        <v>463</v>
      </c>
      <c r="H18" s="1">
        <v>889</v>
      </c>
      <c r="I18" s="1">
        <v>964</v>
      </c>
      <c r="J18" s="1">
        <v>1853</v>
      </c>
      <c r="K18" s="128">
        <v>-190</v>
      </c>
      <c r="L18" s="1" t="s">
        <v>118</v>
      </c>
      <c r="M18" s="1">
        <v>4</v>
      </c>
      <c r="N18" s="1" t="s">
        <v>118</v>
      </c>
      <c r="O18" s="1" t="s">
        <v>118</v>
      </c>
      <c r="P18" s="1">
        <v>5</v>
      </c>
      <c r="Q18" s="1">
        <v>9</v>
      </c>
      <c r="R18" s="18">
        <v>4.9294249199407529</v>
      </c>
      <c r="S18" s="18">
        <v>9.7359069380777594</v>
      </c>
      <c r="T18" s="18">
        <v>10.848247478206906</v>
      </c>
      <c r="U18" s="24">
        <v>-1.1123405401291484</v>
      </c>
      <c r="V18" s="18">
        <v>278.41250751653638</v>
      </c>
      <c r="W18" s="19">
        <v>2.4052916416115453</v>
      </c>
      <c r="X18" s="136">
        <v>37</v>
      </c>
    </row>
    <row r="19" spans="1:26" s="131" customFormat="1" ht="35.1" customHeight="1">
      <c r="A19" s="135">
        <v>38</v>
      </c>
      <c r="B19" s="130" t="s">
        <v>28</v>
      </c>
      <c r="C19" s="3">
        <v>11769</v>
      </c>
      <c r="D19" s="3">
        <v>11465</v>
      </c>
      <c r="E19" s="3">
        <v>10798</v>
      </c>
      <c r="F19" s="3">
        <v>22263</v>
      </c>
      <c r="G19" s="3">
        <v>6338</v>
      </c>
      <c r="H19" s="3">
        <v>11473</v>
      </c>
      <c r="I19" s="3">
        <v>11788</v>
      </c>
      <c r="J19" s="3">
        <v>23261</v>
      </c>
      <c r="K19" s="3">
        <v>-998</v>
      </c>
      <c r="L19" s="3">
        <v>45</v>
      </c>
      <c r="M19" s="3">
        <v>81</v>
      </c>
      <c r="N19" s="3">
        <v>26</v>
      </c>
      <c r="O19" s="3">
        <v>45</v>
      </c>
      <c r="P19" s="3">
        <v>40</v>
      </c>
      <c r="Q19" s="3">
        <v>87</v>
      </c>
      <c r="R19" s="20">
        <v>5.189359366112412</v>
      </c>
      <c r="S19" s="20">
        <v>9.8165271108641878</v>
      </c>
      <c r="T19" s="20">
        <v>10.256579846642945</v>
      </c>
      <c r="U19" s="25">
        <v>-0.44005273577875664</v>
      </c>
      <c r="V19" s="20">
        <v>284.68759825719803</v>
      </c>
      <c r="W19" s="21">
        <v>3.6383236760544402</v>
      </c>
      <c r="X19" s="136">
        <v>38</v>
      </c>
      <c r="Z19" s="208"/>
    </row>
    <row r="20" spans="1:26" s="131" customFormat="1" ht="24.95" customHeight="1">
      <c r="A20" s="135"/>
      <c r="B20" s="227" t="s">
        <v>171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20"/>
      <c r="S20" s="20"/>
      <c r="T20" s="20"/>
      <c r="U20" s="25"/>
      <c r="V20" s="20"/>
      <c r="W20" s="21"/>
      <c r="X20" s="136"/>
      <c r="Z20" s="208"/>
    </row>
    <row r="21" spans="1:26" ht="15" customHeight="1">
      <c r="A21" s="135">
        <v>39</v>
      </c>
      <c r="B21" s="127" t="s">
        <v>202</v>
      </c>
      <c r="C21" s="1">
        <v>1361</v>
      </c>
      <c r="D21" s="1">
        <v>1453</v>
      </c>
      <c r="E21" s="1">
        <v>1369</v>
      </c>
      <c r="F21" s="1">
        <v>2822</v>
      </c>
      <c r="G21" s="1">
        <v>566</v>
      </c>
      <c r="H21" s="1">
        <v>1421</v>
      </c>
      <c r="I21" s="1">
        <v>1407</v>
      </c>
      <c r="J21" s="1">
        <v>2828</v>
      </c>
      <c r="K21" s="128">
        <v>-6</v>
      </c>
      <c r="L21" s="1">
        <v>5</v>
      </c>
      <c r="M21" s="1">
        <v>9</v>
      </c>
      <c r="N21" s="1">
        <v>3</v>
      </c>
      <c r="O21" s="1">
        <v>6</v>
      </c>
      <c r="P21" s="1">
        <v>5</v>
      </c>
      <c r="Q21" s="1">
        <v>11</v>
      </c>
      <c r="R21" s="18">
        <v>4.7439619925337499</v>
      </c>
      <c r="S21" s="18">
        <v>9.8364884224322129</v>
      </c>
      <c r="T21" s="18">
        <v>9.8574022886740966</v>
      </c>
      <c r="U21" s="24">
        <v>-2.0913866241882805E-2</v>
      </c>
      <c r="V21" s="18">
        <v>200.56697377746281</v>
      </c>
      <c r="W21" s="19">
        <v>3.1892274982282069</v>
      </c>
      <c r="X21" s="136">
        <v>39</v>
      </c>
    </row>
    <row r="22" spans="1:26" ht="15" customHeight="1">
      <c r="A22" s="135">
        <v>40</v>
      </c>
      <c r="B22" s="127" t="s">
        <v>203</v>
      </c>
      <c r="C22" s="1">
        <v>1189</v>
      </c>
      <c r="D22" s="1">
        <v>1187</v>
      </c>
      <c r="E22" s="1">
        <v>1092</v>
      </c>
      <c r="F22" s="1">
        <v>2279</v>
      </c>
      <c r="G22" s="1">
        <v>591</v>
      </c>
      <c r="H22" s="1">
        <v>935</v>
      </c>
      <c r="I22" s="1">
        <v>937</v>
      </c>
      <c r="J22" s="1">
        <v>1872</v>
      </c>
      <c r="K22" s="128">
        <v>407</v>
      </c>
      <c r="L22" s="1">
        <v>3</v>
      </c>
      <c r="M22" s="1">
        <v>6</v>
      </c>
      <c r="N22" s="1" t="s">
        <v>118</v>
      </c>
      <c r="O22" s="1">
        <v>3</v>
      </c>
      <c r="P22" s="1">
        <v>3</v>
      </c>
      <c r="Q22" s="1">
        <v>6</v>
      </c>
      <c r="R22" s="18">
        <v>5.2148093568328697</v>
      </c>
      <c r="S22" s="18">
        <v>9.9954167571254082</v>
      </c>
      <c r="T22" s="18">
        <v>8.2103642691262682</v>
      </c>
      <c r="U22" s="24">
        <v>1.7850524879991403</v>
      </c>
      <c r="V22" s="18">
        <v>259.32426502852127</v>
      </c>
      <c r="W22" s="19">
        <v>2.6327336551118914</v>
      </c>
      <c r="X22" s="136">
        <v>40</v>
      </c>
    </row>
    <row r="23" spans="1:26" s="132" customFormat="1" ht="15" customHeight="1">
      <c r="A23" s="135">
        <v>41</v>
      </c>
      <c r="B23" s="127" t="s">
        <v>204</v>
      </c>
      <c r="C23" s="1">
        <v>921</v>
      </c>
      <c r="D23" s="1">
        <v>787</v>
      </c>
      <c r="E23" s="1">
        <v>845</v>
      </c>
      <c r="F23" s="1">
        <v>1632</v>
      </c>
      <c r="G23" s="1">
        <v>337</v>
      </c>
      <c r="H23" s="1">
        <v>1081</v>
      </c>
      <c r="I23" s="1">
        <v>1105</v>
      </c>
      <c r="J23" s="1">
        <v>2186</v>
      </c>
      <c r="K23" s="128">
        <v>-554</v>
      </c>
      <c r="L23" s="1" t="s">
        <v>118</v>
      </c>
      <c r="M23" s="1" t="s">
        <v>118</v>
      </c>
      <c r="N23" s="1" t="s">
        <v>118</v>
      </c>
      <c r="O23" s="1" t="s">
        <v>118</v>
      </c>
      <c r="P23" s="1" t="s">
        <v>118</v>
      </c>
      <c r="Q23" s="1">
        <v>4</v>
      </c>
      <c r="R23" s="18">
        <v>4.8691772095015047</v>
      </c>
      <c r="S23" s="18">
        <v>8.628118573188333</v>
      </c>
      <c r="T23" s="18">
        <v>11.557026471194666</v>
      </c>
      <c r="U23" s="24">
        <v>-2.9289078980063334</v>
      </c>
      <c r="V23" s="18">
        <v>206.49509803921566</v>
      </c>
      <c r="W23" s="19">
        <v>0.61274509803921573</v>
      </c>
      <c r="X23" s="136">
        <v>41</v>
      </c>
      <c r="Y23" s="13"/>
      <c r="Z23" s="13"/>
    </row>
    <row r="24" spans="1:26" s="132" customFormat="1" ht="20.100000000000001" customHeight="1">
      <c r="A24" s="135"/>
      <c r="B24" s="226" t="s">
        <v>170</v>
      </c>
      <c r="C24" s="1"/>
      <c r="D24" s="1"/>
      <c r="E24" s="1"/>
      <c r="F24" s="1"/>
      <c r="G24" s="1"/>
      <c r="H24" s="1"/>
      <c r="I24" s="1"/>
      <c r="J24" s="1"/>
      <c r="K24" s="128"/>
      <c r="L24" s="1"/>
      <c r="M24" s="1"/>
      <c r="N24" s="1"/>
      <c r="O24" s="1"/>
      <c r="P24" s="1"/>
      <c r="Q24" s="1"/>
      <c r="R24" s="18"/>
      <c r="S24" s="18"/>
      <c r="T24" s="18"/>
      <c r="U24" s="24"/>
      <c r="V24" s="18"/>
      <c r="W24" s="19"/>
      <c r="X24" s="136"/>
      <c r="Y24" s="13"/>
      <c r="Z24" s="13"/>
    </row>
    <row r="25" spans="1:26" ht="15" customHeight="1">
      <c r="A25" s="135">
        <v>42</v>
      </c>
      <c r="B25" s="127" t="s">
        <v>205</v>
      </c>
      <c r="C25" s="1">
        <v>712</v>
      </c>
      <c r="D25" s="1">
        <v>684</v>
      </c>
      <c r="E25" s="1">
        <v>670</v>
      </c>
      <c r="F25" s="1">
        <v>1354</v>
      </c>
      <c r="G25" s="1">
        <v>322</v>
      </c>
      <c r="H25" s="1">
        <v>569</v>
      </c>
      <c r="I25" s="1">
        <v>591</v>
      </c>
      <c r="J25" s="1">
        <v>1160</v>
      </c>
      <c r="K25" s="128">
        <v>194</v>
      </c>
      <c r="L25" s="1">
        <v>5</v>
      </c>
      <c r="M25" s="1">
        <v>5</v>
      </c>
      <c r="N25" s="1" t="s">
        <v>118</v>
      </c>
      <c r="O25" s="1" t="s">
        <v>118</v>
      </c>
      <c r="P25" s="1" t="s">
        <v>240</v>
      </c>
      <c r="Q25" s="1" t="s">
        <v>118</v>
      </c>
      <c r="R25" s="18">
        <v>5.6258123649350704</v>
      </c>
      <c r="S25" s="18">
        <v>10.698525199609669</v>
      </c>
      <c r="T25" s="18">
        <v>9.1656493586020797</v>
      </c>
      <c r="U25" s="24">
        <v>1.5328758410075893</v>
      </c>
      <c r="V25" s="18">
        <v>237.81388478581979</v>
      </c>
      <c r="W25" s="19">
        <v>3.692762186115214</v>
      </c>
      <c r="X25" s="136">
        <v>42</v>
      </c>
    </row>
    <row r="26" spans="1:26" ht="20.100000000000001" customHeight="1">
      <c r="A26" s="135"/>
      <c r="B26" s="226" t="s">
        <v>171</v>
      </c>
      <c r="C26" s="1"/>
      <c r="D26" s="1"/>
      <c r="E26" s="1"/>
      <c r="F26" s="1"/>
      <c r="G26" s="1"/>
      <c r="H26" s="1"/>
      <c r="I26" s="1"/>
      <c r="J26" s="1"/>
      <c r="K26" s="128"/>
      <c r="L26" s="1"/>
      <c r="M26" s="1"/>
      <c r="N26" s="1"/>
      <c r="O26" s="1"/>
      <c r="P26" s="1"/>
      <c r="Q26" s="1"/>
      <c r="R26" s="18"/>
      <c r="S26" s="18"/>
      <c r="T26" s="18"/>
      <c r="U26" s="24"/>
      <c r="V26" s="18"/>
      <c r="W26" s="19"/>
      <c r="X26" s="136"/>
    </row>
    <row r="27" spans="1:26" ht="15" customHeight="1">
      <c r="A27" s="135">
        <v>43</v>
      </c>
      <c r="B27" s="127" t="s">
        <v>206</v>
      </c>
      <c r="C27" s="1">
        <v>890</v>
      </c>
      <c r="D27" s="1">
        <v>993</v>
      </c>
      <c r="E27" s="1">
        <v>963</v>
      </c>
      <c r="F27" s="1">
        <v>1956</v>
      </c>
      <c r="G27" s="1">
        <v>420</v>
      </c>
      <c r="H27" s="1">
        <v>926</v>
      </c>
      <c r="I27" s="1">
        <v>950</v>
      </c>
      <c r="J27" s="1">
        <v>1876</v>
      </c>
      <c r="K27" s="128">
        <v>80</v>
      </c>
      <c r="L27" s="1" t="s">
        <v>118</v>
      </c>
      <c r="M27" s="1">
        <v>6</v>
      </c>
      <c r="N27" s="1" t="s">
        <v>118</v>
      </c>
      <c r="O27" s="1">
        <v>3</v>
      </c>
      <c r="P27" s="1">
        <v>5</v>
      </c>
      <c r="Q27" s="1">
        <v>10</v>
      </c>
      <c r="R27" s="18">
        <v>4.5278449747280112</v>
      </c>
      <c r="S27" s="18">
        <v>9.9510840118741459</v>
      </c>
      <c r="T27" s="18">
        <v>9.5440867107749998</v>
      </c>
      <c r="U27" s="24">
        <v>0.40699730109914706</v>
      </c>
      <c r="V27" s="18">
        <v>214.72392638036811</v>
      </c>
      <c r="W27" s="19">
        <v>3.0674846625766872</v>
      </c>
      <c r="X27" s="136">
        <v>43</v>
      </c>
    </row>
    <row r="28" spans="1:26" ht="15" customHeight="1">
      <c r="A28" s="135">
        <v>44</v>
      </c>
      <c r="B28" s="127" t="s">
        <v>207</v>
      </c>
      <c r="C28" s="1">
        <v>1023</v>
      </c>
      <c r="D28" s="1">
        <v>1091</v>
      </c>
      <c r="E28" s="1">
        <v>1114</v>
      </c>
      <c r="F28" s="1">
        <v>2205</v>
      </c>
      <c r="G28" s="1">
        <v>479</v>
      </c>
      <c r="H28" s="1">
        <v>951</v>
      </c>
      <c r="I28" s="1">
        <v>926</v>
      </c>
      <c r="J28" s="1">
        <v>1877</v>
      </c>
      <c r="K28" s="128">
        <v>328</v>
      </c>
      <c r="L28" s="1" t="s">
        <v>118</v>
      </c>
      <c r="M28" s="1" t="s">
        <v>118</v>
      </c>
      <c r="N28" s="215" t="s">
        <v>240</v>
      </c>
      <c r="O28" s="215" t="s">
        <v>240</v>
      </c>
      <c r="P28" s="1" t="s">
        <v>118</v>
      </c>
      <c r="Q28" s="1">
        <v>5</v>
      </c>
      <c r="R28" s="18">
        <v>5.1019390360676669</v>
      </c>
      <c r="S28" s="18">
        <v>10.996848068943505</v>
      </c>
      <c r="T28" s="18">
        <v>9.3610357484838804</v>
      </c>
      <c r="U28" s="24">
        <v>1.6358123204596233</v>
      </c>
      <c r="V28" s="18">
        <v>217.23356009070295</v>
      </c>
      <c r="W28" s="19">
        <v>0.90702947845804993</v>
      </c>
      <c r="X28" s="136">
        <v>44</v>
      </c>
    </row>
    <row r="29" spans="1:26" ht="15" customHeight="1">
      <c r="A29" s="135">
        <v>45</v>
      </c>
      <c r="B29" s="127" t="s">
        <v>208</v>
      </c>
      <c r="C29" s="1">
        <v>1263</v>
      </c>
      <c r="D29" s="1">
        <v>1015</v>
      </c>
      <c r="E29" s="1">
        <v>988</v>
      </c>
      <c r="F29" s="1">
        <v>2003</v>
      </c>
      <c r="G29" s="1">
        <v>501</v>
      </c>
      <c r="H29" s="1">
        <v>1116</v>
      </c>
      <c r="I29" s="1">
        <v>1109</v>
      </c>
      <c r="J29" s="1">
        <v>2225</v>
      </c>
      <c r="K29" s="128">
        <v>-222</v>
      </c>
      <c r="L29" s="1" t="s">
        <v>118</v>
      </c>
      <c r="M29" s="1">
        <v>6</v>
      </c>
      <c r="N29" s="1" t="s">
        <v>118</v>
      </c>
      <c r="O29" s="1">
        <v>4</v>
      </c>
      <c r="P29" s="1">
        <v>8</v>
      </c>
      <c r="Q29" s="1">
        <v>14</v>
      </c>
      <c r="R29" s="18">
        <v>5.8243428015411682</v>
      </c>
      <c r="S29" s="18">
        <v>9.2368635245344102</v>
      </c>
      <c r="T29" s="18">
        <v>10.260619741432382</v>
      </c>
      <c r="U29" s="24">
        <v>-1.0237562168979726</v>
      </c>
      <c r="V29" s="18">
        <v>250.12481278082876</v>
      </c>
      <c r="W29" s="19">
        <v>2.9955067398901645</v>
      </c>
      <c r="X29" s="136">
        <v>45</v>
      </c>
    </row>
    <row r="30" spans="1:26" ht="15" customHeight="1">
      <c r="A30" s="135">
        <v>46</v>
      </c>
      <c r="B30" s="127" t="s">
        <v>209</v>
      </c>
      <c r="C30" s="1">
        <v>1592</v>
      </c>
      <c r="D30" s="1">
        <v>1524</v>
      </c>
      <c r="E30" s="1">
        <v>1391</v>
      </c>
      <c r="F30" s="1">
        <v>2915</v>
      </c>
      <c r="G30" s="1">
        <v>802</v>
      </c>
      <c r="H30" s="1">
        <v>1351</v>
      </c>
      <c r="I30" s="1">
        <v>1392</v>
      </c>
      <c r="J30" s="1">
        <v>2743</v>
      </c>
      <c r="K30" s="128">
        <v>172</v>
      </c>
      <c r="L30" s="1" t="s">
        <v>118</v>
      </c>
      <c r="M30" s="1">
        <v>7</v>
      </c>
      <c r="N30" s="1" t="s">
        <v>118</v>
      </c>
      <c r="O30" s="1">
        <v>6</v>
      </c>
      <c r="P30" s="1">
        <v>3</v>
      </c>
      <c r="Q30" s="1">
        <v>7</v>
      </c>
      <c r="R30" s="18">
        <v>5.58881815102096</v>
      </c>
      <c r="S30" s="18">
        <v>10.233294541599307</v>
      </c>
      <c r="T30" s="18">
        <v>9.6294775051824697</v>
      </c>
      <c r="U30" s="24">
        <v>0.60381703641683737</v>
      </c>
      <c r="V30" s="18">
        <v>275.12864493996568</v>
      </c>
      <c r="W30" s="19">
        <v>2.4013722126929675</v>
      </c>
      <c r="X30" s="136">
        <v>46</v>
      </c>
    </row>
    <row r="31" spans="1:26" ht="15" customHeight="1">
      <c r="A31" s="135">
        <v>47</v>
      </c>
      <c r="B31" s="127" t="s">
        <v>210</v>
      </c>
      <c r="C31" s="1">
        <v>605</v>
      </c>
      <c r="D31" s="1">
        <v>644</v>
      </c>
      <c r="E31" s="1">
        <v>646</v>
      </c>
      <c r="F31" s="1">
        <v>1290</v>
      </c>
      <c r="G31" s="1">
        <v>355</v>
      </c>
      <c r="H31" s="1">
        <v>726</v>
      </c>
      <c r="I31" s="1">
        <v>665</v>
      </c>
      <c r="J31" s="1">
        <v>1391</v>
      </c>
      <c r="K31" s="128">
        <v>-101</v>
      </c>
      <c r="L31" s="1">
        <v>3</v>
      </c>
      <c r="M31" s="1">
        <v>6</v>
      </c>
      <c r="N31" s="1" t="s">
        <v>118</v>
      </c>
      <c r="O31" s="1">
        <v>4</v>
      </c>
      <c r="P31" s="1" t="s">
        <v>118</v>
      </c>
      <c r="Q31" s="1">
        <v>8</v>
      </c>
      <c r="R31" s="18">
        <v>4.6232261712809777</v>
      </c>
      <c r="S31" s="18">
        <v>9.8577880346321667</v>
      </c>
      <c r="T31" s="18">
        <v>10.62959934587081</v>
      </c>
      <c r="U31" s="24">
        <v>-0.77181131123864255</v>
      </c>
      <c r="V31" s="18">
        <v>275.19379844961242</v>
      </c>
      <c r="W31" s="19">
        <v>4.6511627906976747</v>
      </c>
      <c r="X31" s="136">
        <v>47</v>
      </c>
    </row>
    <row r="32" spans="1:26" s="131" customFormat="1" ht="35.1" customHeight="1">
      <c r="A32" s="135">
        <v>48</v>
      </c>
      <c r="B32" s="130" t="s">
        <v>29</v>
      </c>
      <c r="C32" s="3">
        <v>9556</v>
      </c>
      <c r="D32" s="3">
        <v>9378</v>
      </c>
      <c r="E32" s="3">
        <v>9078</v>
      </c>
      <c r="F32" s="3">
        <v>18456</v>
      </c>
      <c r="G32" s="3">
        <v>4373</v>
      </c>
      <c r="H32" s="3">
        <v>9076</v>
      </c>
      <c r="I32" s="3">
        <v>9082</v>
      </c>
      <c r="J32" s="3">
        <v>18158</v>
      </c>
      <c r="K32" s="3">
        <v>298</v>
      </c>
      <c r="L32" s="3">
        <v>25</v>
      </c>
      <c r="M32" s="3">
        <v>48</v>
      </c>
      <c r="N32" s="3">
        <v>14</v>
      </c>
      <c r="O32" s="3">
        <v>28</v>
      </c>
      <c r="P32" s="3">
        <v>34</v>
      </c>
      <c r="Q32" s="3">
        <v>67</v>
      </c>
      <c r="R32" s="20">
        <v>5.1369674313792046</v>
      </c>
      <c r="S32" s="20">
        <v>9.9212924773477003</v>
      </c>
      <c r="T32" s="20">
        <v>9.7610982229995393</v>
      </c>
      <c r="U32" s="25">
        <v>0.16019425434815857</v>
      </c>
      <c r="V32" s="20">
        <v>236.94191590810576</v>
      </c>
      <c r="W32" s="21">
        <v>2.6007802340702213</v>
      </c>
      <c r="X32" s="136">
        <v>48</v>
      </c>
    </row>
    <row r="33" spans="1:24" s="131" customFormat="1" ht="35.1" customHeight="1">
      <c r="A33" s="135">
        <v>49</v>
      </c>
      <c r="B33" s="137" t="s">
        <v>30</v>
      </c>
      <c r="C33" s="3">
        <v>54613</v>
      </c>
      <c r="D33" s="3">
        <v>55928</v>
      </c>
      <c r="E33" s="3">
        <v>53057</v>
      </c>
      <c r="F33" s="3">
        <v>108985</v>
      </c>
      <c r="G33" s="3">
        <v>26594</v>
      </c>
      <c r="H33" s="3">
        <v>55359</v>
      </c>
      <c r="I33" s="3">
        <v>56223</v>
      </c>
      <c r="J33" s="3">
        <v>111582</v>
      </c>
      <c r="K33" s="3">
        <v>-2597</v>
      </c>
      <c r="L33" s="3">
        <v>193</v>
      </c>
      <c r="M33" s="3">
        <v>332</v>
      </c>
      <c r="N33" s="3">
        <v>119</v>
      </c>
      <c r="O33" s="3">
        <v>193</v>
      </c>
      <c r="P33" s="3">
        <v>205</v>
      </c>
      <c r="Q33" s="3">
        <v>412</v>
      </c>
      <c r="R33" s="20">
        <v>4.9267640800080219</v>
      </c>
      <c r="S33" s="20">
        <v>9.8317869968629115</v>
      </c>
      <c r="T33" s="20">
        <v>10.066068327604327</v>
      </c>
      <c r="U33" s="25">
        <v>-0.2342813307414138</v>
      </c>
      <c r="V33" s="20">
        <v>244.0152314538698</v>
      </c>
      <c r="W33" s="21">
        <v>3.0462907739597194</v>
      </c>
      <c r="X33" s="136">
        <v>49</v>
      </c>
    </row>
    <row r="34" spans="1:24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15"/>
      <c r="S34" s="15"/>
      <c r="T34" s="20"/>
      <c r="U34" s="26"/>
      <c r="V34" s="26"/>
      <c r="W34" s="26"/>
      <c r="X34" s="138"/>
    </row>
    <row r="35" spans="1:24" ht="111.75" customHeight="1">
      <c r="A35" s="278" t="s">
        <v>270</v>
      </c>
      <c r="B35" s="278"/>
      <c r="C35" s="278"/>
      <c r="D35" s="278"/>
      <c r="E35" s="278"/>
      <c r="F35" s="278"/>
      <c r="G35" s="278"/>
      <c r="H35" s="278"/>
      <c r="I35" s="278"/>
      <c r="J35" s="278"/>
      <c r="K35" s="278"/>
      <c r="L35" s="278"/>
      <c r="M35" s="278"/>
      <c r="N35" s="278"/>
      <c r="O35" s="278"/>
      <c r="P35" s="278"/>
      <c r="Q35" s="278"/>
      <c r="R35" s="278"/>
      <c r="S35" s="278"/>
      <c r="T35" s="278"/>
      <c r="U35" s="278"/>
      <c r="V35" s="278"/>
      <c r="W35" s="278"/>
    </row>
    <row r="36" spans="1:24">
      <c r="R36" s="20"/>
      <c r="S36" s="20"/>
      <c r="T36" s="20"/>
      <c r="U36" s="25"/>
      <c r="V36" s="20"/>
      <c r="W36" s="20"/>
    </row>
  </sheetData>
  <mergeCells count="27">
    <mergeCell ref="L4:M5"/>
    <mergeCell ref="U3:U5"/>
    <mergeCell ref="A3:A6"/>
    <mergeCell ref="B3:B6"/>
    <mergeCell ref="X3:X6"/>
    <mergeCell ref="C3:C6"/>
    <mergeCell ref="D3:G3"/>
    <mergeCell ref="H3:J3"/>
    <mergeCell ref="K3:K6"/>
    <mergeCell ref="L3:O3"/>
    <mergeCell ref="P3:Q5"/>
    <mergeCell ref="A35:W35"/>
    <mergeCell ref="G5:G6"/>
    <mergeCell ref="R6:U6"/>
    <mergeCell ref="V6:W6"/>
    <mergeCell ref="V3:V5"/>
    <mergeCell ref="W3:W5"/>
    <mergeCell ref="D4:D6"/>
    <mergeCell ref="E4:E6"/>
    <mergeCell ref="F4:F6"/>
    <mergeCell ref="N4:O5"/>
    <mergeCell ref="R3:R5"/>
    <mergeCell ref="S3:S5"/>
    <mergeCell ref="T3:T5"/>
    <mergeCell ref="H4:H6"/>
    <mergeCell ref="I4:I6"/>
    <mergeCell ref="J4:J6"/>
  </mergeCells>
  <phoneticPr fontId="14" type="noConversion"/>
  <conditionalFormatting sqref="T32:T34 C32:W33 C8:W27 C28:M31 P28:W31 N29:O31">
    <cfRule type="cellIs" dxfId="85" priority="5" stopIfTrue="1" operator="equal">
      <formula>"."</formula>
    </cfRule>
    <cfRule type="cellIs" dxfId="84" priority="6" stopIfTrue="1" operator="equal">
      <formula>"..."</formula>
    </cfRule>
  </conditionalFormatting>
  <conditionalFormatting sqref="R36:W36">
    <cfRule type="cellIs" dxfId="83" priority="3" stopIfTrue="1" operator="equal">
      <formula>"."</formula>
    </cfRule>
    <cfRule type="cellIs" dxfId="82" priority="4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U43"/>
  <sheetViews>
    <sheetView tabSelected="1" zoomScaleNormal="100" workbookViewId="0">
      <pane ySplit="5" topLeftCell="A6" activePane="bottomLeft" state="frozen"/>
      <selection activeCell="S33" sqref="S33"/>
      <selection pane="bottomLeft"/>
    </sheetView>
  </sheetViews>
  <sheetFormatPr baseColWidth="10" defaultColWidth="10" defaultRowHeight="12.75"/>
  <cols>
    <col min="1" max="1" width="21.25" style="145" customWidth="1"/>
    <col min="2" max="2" width="6.875" style="145" customWidth="1"/>
    <col min="3" max="5" width="5.625" style="145" customWidth="1"/>
    <col min="6" max="6" width="5.75" style="145" customWidth="1"/>
    <col min="7" max="8" width="5.625" style="145" customWidth="1"/>
    <col min="9" max="9" width="5.25" style="145" customWidth="1"/>
    <col min="10" max="11" width="7.375" style="145" customWidth="1"/>
    <col min="12" max="12" width="10" style="145"/>
    <col min="13" max="21" width="10" style="183"/>
    <col min="22" max="16384" width="10" style="145"/>
  </cols>
  <sheetData>
    <row r="1" spans="1:21" ht="16.5" customHeight="1">
      <c r="A1" s="32" t="s">
        <v>32</v>
      </c>
    </row>
    <row r="2" spans="1:21" s="146" customFormat="1" ht="14.85" customHeight="1">
      <c r="A2" s="139" t="s">
        <v>254</v>
      </c>
      <c r="F2" s="7"/>
      <c r="G2" s="7"/>
      <c r="M2" s="184"/>
      <c r="N2" s="184"/>
      <c r="O2" s="184"/>
      <c r="P2" s="184"/>
      <c r="Q2" s="184"/>
      <c r="R2" s="184"/>
      <c r="S2" s="184"/>
      <c r="T2" s="184"/>
      <c r="U2" s="184"/>
    </row>
    <row r="3" spans="1:21" ht="28.5" customHeight="1">
      <c r="A3" s="289" t="s">
        <v>15</v>
      </c>
      <c r="B3" s="292" t="s">
        <v>1</v>
      </c>
      <c r="C3" s="293"/>
      <c r="D3" s="293"/>
      <c r="E3" s="293"/>
      <c r="F3" s="293"/>
      <c r="G3" s="293"/>
      <c r="H3" s="293"/>
      <c r="I3" s="294"/>
      <c r="J3" s="241" t="s">
        <v>33</v>
      </c>
      <c r="K3" s="295"/>
    </row>
    <row r="4" spans="1:21" ht="28.5" customHeight="1">
      <c r="A4" s="290"/>
      <c r="B4" s="296" t="s">
        <v>21</v>
      </c>
      <c r="C4" s="297" t="s">
        <v>34</v>
      </c>
      <c r="D4" s="298"/>
      <c r="E4" s="298"/>
      <c r="F4" s="298"/>
      <c r="G4" s="298"/>
      <c r="H4" s="298"/>
      <c r="I4" s="299"/>
      <c r="J4" s="230" t="s">
        <v>253</v>
      </c>
      <c r="K4" s="203" t="s">
        <v>237</v>
      </c>
    </row>
    <row r="5" spans="1:21" ht="28.5" customHeight="1">
      <c r="A5" s="291"/>
      <c r="B5" s="233"/>
      <c r="C5" s="106" t="s">
        <v>35</v>
      </c>
      <c r="D5" s="106" t="s">
        <v>36</v>
      </c>
      <c r="E5" s="106" t="s">
        <v>37</v>
      </c>
      <c r="F5" s="106" t="s">
        <v>38</v>
      </c>
      <c r="G5" s="106" t="s">
        <v>39</v>
      </c>
      <c r="H5" s="8" t="s">
        <v>40</v>
      </c>
      <c r="I5" s="9" t="s">
        <v>41</v>
      </c>
      <c r="J5" s="231"/>
      <c r="K5" s="214" t="s">
        <v>252</v>
      </c>
    </row>
    <row r="6" spans="1:21" ht="18" customHeight="1">
      <c r="A6" s="140" t="s">
        <v>170</v>
      </c>
      <c r="B6" s="10"/>
      <c r="C6" s="11"/>
      <c r="D6" s="11"/>
      <c r="E6" s="11"/>
      <c r="F6" s="11"/>
      <c r="G6" s="11"/>
    </row>
    <row r="7" spans="1:21" ht="12.75" customHeight="1">
      <c r="A7" s="141" t="s">
        <v>212</v>
      </c>
      <c r="B7" s="1">
        <v>6733</v>
      </c>
      <c r="C7" s="1">
        <v>46</v>
      </c>
      <c r="D7" s="1">
        <v>442</v>
      </c>
      <c r="E7" s="1">
        <v>1363</v>
      </c>
      <c r="F7" s="1">
        <v>2685</v>
      </c>
      <c r="G7" s="1">
        <v>1785</v>
      </c>
      <c r="H7" s="1">
        <v>382</v>
      </c>
      <c r="I7" s="1">
        <v>30</v>
      </c>
      <c r="J7" s="1">
        <v>242</v>
      </c>
      <c r="K7" s="1">
        <v>122</v>
      </c>
    </row>
    <row r="8" spans="1:21" ht="18" customHeight="1">
      <c r="A8" s="142" t="s">
        <v>171</v>
      </c>
      <c r="B8" s="1"/>
    </row>
    <row r="9" spans="1:21" ht="12.75" customHeight="1">
      <c r="A9" s="141" t="s">
        <v>213</v>
      </c>
      <c r="B9" s="1">
        <v>4203</v>
      </c>
      <c r="C9" s="1">
        <v>26</v>
      </c>
      <c r="D9" s="1">
        <v>248</v>
      </c>
      <c r="E9" s="1">
        <v>1076</v>
      </c>
      <c r="F9" s="1">
        <v>1719</v>
      </c>
      <c r="G9" s="1">
        <v>942</v>
      </c>
      <c r="H9" s="1">
        <v>185</v>
      </c>
      <c r="I9" s="1">
        <v>7</v>
      </c>
      <c r="J9" s="1">
        <v>184</v>
      </c>
      <c r="K9" s="1">
        <v>91</v>
      </c>
    </row>
    <row r="10" spans="1:21" ht="12.75" customHeight="1">
      <c r="A10" s="141" t="s">
        <v>172</v>
      </c>
      <c r="B10" s="1">
        <v>5209</v>
      </c>
      <c r="C10" s="1">
        <v>26</v>
      </c>
      <c r="D10" s="1">
        <v>353</v>
      </c>
      <c r="E10" s="1">
        <v>1244</v>
      </c>
      <c r="F10" s="1">
        <v>2166</v>
      </c>
      <c r="G10" s="1">
        <v>1175</v>
      </c>
      <c r="H10" s="1">
        <v>227</v>
      </c>
      <c r="I10" s="1">
        <v>18</v>
      </c>
      <c r="J10" s="1">
        <v>191</v>
      </c>
      <c r="K10" s="1">
        <v>92</v>
      </c>
    </row>
    <row r="11" spans="1:21" ht="12.75" customHeight="1">
      <c r="A11" s="141" t="s">
        <v>173</v>
      </c>
      <c r="B11" s="1">
        <v>2461</v>
      </c>
      <c r="C11" s="1">
        <v>30</v>
      </c>
      <c r="D11" s="1">
        <v>218</v>
      </c>
      <c r="E11" s="1">
        <v>708</v>
      </c>
      <c r="F11" s="1">
        <v>924</v>
      </c>
      <c r="G11" s="1">
        <v>467</v>
      </c>
      <c r="H11" s="1">
        <v>108</v>
      </c>
      <c r="I11" s="1">
        <v>6</v>
      </c>
      <c r="J11" s="1">
        <v>80</v>
      </c>
      <c r="K11" s="1">
        <v>40</v>
      </c>
    </row>
    <row r="12" spans="1:21" ht="12.75" customHeight="1">
      <c r="A12" s="141" t="s">
        <v>174</v>
      </c>
      <c r="B12" s="1">
        <v>5581</v>
      </c>
      <c r="C12" s="1">
        <v>49</v>
      </c>
      <c r="D12" s="1">
        <v>397</v>
      </c>
      <c r="E12" s="1">
        <v>1410</v>
      </c>
      <c r="F12" s="1">
        <v>2251</v>
      </c>
      <c r="G12" s="1">
        <v>1237</v>
      </c>
      <c r="H12" s="1">
        <v>229</v>
      </c>
      <c r="I12" s="1">
        <v>8</v>
      </c>
      <c r="J12" s="1">
        <v>225</v>
      </c>
      <c r="K12" s="1">
        <v>110</v>
      </c>
    </row>
    <row r="13" spans="1:21" ht="12.75" customHeight="1">
      <c r="A13" s="141" t="s">
        <v>175</v>
      </c>
      <c r="B13" s="1">
        <v>4171</v>
      </c>
      <c r="C13" s="1">
        <v>37</v>
      </c>
      <c r="D13" s="1">
        <v>346</v>
      </c>
      <c r="E13" s="1">
        <v>1144</v>
      </c>
      <c r="F13" s="1">
        <v>1584</v>
      </c>
      <c r="G13" s="1">
        <v>870</v>
      </c>
      <c r="H13" s="1">
        <v>177</v>
      </c>
      <c r="I13" s="1">
        <v>13</v>
      </c>
      <c r="J13" s="1">
        <v>196</v>
      </c>
      <c r="K13" s="1">
        <v>100</v>
      </c>
    </row>
    <row r="14" spans="1:21" ht="18" customHeight="1">
      <c r="A14" s="143" t="s">
        <v>170</v>
      </c>
      <c r="B14" s="1"/>
    </row>
    <row r="15" spans="1:21" ht="12.75" customHeight="1">
      <c r="A15" s="141" t="s">
        <v>214</v>
      </c>
      <c r="B15" s="1">
        <v>1335</v>
      </c>
      <c r="C15" s="1" t="s">
        <v>118</v>
      </c>
      <c r="D15" s="1">
        <v>133</v>
      </c>
      <c r="E15" s="1">
        <v>359</v>
      </c>
      <c r="F15" s="1">
        <v>496</v>
      </c>
      <c r="G15" s="1">
        <v>263</v>
      </c>
      <c r="H15" s="1">
        <v>56</v>
      </c>
      <c r="I15" s="1" t="s">
        <v>118</v>
      </c>
      <c r="J15" s="1">
        <v>48</v>
      </c>
      <c r="K15" s="1">
        <v>21</v>
      </c>
    </row>
    <row r="16" spans="1:21" ht="18" customHeight="1">
      <c r="A16" s="142" t="s">
        <v>171</v>
      </c>
      <c r="B16" s="1"/>
    </row>
    <row r="17" spans="1:11" ht="12.75" customHeight="1">
      <c r="A17" s="141" t="s">
        <v>214</v>
      </c>
      <c r="B17" s="1">
        <v>3517</v>
      </c>
      <c r="C17" s="1">
        <v>33</v>
      </c>
      <c r="D17" s="1">
        <v>294</v>
      </c>
      <c r="E17" s="1">
        <v>1004</v>
      </c>
      <c r="F17" s="1">
        <v>1362</v>
      </c>
      <c r="G17" s="1">
        <v>685</v>
      </c>
      <c r="H17" s="1">
        <v>133</v>
      </c>
      <c r="I17" s="1">
        <v>6</v>
      </c>
      <c r="J17" s="1">
        <v>108</v>
      </c>
      <c r="K17" s="1">
        <v>54</v>
      </c>
    </row>
    <row r="18" spans="1:11" ht="12.75" customHeight="1">
      <c r="A18" s="141" t="s">
        <v>176</v>
      </c>
      <c r="B18" s="1">
        <v>1125</v>
      </c>
      <c r="C18" s="1">
        <v>7</v>
      </c>
      <c r="D18" s="1">
        <v>97</v>
      </c>
      <c r="E18" s="1">
        <v>315</v>
      </c>
      <c r="F18" s="1">
        <v>461</v>
      </c>
      <c r="G18" s="1">
        <v>205</v>
      </c>
      <c r="H18" s="1">
        <v>37</v>
      </c>
      <c r="I18" s="1">
        <v>3</v>
      </c>
      <c r="J18" s="1">
        <v>32</v>
      </c>
      <c r="K18" s="1">
        <v>16</v>
      </c>
    </row>
    <row r="19" spans="1:11" ht="12.75" customHeight="1">
      <c r="A19" s="141" t="s">
        <v>177</v>
      </c>
      <c r="B19" s="1">
        <v>1926</v>
      </c>
      <c r="C19" s="1">
        <v>23</v>
      </c>
      <c r="D19" s="1">
        <v>184</v>
      </c>
      <c r="E19" s="1">
        <v>544</v>
      </c>
      <c r="F19" s="1">
        <v>747</v>
      </c>
      <c r="G19" s="1">
        <v>351</v>
      </c>
      <c r="H19" s="1">
        <v>74</v>
      </c>
      <c r="I19" s="1">
        <v>3</v>
      </c>
      <c r="J19" s="1">
        <v>76</v>
      </c>
      <c r="K19" s="1">
        <v>35</v>
      </c>
    </row>
    <row r="20" spans="1:11" ht="12.75" customHeight="1">
      <c r="A20" s="141" t="s">
        <v>178</v>
      </c>
      <c r="B20" s="1">
        <v>1232</v>
      </c>
      <c r="C20" s="1" t="s">
        <v>118</v>
      </c>
      <c r="D20" s="1">
        <v>111</v>
      </c>
      <c r="E20" s="1">
        <v>304</v>
      </c>
      <c r="F20" s="1">
        <v>472</v>
      </c>
      <c r="G20" s="1">
        <v>278</v>
      </c>
      <c r="H20" s="1">
        <v>51</v>
      </c>
      <c r="I20" s="1" t="s">
        <v>118</v>
      </c>
      <c r="J20" s="1">
        <v>49</v>
      </c>
      <c r="K20" s="1">
        <v>23</v>
      </c>
    </row>
    <row r="21" spans="1:11" ht="18" customHeight="1">
      <c r="A21" s="142" t="s">
        <v>171</v>
      </c>
      <c r="B21" s="1"/>
    </row>
    <row r="22" spans="1:11" ht="12.75" customHeight="1">
      <c r="A22" s="141" t="s">
        <v>215</v>
      </c>
      <c r="B22" s="1">
        <v>1220</v>
      </c>
      <c r="C22" s="1" t="s">
        <v>118</v>
      </c>
      <c r="D22" s="1">
        <v>117</v>
      </c>
      <c r="E22" s="1">
        <v>362</v>
      </c>
      <c r="F22" s="1">
        <v>457</v>
      </c>
      <c r="G22" s="1">
        <v>224</v>
      </c>
      <c r="H22" s="1">
        <v>42</v>
      </c>
      <c r="I22" s="1" t="s">
        <v>118</v>
      </c>
      <c r="J22" s="1">
        <v>50</v>
      </c>
      <c r="K22" s="1">
        <v>25</v>
      </c>
    </row>
    <row r="23" spans="1:11" ht="12.75" customHeight="1">
      <c r="A23" s="141" t="s">
        <v>179</v>
      </c>
      <c r="B23" s="1">
        <v>2922</v>
      </c>
      <c r="C23" s="1">
        <v>39</v>
      </c>
      <c r="D23" s="1">
        <v>289</v>
      </c>
      <c r="E23" s="1">
        <v>776</v>
      </c>
      <c r="F23" s="1">
        <v>1098</v>
      </c>
      <c r="G23" s="1">
        <v>602</v>
      </c>
      <c r="H23" s="1">
        <v>111</v>
      </c>
      <c r="I23" s="1">
        <v>7</v>
      </c>
      <c r="J23" s="1">
        <v>124</v>
      </c>
      <c r="K23" s="1">
        <v>62</v>
      </c>
    </row>
    <row r="24" spans="1:11" ht="20.100000000000001" customHeight="1">
      <c r="A24" s="144" t="s">
        <v>26</v>
      </c>
      <c r="B24" s="3">
        <v>41635</v>
      </c>
      <c r="C24" s="3">
        <v>373</v>
      </c>
      <c r="D24" s="3">
        <v>3229</v>
      </c>
      <c r="E24" s="3">
        <v>10609</v>
      </c>
      <c r="F24" s="3">
        <v>16422</v>
      </c>
      <c r="G24" s="3">
        <v>9084</v>
      </c>
      <c r="H24" s="3">
        <v>1812</v>
      </c>
      <c r="I24" s="3">
        <v>106</v>
      </c>
      <c r="J24" s="3">
        <v>1605</v>
      </c>
      <c r="K24" s="3">
        <v>791</v>
      </c>
    </row>
    <row r="25" spans="1:11" ht="20.100000000000001" customHeight="1">
      <c r="A25" s="143" t="s">
        <v>180</v>
      </c>
      <c r="B25" s="1"/>
    </row>
    <row r="26" spans="1:11" ht="12.75" customHeight="1">
      <c r="A26" s="141" t="s">
        <v>181</v>
      </c>
      <c r="B26" s="1">
        <v>442</v>
      </c>
      <c r="C26" s="1" t="s">
        <v>118</v>
      </c>
      <c r="D26" s="1">
        <v>41</v>
      </c>
      <c r="E26" s="1">
        <v>124</v>
      </c>
      <c r="F26" s="1">
        <v>151</v>
      </c>
      <c r="G26" s="1">
        <v>95</v>
      </c>
      <c r="H26" s="1">
        <v>25</v>
      </c>
      <c r="I26" s="1" t="s">
        <v>118</v>
      </c>
      <c r="J26" s="1">
        <v>18</v>
      </c>
      <c r="K26" s="1">
        <v>9</v>
      </c>
    </row>
    <row r="27" spans="1:11" ht="12.75" customHeight="1">
      <c r="A27" s="141" t="s">
        <v>182</v>
      </c>
      <c r="B27" s="1">
        <v>2841</v>
      </c>
      <c r="C27" s="1">
        <v>35</v>
      </c>
      <c r="D27" s="1">
        <v>198</v>
      </c>
      <c r="E27" s="1">
        <v>590</v>
      </c>
      <c r="F27" s="1">
        <v>1128</v>
      </c>
      <c r="G27" s="1">
        <v>725</v>
      </c>
      <c r="H27" s="1">
        <v>150</v>
      </c>
      <c r="I27" s="1">
        <v>15</v>
      </c>
      <c r="J27" s="1">
        <v>86</v>
      </c>
      <c r="K27" s="1">
        <v>43</v>
      </c>
    </row>
    <row r="28" spans="1:11" ht="18" customHeight="1">
      <c r="A28" s="142" t="s">
        <v>171</v>
      </c>
      <c r="B28" s="1"/>
    </row>
    <row r="29" spans="1:11" ht="12.75" customHeight="1">
      <c r="A29" s="141" t="s">
        <v>182</v>
      </c>
      <c r="B29" s="1">
        <v>4036</v>
      </c>
      <c r="C29" s="1">
        <v>29</v>
      </c>
      <c r="D29" s="1">
        <v>303</v>
      </c>
      <c r="E29" s="1">
        <v>1060</v>
      </c>
      <c r="F29" s="1">
        <v>1546</v>
      </c>
      <c r="G29" s="1">
        <v>909</v>
      </c>
      <c r="H29" s="1">
        <v>174</v>
      </c>
      <c r="I29" s="1">
        <v>15</v>
      </c>
      <c r="J29" s="1">
        <v>129</v>
      </c>
      <c r="K29" s="1">
        <v>63</v>
      </c>
    </row>
    <row r="30" spans="1:11" ht="12.75" customHeight="1">
      <c r="A30" s="141" t="s">
        <v>183</v>
      </c>
      <c r="B30" s="1">
        <v>2146</v>
      </c>
      <c r="C30" s="1">
        <v>28</v>
      </c>
      <c r="D30" s="1">
        <v>166</v>
      </c>
      <c r="E30" s="1">
        <v>595</v>
      </c>
      <c r="F30" s="1">
        <v>848</v>
      </c>
      <c r="G30" s="1">
        <v>427</v>
      </c>
      <c r="H30" s="1">
        <v>76</v>
      </c>
      <c r="I30" s="1">
        <v>6</v>
      </c>
      <c r="J30" s="1">
        <v>104</v>
      </c>
      <c r="K30" s="1">
        <v>53</v>
      </c>
    </row>
    <row r="31" spans="1:11" ht="18" customHeight="1">
      <c r="A31" s="143" t="s">
        <v>180</v>
      </c>
      <c r="B31" s="1"/>
    </row>
    <row r="32" spans="1:11" ht="12.75" customHeight="1">
      <c r="A32" s="141" t="s">
        <v>184</v>
      </c>
      <c r="B32" s="1">
        <v>1688</v>
      </c>
      <c r="C32" s="1">
        <v>19</v>
      </c>
      <c r="D32" s="1">
        <v>116</v>
      </c>
      <c r="E32" s="1">
        <v>348</v>
      </c>
      <c r="F32" s="1">
        <v>637</v>
      </c>
      <c r="G32" s="1">
        <v>464</v>
      </c>
      <c r="H32" s="1">
        <v>97</v>
      </c>
      <c r="I32" s="1">
        <v>7</v>
      </c>
      <c r="J32" s="1">
        <v>63</v>
      </c>
      <c r="K32" s="1">
        <v>30</v>
      </c>
    </row>
    <row r="33" spans="1:11" ht="12.75" customHeight="1">
      <c r="A33" s="141" t="s">
        <v>185</v>
      </c>
      <c r="B33" s="1">
        <v>3160</v>
      </c>
      <c r="C33" s="1">
        <v>69</v>
      </c>
      <c r="D33" s="1">
        <v>326</v>
      </c>
      <c r="E33" s="1">
        <v>771</v>
      </c>
      <c r="F33" s="1">
        <v>1158</v>
      </c>
      <c r="G33" s="1">
        <v>685</v>
      </c>
      <c r="H33" s="1">
        <v>144</v>
      </c>
      <c r="I33" s="1">
        <v>7</v>
      </c>
      <c r="J33" s="1">
        <v>120</v>
      </c>
      <c r="K33" s="1">
        <v>61</v>
      </c>
    </row>
    <row r="34" spans="1:11" ht="18" customHeight="1">
      <c r="A34" s="142" t="s">
        <v>171</v>
      </c>
      <c r="B34" s="1"/>
    </row>
    <row r="35" spans="1:11" ht="12.75" customHeight="1">
      <c r="A35" s="141" t="s">
        <v>186</v>
      </c>
      <c r="B35" s="1">
        <v>1259</v>
      </c>
      <c r="C35" s="1">
        <v>17</v>
      </c>
      <c r="D35" s="1">
        <v>123</v>
      </c>
      <c r="E35" s="1">
        <v>335</v>
      </c>
      <c r="F35" s="1">
        <v>494</v>
      </c>
      <c r="G35" s="1">
        <v>238</v>
      </c>
      <c r="H35" s="1">
        <v>47</v>
      </c>
      <c r="I35" s="1">
        <v>5</v>
      </c>
      <c r="J35" s="1">
        <v>34</v>
      </c>
      <c r="K35" s="1">
        <v>17</v>
      </c>
    </row>
    <row r="36" spans="1:11" ht="12.75" customHeight="1">
      <c r="A36" s="141" t="s">
        <v>187</v>
      </c>
      <c r="B36" s="1">
        <v>5132</v>
      </c>
      <c r="C36" s="1">
        <v>48</v>
      </c>
      <c r="D36" s="1">
        <v>383</v>
      </c>
      <c r="E36" s="1">
        <v>1311</v>
      </c>
      <c r="F36" s="1">
        <v>1942</v>
      </c>
      <c r="G36" s="1">
        <v>1193</v>
      </c>
      <c r="H36" s="1">
        <v>241</v>
      </c>
      <c r="I36" s="1">
        <v>14</v>
      </c>
      <c r="J36" s="1">
        <v>218</v>
      </c>
      <c r="K36" s="1">
        <v>108</v>
      </c>
    </row>
    <row r="37" spans="1:11" ht="18" customHeight="1">
      <c r="A37" s="143" t="s">
        <v>170</v>
      </c>
      <c r="B37" s="1"/>
    </row>
    <row r="38" spans="1:11" ht="12.75" customHeight="1">
      <c r="A38" s="141" t="s">
        <v>188</v>
      </c>
      <c r="B38" s="1">
        <v>1469</v>
      </c>
      <c r="C38" s="1" t="s">
        <v>118</v>
      </c>
      <c r="D38" s="1">
        <v>232</v>
      </c>
      <c r="E38" s="1">
        <v>467</v>
      </c>
      <c r="F38" s="1">
        <v>442</v>
      </c>
      <c r="G38" s="1">
        <v>261</v>
      </c>
      <c r="H38" s="1">
        <v>41</v>
      </c>
      <c r="I38" s="1" t="s">
        <v>118</v>
      </c>
      <c r="J38" s="1">
        <v>38</v>
      </c>
      <c r="K38" s="1">
        <v>19</v>
      </c>
    </row>
    <row r="39" spans="1:11" ht="18" customHeight="1">
      <c r="A39" s="142" t="s">
        <v>171</v>
      </c>
      <c r="B39" s="1"/>
    </row>
    <row r="40" spans="1:11" ht="12.75" customHeight="1">
      <c r="A40" s="141" t="s">
        <v>189</v>
      </c>
      <c r="B40" s="1">
        <v>1450</v>
      </c>
      <c r="C40" s="1" t="s">
        <v>118</v>
      </c>
      <c r="D40" s="1">
        <v>110</v>
      </c>
      <c r="E40" s="1">
        <v>426</v>
      </c>
      <c r="F40" s="1">
        <v>578</v>
      </c>
      <c r="G40" s="1">
        <v>271</v>
      </c>
      <c r="H40" s="1">
        <v>43</v>
      </c>
      <c r="I40" s="1" t="s">
        <v>118</v>
      </c>
      <c r="J40" s="1">
        <v>55</v>
      </c>
      <c r="K40" s="1">
        <v>28</v>
      </c>
    </row>
    <row r="41" spans="1:11" ht="12.75" customHeight="1">
      <c r="A41" s="141" t="s">
        <v>190</v>
      </c>
      <c r="B41" s="1">
        <v>1910</v>
      </c>
      <c r="C41" s="1">
        <v>16</v>
      </c>
      <c r="D41" s="1">
        <v>165</v>
      </c>
      <c r="E41" s="1">
        <v>489</v>
      </c>
      <c r="F41" s="1">
        <v>753</v>
      </c>
      <c r="G41" s="1">
        <v>414</v>
      </c>
      <c r="H41" s="1">
        <v>66</v>
      </c>
      <c r="I41" s="1">
        <v>7</v>
      </c>
      <c r="J41" s="1">
        <v>70</v>
      </c>
      <c r="K41" s="1">
        <v>32</v>
      </c>
    </row>
    <row r="42" spans="1:11" ht="12.75" customHeight="1">
      <c r="A42" s="141" t="s">
        <v>191</v>
      </c>
      <c r="B42" s="1">
        <v>1098</v>
      </c>
      <c r="C42" s="1">
        <v>18</v>
      </c>
      <c r="D42" s="1">
        <v>93</v>
      </c>
      <c r="E42" s="1">
        <v>289</v>
      </c>
      <c r="F42" s="1">
        <v>408</v>
      </c>
      <c r="G42" s="1">
        <v>238</v>
      </c>
      <c r="H42" s="1">
        <v>49</v>
      </c>
      <c r="I42" s="1">
        <v>3</v>
      </c>
      <c r="J42" s="1">
        <v>38</v>
      </c>
      <c r="K42" s="1">
        <v>19</v>
      </c>
    </row>
    <row r="43" spans="1:11" ht="20.100000000000001" customHeight="1">
      <c r="A43" s="144" t="s">
        <v>27</v>
      </c>
      <c r="B43" s="3">
        <v>26631</v>
      </c>
      <c r="C43" s="3">
        <v>329</v>
      </c>
      <c r="D43" s="3">
        <v>2256</v>
      </c>
      <c r="E43" s="3">
        <v>6805</v>
      </c>
      <c r="F43" s="3">
        <v>10085</v>
      </c>
      <c r="G43" s="3">
        <v>5920</v>
      </c>
      <c r="H43" s="3">
        <v>1153</v>
      </c>
      <c r="I43" s="3">
        <v>83</v>
      </c>
      <c r="J43" s="3">
        <v>973</v>
      </c>
      <c r="K43" s="3">
        <v>482</v>
      </c>
    </row>
  </sheetData>
  <mergeCells count="6">
    <mergeCell ref="A3:A5"/>
    <mergeCell ref="B3:I3"/>
    <mergeCell ref="J3:K3"/>
    <mergeCell ref="B4:B5"/>
    <mergeCell ref="C4:I4"/>
    <mergeCell ref="J4:J5"/>
  </mergeCells>
  <phoneticPr fontId="14" type="noConversion"/>
  <conditionalFormatting sqref="B6:G6 C40:K43 C22:K24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J15:K15 J26:K27 J32:K33 J38:K38 J7:K7 J9:K13 J17:K20 J29:K30 J35:K36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conditionalFormatting sqref="C9:I13 C15:I15 C17:I20 C26:I27 C29:I30 C32:I33 C35:I36 C38:I38 B7:I7 B8:B43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T57"/>
  <sheetViews>
    <sheetView zoomScaleNormal="100" workbookViewId="0">
      <pane ySplit="5" topLeftCell="A6" activePane="bottomLeft" state="frozen"/>
      <selection pane="bottomLeft" activeCell="A7" sqref="A7"/>
    </sheetView>
  </sheetViews>
  <sheetFormatPr baseColWidth="10" defaultColWidth="10" defaultRowHeight="14.25"/>
  <cols>
    <col min="1" max="1" width="21.25" style="145" customWidth="1"/>
    <col min="2" max="2" width="6.875" style="145" customWidth="1"/>
    <col min="3" max="5" width="5.625" style="145" customWidth="1"/>
    <col min="6" max="6" width="5.75" style="145" customWidth="1"/>
    <col min="7" max="8" width="5.625" style="145" customWidth="1"/>
    <col min="9" max="9" width="5.25" style="145" customWidth="1"/>
    <col min="10" max="11" width="7.375" style="145" customWidth="1"/>
    <col min="12" max="16" width="10" style="47"/>
    <col min="17" max="16384" width="10" style="145"/>
  </cols>
  <sheetData>
    <row r="1" spans="1:20" ht="16.5" customHeight="1">
      <c r="A1" s="2" t="s">
        <v>42</v>
      </c>
    </row>
    <row r="2" spans="1:20" s="146" customFormat="1" ht="14.85" customHeight="1">
      <c r="A2" s="147" t="s">
        <v>255</v>
      </c>
      <c r="F2" s="7"/>
      <c r="G2" s="7"/>
    </row>
    <row r="3" spans="1:20" ht="28.5" customHeight="1">
      <c r="A3" s="289" t="s">
        <v>15</v>
      </c>
      <c r="B3" s="292" t="s">
        <v>1</v>
      </c>
      <c r="C3" s="293"/>
      <c r="D3" s="293"/>
      <c r="E3" s="293"/>
      <c r="F3" s="293"/>
      <c r="G3" s="293"/>
      <c r="H3" s="293"/>
      <c r="I3" s="294"/>
      <c r="J3" s="241" t="s">
        <v>33</v>
      </c>
      <c r="K3" s="295"/>
      <c r="L3" s="145"/>
      <c r="M3" s="183"/>
      <c r="N3" s="183"/>
      <c r="O3" s="183"/>
      <c r="P3" s="183"/>
      <c r="Q3" s="183"/>
      <c r="R3" s="183"/>
      <c r="S3" s="183"/>
      <c r="T3" s="183"/>
    </row>
    <row r="4" spans="1:20" ht="28.5" customHeight="1">
      <c r="A4" s="290"/>
      <c r="B4" s="296" t="s">
        <v>21</v>
      </c>
      <c r="C4" s="297" t="s">
        <v>34</v>
      </c>
      <c r="D4" s="298"/>
      <c r="E4" s="298"/>
      <c r="F4" s="298"/>
      <c r="G4" s="298"/>
      <c r="H4" s="298"/>
      <c r="I4" s="299"/>
      <c r="J4" s="230" t="s">
        <v>253</v>
      </c>
      <c r="K4" s="203" t="s">
        <v>237</v>
      </c>
      <c r="L4" s="145"/>
      <c r="M4" s="183"/>
      <c r="N4" s="183"/>
      <c r="O4" s="183"/>
      <c r="P4" s="183"/>
      <c r="Q4" s="183"/>
      <c r="R4" s="183"/>
      <c r="S4" s="183"/>
      <c r="T4" s="183"/>
    </row>
    <row r="5" spans="1:20" ht="28.5" customHeight="1">
      <c r="A5" s="291"/>
      <c r="B5" s="233"/>
      <c r="C5" s="204" t="s">
        <v>35</v>
      </c>
      <c r="D5" s="204" t="s">
        <v>36</v>
      </c>
      <c r="E5" s="204" t="s">
        <v>37</v>
      </c>
      <c r="F5" s="204" t="s">
        <v>38</v>
      </c>
      <c r="G5" s="204" t="s">
        <v>39</v>
      </c>
      <c r="H5" s="8" t="s">
        <v>40</v>
      </c>
      <c r="I5" s="9" t="s">
        <v>41</v>
      </c>
      <c r="J5" s="231"/>
      <c r="K5" s="214" t="s">
        <v>252</v>
      </c>
      <c r="L5" s="145"/>
      <c r="M5" s="183"/>
      <c r="N5" s="183"/>
      <c r="O5" s="183"/>
      <c r="P5" s="183"/>
      <c r="Q5" s="183"/>
      <c r="R5" s="183"/>
      <c r="S5" s="183"/>
      <c r="T5" s="183"/>
    </row>
    <row r="6" spans="1:20" ht="18" customHeight="1">
      <c r="A6" s="148" t="s">
        <v>170</v>
      </c>
      <c r="B6" s="10"/>
      <c r="C6" s="11"/>
      <c r="D6" s="11"/>
      <c r="E6" s="11"/>
      <c r="F6" s="11"/>
      <c r="G6" s="11"/>
    </row>
    <row r="7" spans="1:20" ht="12.75" customHeight="1">
      <c r="A7" s="141" t="s">
        <v>192</v>
      </c>
      <c r="B7" s="1">
        <v>2496</v>
      </c>
      <c r="C7" s="1">
        <v>28</v>
      </c>
      <c r="D7" s="1">
        <v>162</v>
      </c>
      <c r="E7" s="1">
        <v>534</v>
      </c>
      <c r="F7" s="1">
        <v>1003</v>
      </c>
      <c r="G7" s="1">
        <v>630</v>
      </c>
      <c r="H7" s="1">
        <v>132</v>
      </c>
      <c r="I7" s="1">
        <v>7</v>
      </c>
      <c r="J7" s="1">
        <v>84</v>
      </c>
      <c r="K7" s="1">
        <v>40</v>
      </c>
      <c r="L7" s="183"/>
      <c r="M7" s="183"/>
      <c r="N7" s="183"/>
      <c r="O7" s="183"/>
      <c r="P7" s="183"/>
      <c r="Q7" s="183"/>
      <c r="R7" s="183"/>
      <c r="S7" s="183"/>
      <c r="T7" s="183"/>
    </row>
    <row r="8" spans="1:20" ht="18" customHeight="1">
      <c r="A8" s="142" t="s">
        <v>171</v>
      </c>
      <c r="B8" s="1"/>
      <c r="C8" s="1"/>
      <c r="D8" s="1"/>
      <c r="E8" s="1"/>
      <c r="F8" s="1"/>
      <c r="G8" s="1"/>
      <c r="H8" s="1"/>
      <c r="I8" s="1"/>
      <c r="J8" s="1"/>
      <c r="K8" s="1"/>
    </row>
    <row r="9" spans="1:20" ht="12.75" customHeight="1">
      <c r="A9" s="141" t="s">
        <v>193</v>
      </c>
      <c r="B9" s="1">
        <v>2520</v>
      </c>
      <c r="C9" s="1">
        <v>16</v>
      </c>
      <c r="D9" s="1">
        <v>212</v>
      </c>
      <c r="E9" s="1">
        <v>655</v>
      </c>
      <c r="F9" s="1">
        <v>984</v>
      </c>
      <c r="G9" s="1">
        <v>546</v>
      </c>
      <c r="H9" s="1">
        <v>101</v>
      </c>
      <c r="I9" s="1">
        <v>6</v>
      </c>
      <c r="J9" s="1">
        <v>83</v>
      </c>
      <c r="K9" s="1">
        <v>42</v>
      </c>
      <c r="L9" s="183"/>
      <c r="M9" s="183"/>
      <c r="N9" s="183"/>
      <c r="O9" s="183"/>
      <c r="P9" s="183"/>
      <c r="Q9" s="183"/>
      <c r="R9" s="183"/>
      <c r="S9" s="183"/>
      <c r="T9" s="183"/>
    </row>
    <row r="10" spans="1:20" ht="12.75" customHeight="1">
      <c r="A10" s="141" t="s">
        <v>194</v>
      </c>
      <c r="B10" s="1">
        <v>1578</v>
      </c>
      <c r="C10" s="1">
        <v>22</v>
      </c>
      <c r="D10" s="1">
        <v>116</v>
      </c>
      <c r="E10" s="1">
        <v>381</v>
      </c>
      <c r="F10" s="1">
        <v>615</v>
      </c>
      <c r="G10" s="1">
        <v>374</v>
      </c>
      <c r="H10" s="1">
        <v>66</v>
      </c>
      <c r="I10" s="1">
        <v>4</v>
      </c>
      <c r="J10" s="1">
        <v>40</v>
      </c>
      <c r="K10" s="1">
        <v>20</v>
      </c>
      <c r="L10" s="183"/>
      <c r="M10" s="183"/>
      <c r="N10" s="183"/>
      <c r="O10" s="183"/>
      <c r="P10" s="183"/>
      <c r="Q10" s="183"/>
      <c r="R10" s="183"/>
      <c r="S10" s="183"/>
      <c r="T10" s="183"/>
    </row>
    <row r="11" spans="1:20" ht="12.75" customHeight="1">
      <c r="A11" s="141" t="s">
        <v>195</v>
      </c>
      <c r="B11" s="1">
        <v>4145</v>
      </c>
      <c r="C11" s="1">
        <v>59</v>
      </c>
      <c r="D11" s="1">
        <v>381</v>
      </c>
      <c r="E11" s="1">
        <v>1120</v>
      </c>
      <c r="F11" s="1">
        <v>1618</v>
      </c>
      <c r="G11" s="1">
        <v>828</v>
      </c>
      <c r="H11" s="1">
        <v>129</v>
      </c>
      <c r="I11" s="1">
        <v>10</v>
      </c>
      <c r="J11" s="1">
        <v>134</v>
      </c>
      <c r="K11" s="1">
        <v>68</v>
      </c>
      <c r="L11" s="183"/>
      <c r="M11" s="183"/>
      <c r="N11" s="183"/>
      <c r="O11" s="183"/>
      <c r="P11" s="183"/>
      <c r="Q11" s="183"/>
      <c r="R11" s="183"/>
      <c r="S11" s="183"/>
      <c r="T11" s="183"/>
    </row>
    <row r="12" spans="1:20" ht="18" customHeight="1">
      <c r="A12" s="143" t="s">
        <v>171</v>
      </c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20" ht="12.75" customHeight="1">
      <c r="A13" s="141" t="s">
        <v>196</v>
      </c>
      <c r="B13" s="1">
        <v>1389</v>
      </c>
      <c r="C13" s="1" t="s">
        <v>118</v>
      </c>
      <c r="D13" s="1">
        <v>137</v>
      </c>
      <c r="E13" s="1">
        <v>407</v>
      </c>
      <c r="F13" s="1">
        <v>514</v>
      </c>
      <c r="G13" s="1">
        <v>270</v>
      </c>
      <c r="H13" s="1">
        <v>43</v>
      </c>
      <c r="I13" s="1" t="s">
        <v>118</v>
      </c>
      <c r="J13" s="1">
        <v>54</v>
      </c>
      <c r="K13" s="1">
        <v>27</v>
      </c>
      <c r="L13" s="183"/>
      <c r="M13" s="183"/>
      <c r="N13" s="183"/>
      <c r="O13" s="183"/>
      <c r="P13" s="183"/>
      <c r="Q13" s="183"/>
      <c r="R13" s="183"/>
      <c r="S13" s="183"/>
      <c r="T13" s="183"/>
    </row>
    <row r="14" spans="1:20" ht="12.75" customHeight="1">
      <c r="A14" s="141" t="s">
        <v>197</v>
      </c>
      <c r="B14" s="1">
        <v>2148</v>
      </c>
      <c r="C14" s="1">
        <v>26</v>
      </c>
      <c r="D14" s="1">
        <v>227</v>
      </c>
      <c r="E14" s="1">
        <v>646</v>
      </c>
      <c r="F14" s="1">
        <v>795</v>
      </c>
      <c r="G14" s="1">
        <v>378</v>
      </c>
      <c r="H14" s="1">
        <v>73</v>
      </c>
      <c r="I14" s="1">
        <v>3</v>
      </c>
      <c r="J14" s="1">
        <v>87</v>
      </c>
      <c r="K14" s="1">
        <v>43</v>
      </c>
      <c r="L14" s="183"/>
      <c r="M14" s="183"/>
      <c r="N14" s="183"/>
      <c r="O14" s="183"/>
      <c r="P14" s="183"/>
      <c r="Q14" s="183"/>
      <c r="R14" s="183"/>
      <c r="S14" s="183"/>
      <c r="T14" s="183"/>
    </row>
    <row r="15" spans="1:20" ht="12.75" customHeight="1">
      <c r="A15" s="141" t="s">
        <v>198</v>
      </c>
      <c r="B15" s="1">
        <v>1430</v>
      </c>
      <c r="C15" s="1" t="s">
        <v>118</v>
      </c>
      <c r="D15" s="1">
        <v>169</v>
      </c>
      <c r="E15" s="1">
        <v>411</v>
      </c>
      <c r="F15" s="1">
        <v>533</v>
      </c>
      <c r="G15" s="1">
        <v>247</v>
      </c>
      <c r="H15" s="1">
        <v>47</v>
      </c>
      <c r="I15" s="1" t="s">
        <v>118</v>
      </c>
      <c r="J15" s="1">
        <v>46</v>
      </c>
      <c r="K15" s="1">
        <v>23</v>
      </c>
      <c r="L15" s="183"/>
      <c r="M15" s="183"/>
      <c r="N15" s="183"/>
      <c r="O15" s="183"/>
      <c r="P15" s="183"/>
      <c r="Q15" s="183"/>
      <c r="R15" s="183"/>
      <c r="S15" s="183"/>
      <c r="T15" s="183"/>
    </row>
    <row r="16" spans="1:20" ht="18" customHeight="1">
      <c r="A16" s="143" t="s">
        <v>171</v>
      </c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20" ht="12.75" customHeight="1">
      <c r="A17" s="141" t="s">
        <v>199</v>
      </c>
      <c r="B17" s="1">
        <v>2684</v>
      </c>
      <c r="C17" s="1">
        <v>47</v>
      </c>
      <c r="D17" s="1">
        <v>231</v>
      </c>
      <c r="E17" s="1">
        <v>716</v>
      </c>
      <c r="F17" s="1">
        <v>1020</v>
      </c>
      <c r="G17" s="1">
        <v>555</v>
      </c>
      <c r="H17" s="1">
        <v>108</v>
      </c>
      <c r="I17" s="1">
        <v>7</v>
      </c>
      <c r="J17" s="1">
        <v>78</v>
      </c>
      <c r="K17" s="1">
        <v>40</v>
      </c>
      <c r="L17" s="183"/>
      <c r="M17" s="183"/>
      <c r="N17" s="183"/>
      <c r="O17" s="183"/>
      <c r="P17" s="183"/>
      <c r="Q17" s="183"/>
      <c r="R17" s="183"/>
      <c r="S17" s="183"/>
      <c r="T17" s="183"/>
    </row>
    <row r="18" spans="1:20" ht="12.75" customHeight="1">
      <c r="A18" s="141" t="s">
        <v>200</v>
      </c>
      <c r="B18" s="1">
        <v>2210</v>
      </c>
      <c r="C18" s="1">
        <v>21</v>
      </c>
      <c r="D18" s="1">
        <v>196</v>
      </c>
      <c r="E18" s="1">
        <v>619</v>
      </c>
      <c r="F18" s="1">
        <v>826</v>
      </c>
      <c r="G18" s="1">
        <v>448</v>
      </c>
      <c r="H18" s="1">
        <v>94</v>
      </c>
      <c r="I18" s="1">
        <v>6</v>
      </c>
      <c r="J18" s="1">
        <v>85</v>
      </c>
      <c r="K18" s="1">
        <v>41</v>
      </c>
      <c r="L18" s="183"/>
      <c r="M18" s="183"/>
      <c r="N18" s="183"/>
      <c r="O18" s="183"/>
      <c r="P18" s="183"/>
      <c r="Q18" s="183"/>
      <c r="R18" s="183"/>
      <c r="S18" s="183"/>
      <c r="T18" s="183"/>
    </row>
    <row r="19" spans="1:20" ht="12.75" customHeight="1">
      <c r="A19" s="141" t="s">
        <v>201</v>
      </c>
      <c r="B19" s="1">
        <v>1663</v>
      </c>
      <c r="C19" s="1">
        <v>30</v>
      </c>
      <c r="D19" s="1">
        <v>167</v>
      </c>
      <c r="E19" s="1">
        <v>442</v>
      </c>
      <c r="F19" s="1">
        <v>637</v>
      </c>
      <c r="G19" s="1">
        <v>321</v>
      </c>
      <c r="H19" s="1">
        <v>62</v>
      </c>
      <c r="I19" s="1">
        <v>4</v>
      </c>
      <c r="J19" s="1">
        <v>46</v>
      </c>
      <c r="K19" s="1">
        <v>22</v>
      </c>
      <c r="L19" s="183"/>
      <c r="M19" s="183"/>
      <c r="N19" s="183"/>
      <c r="O19" s="183"/>
      <c r="P19" s="183"/>
      <c r="Q19" s="183"/>
      <c r="R19" s="183"/>
      <c r="S19" s="183"/>
      <c r="T19" s="183"/>
    </row>
    <row r="20" spans="1:20" ht="20.100000000000001" customHeight="1">
      <c r="A20" s="144" t="s">
        <v>28</v>
      </c>
      <c r="B20" s="3">
        <v>22263</v>
      </c>
      <c r="C20" s="3">
        <v>285</v>
      </c>
      <c r="D20" s="3">
        <v>1998</v>
      </c>
      <c r="E20" s="3">
        <v>5931</v>
      </c>
      <c r="F20" s="3">
        <v>8545</v>
      </c>
      <c r="G20" s="3">
        <v>4597</v>
      </c>
      <c r="H20" s="3">
        <v>855</v>
      </c>
      <c r="I20" s="3">
        <v>52</v>
      </c>
      <c r="J20" s="3">
        <v>737</v>
      </c>
      <c r="K20" s="3">
        <v>366</v>
      </c>
      <c r="Q20" s="47"/>
      <c r="R20" s="47"/>
      <c r="S20" s="47"/>
      <c r="T20" s="47"/>
    </row>
    <row r="21" spans="1:20" ht="18" customHeight="1">
      <c r="A21" s="143" t="s">
        <v>171</v>
      </c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20" ht="12.75" customHeight="1">
      <c r="A22" s="141" t="s">
        <v>202</v>
      </c>
      <c r="B22" s="1">
        <v>2822</v>
      </c>
      <c r="C22" s="1">
        <v>24</v>
      </c>
      <c r="D22" s="1">
        <v>232</v>
      </c>
      <c r="E22" s="1">
        <v>744</v>
      </c>
      <c r="F22" s="1">
        <v>1093</v>
      </c>
      <c r="G22" s="1">
        <v>612</v>
      </c>
      <c r="H22" s="1">
        <v>108</v>
      </c>
      <c r="I22" s="1">
        <v>9</v>
      </c>
      <c r="J22" s="1">
        <v>102</v>
      </c>
      <c r="K22" s="1">
        <v>50</v>
      </c>
      <c r="L22" s="183"/>
      <c r="M22" s="183"/>
      <c r="N22" s="183"/>
      <c r="O22" s="183"/>
      <c r="P22" s="183"/>
      <c r="Q22" s="183"/>
      <c r="R22" s="183"/>
      <c r="S22" s="183"/>
      <c r="T22" s="183"/>
    </row>
    <row r="23" spans="1:20" ht="12.75" customHeight="1">
      <c r="A23" s="141" t="s">
        <v>203</v>
      </c>
      <c r="B23" s="1">
        <v>2279</v>
      </c>
      <c r="C23" s="1">
        <v>19</v>
      </c>
      <c r="D23" s="1">
        <v>141</v>
      </c>
      <c r="E23" s="1">
        <v>538</v>
      </c>
      <c r="F23" s="1">
        <v>901</v>
      </c>
      <c r="G23" s="1">
        <v>570</v>
      </c>
      <c r="H23" s="1">
        <v>104</v>
      </c>
      <c r="I23" s="1">
        <v>6</v>
      </c>
      <c r="J23" s="1">
        <v>86</v>
      </c>
      <c r="K23" s="1">
        <v>42</v>
      </c>
      <c r="L23" s="183"/>
      <c r="M23" s="183"/>
      <c r="N23" s="183"/>
      <c r="O23" s="183"/>
      <c r="P23" s="183"/>
      <c r="Q23" s="183"/>
      <c r="R23" s="183"/>
      <c r="S23" s="183"/>
      <c r="T23" s="183"/>
    </row>
    <row r="24" spans="1:20" ht="12.75" customHeight="1">
      <c r="A24" s="141" t="s">
        <v>204</v>
      </c>
      <c r="B24" s="1">
        <v>1632</v>
      </c>
      <c r="C24" s="1">
        <v>35</v>
      </c>
      <c r="D24" s="1">
        <v>147</v>
      </c>
      <c r="E24" s="1">
        <v>427</v>
      </c>
      <c r="F24" s="1">
        <v>622</v>
      </c>
      <c r="G24" s="1">
        <v>324</v>
      </c>
      <c r="H24" s="1">
        <v>74</v>
      </c>
      <c r="I24" s="1">
        <v>3</v>
      </c>
      <c r="J24" s="1">
        <v>71</v>
      </c>
      <c r="K24" s="1">
        <v>34</v>
      </c>
      <c r="L24" s="183"/>
      <c r="M24" s="183"/>
      <c r="N24" s="183"/>
      <c r="O24" s="183"/>
      <c r="P24" s="183"/>
      <c r="Q24" s="183"/>
      <c r="R24" s="183"/>
      <c r="S24" s="183"/>
      <c r="T24" s="183"/>
    </row>
    <row r="25" spans="1:20" ht="18" customHeight="1">
      <c r="A25" s="143" t="s">
        <v>170</v>
      </c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20" ht="12.75" customHeight="1">
      <c r="A26" s="141" t="s">
        <v>205</v>
      </c>
      <c r="B26" s="1">
        <v>1354</v>
      </c>
      <c r="C26" s="1">
        <v>17</v>
      </c>
      <c r="D26" s="1">
        <v>104</v>
      </c>
      <c r="E26" s="1">
        <v>283</v>
      </c>
      <c r="F26" s="1">
        <v>535</v>
      </c>
      <c r="G26" s="1">
        <v>340</v>
      </c>
      <c r="H26" s="1">
        <v>72</v>
      </c>
      <c r="I26" s="1">
        <v>3</v>
      </c>
      <c r="J26" s="1">
        <v>52</v>
      </c>
      <c r="K26" s="1">
        <v>26</v>
      </c>
      <c r="L26" s="183"/>
      <c r="M26" s="183"/>
      <c r="N26" s="183"/>
      <c r="O26" s="183"/>
      <c r="P26" s="183"/>
      <c r="Q26" s="183"/>
      <c r="R26" s="183"/>
      <c r="S26" s="183"/>
      <c r="T26" s="183"/>
    </row>
    <row r="27" spans="1:20" ht="18" customHeight="1">
      <c r="A27" s="143" t="s">
        <v>171</v>
      </c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20" ht="12.75" customHeight="1">
      <c r="A28" s="141" t="s">
        <v>206</v>
      </c>
      <c r="B28" s="1">
        <v>1956</v>
      </c>
      <c r="C28" s="1">
        <v>15</v>
      </c>
      <c r="D28" s="1">
        <v>172</v>
      </c>
      <c r="E28" s="1">
        <v>535</v>
      </c>
      <c r="F28" s="1">
        <v>747</v>
      </c>
      <c r="G28" s="1">
        <v>406</v>
      </c>
      <c r="H28" s="1">
        <v>77</v>
      </c>
      <c r="I28" s="1">
        <v>4</v>
      </c>
      <c r="J28" s="1">
        <v>95</v>
      </c>
      <c r="K28" s="1">
        <v>47</v>
      </c>
      <c r="L28" s="183"/>
      <c r="M28" s="183"/>
      <c r="N28" s="183"/>
      <c r="O28" s="183"/>
      <c r="P28" s="183"/>
      <c r="Q28" s="183"/>
      <c r="R28" s="183"/>
      <c r="S28" s="183"/>
      <c r="T28" s="183"/>
    </row>
    <row r="29" spans="1:20" ht="12.75" customHeight="1">
      <c r="A29" s="141" t="s">
        <v>207</v>
      </c>
      <c r="B29" s="1">
        <v>2205</v>
      </c>
      <c r="C29" s="1">
        <v>24</v>
      </c>
      <c r="D29" s="1">
        <v>152</v>
      </c>
      <c r="E29" s="1">
        <v>583</v>
      </c>
      <c r="F29" s="1">
        <v>875</v>
      </c>
      <c r="G29" s="1">
        <v>486</v>
      </c>
      <c r="H29" s="1">
        <v>80</v>
      </c>
      <c r="I29" s="1">
        <v>5</v>
      </c>
      <c r="J29" s="1">
        <v>88</v>
      </c>
      <c r="K29" s="1">
        <v>44</v>
      </c>
      <c r="L29" s="183"/>
      <c r="M29" s="183"/>
      <c r="N29" s="183"/>
      <c r="O29" s="183"/>
      <c r="P29" s="183"/>
      <c r="Q29" s="183"/>
      <c r="R29" s="183"/>
      <c r="S29" s="183"/>
      <c r="T29" s="183"/>
    </row>
    <row r="30" spans="1:20" ht="18" customHeight="1">
      <c r="A30" s="143" t="s">
        <v>171</v>
      </c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20" ht="12.75" customHeight="1">
      <c r="A31" s="141" t="s">
        <v>208</v>
      </c>
      <c r="B31" s="1">
        <v>2003</v>
      </c>
      <c r="C31" s="1">
        <v>14</v>
      </c>
      <c r="D31" s="1">
        <v>137</v>
      </c>
      <c r="E31" s="1">
        <v>481</v>
      </c>
      <c r="F31" s="1">
        <v>844</v>
      </c>
      <c r="G31" s="1">
        <v>442</v>
      </c>
      <c r="H31" s="1">
        <v>79</v>
      </c>
      <c r="I31" s="1">
        <v>6</v>
      </c>
      <c r="J31" s="1">
        <v>69</v>
      </c>
      <c r="K31" s="1">
        <v>35</v>
      </c>
      <c r="L31" s="183"/>
      <c r="M31" s="183"/>
      <c r="N31" s="183"/>
      <c r="O31" s="183"/>
      <c r="P31" s="183"/>
      <c r="Q31" s="183"/>
      <c r="R31" s="183"/>
      <c r="S31" s="183"/>
      <c r="T31" s="183"/>
    </row>
    <row r="32" spans="1:20" ht="12.75" customHeight="1">
      <c r="A32" s="141" t="s">
        <v>209</v>
      </c>
      <c r="B32" s="1">
        <v>2915</v>
      </c>
      <c r="C32" s="1">
        <v>29</v>
      </c>
      <c r="D32" s="1">
        <v>208</v>
      </c>
      <c r="E32" s="1">
        <v>772</v>
      </c>
      <c r="F32" s="1">
        <v>1128</v>
      </c>
      <c r="G32" s="1">
        <v>662</v>
      </c>
      <c r="H32" s="1">
        <v>108</v>
      </c>
      <c r="I32" s="1">
        <v>8</v>
      </c>
      <c r="J32" s="1">
        <v>103</v>
      </c>
      <c r="K32" s="1">
        <v>50</v>
      </c>
      <c r="L32" s="183"/>
      <c r="M32" s="183"/>
      <c r="N32" s="183"/>
      <c r="O32" s="183"/>
      <c r="P32" s="183"/>
      <c r="Q32" s="183"/>
      <c r="R32" s="183"/>
      <c r="S32" s="183"/>
      <c r="T32" s="183"/>
    </row>
    <row r="33" spans="1:20" ht="12.75" customHeight="1">
      <c r="A33" s="141" t="s">
        <v>210</v>
      </c>
      <c r="B33" s="1">
        <v>1290</v>
      </c>
      <c r="C33" s="1">
        <v>23</v>
      </c>
      <c r="D33" s="1">
        <v>152</v>
      </c>
      <c r="E33" s="1">
        <v>369</v>
      </c>
      <c r="F33" s="1">
        <v>468</v>
      </c>
      <c r="G33" s="1">
        <v>232</v>
      </c>
      <c r="H33" s="1">
        <v>46</v>
      </c>
      <c r="I33" s="1">
        <v>0</v>
      </c>
      <c r="J33" s="1">
        <v>44</v>
      </c>
      <c r="K33" s="1">
        <v>22</v>
      </c>
      <c r="L33" s="183"/>
      <c r="M33" s="183"/>
      <c r="N33" s="183"/>
      <c r="O33" s="183"/>
      <c r="P33" s="183"/>
      <c r="Q33" s="183"/>
      <c r="R33" s="183"/>
      <c r="S33" s="183"/>
      <c r="T33" s="183"/>
    </row>
    <row r="34" spans="1:20" ht="20.100000000000001" customHeight="1">
      <c r="A34" s="144" t="s">
        <v>29</v>
      </c>
      <c r="B34" s="3">
        <v>18456</v>
      </c>
      <c r="C34" s="3">
        <v>200</v>
      </c>
      <c r="D34" s="3">
        <v>1445</v>
      </c>
      <c r="E34" s="3">
        <v>4732</v>
      </c>
      <c r="F34" s="3">
        <v>7213</v>
      </c>
      <c r="G34" s="3">
        <v>4074</v>
      </c>
      <c r="H34" s="3">
        <v>748</v>
      </c>
      <c r="I34" s="3">
        <v>44</v>
      </c>
      <c r="J34" s="3">
        <v>710</v>
      </c>
      <c r="K34" s="3">
        <v>350</v>
      </c>
      <c r="Q34" s="47"/>
      <c r="R34" s="47"/>
      <c r="S34" s="47"/>
      <c r="T34" s="47"/>
    </row>
    <row r="35" spans="1:20" ht="45" customHeight="1">
      <c r="A35" s="149" t="s">
        <v>30</v>
      </c>
      <c r="B35" s="3">
        <v>108985</v>
      </c>
      <c r="C35" s="3">
        <v>1187</v>
      </c>
      <c r="D35" s="3">
        <v>8928</v>
      </c>
      <c r="E35" s="3">
        <v>28077</v>
      </c>
      <c r="F35" s="3">
        <v>42265</v>
      </c>
      <c r="G35" s="3">
        <v>23675</v>
      </c>
      <c r="H35" s="3">
        <v>4568</v>
      </c>
      <c r="I35" s="3">
        <v>285</v>
      </c>
      <c r="J35" s="3">
        <v>4025</v>
      </c>
      <c r="K35" s="3">
        <v>1989</v>
      </c>
      <c r="L35" s="183"/>
      <c r="M35" s="183"/>
      <c r="N35" s="183"/>
      <c r="O35" s="183"/>
      <c r="P35" s="183"/>
      <c r="Q35" s="183"/>
      <c r="R35" s="183"/>
      <c r="S35" s="183"/>
      <c r="T35" s="183"/>
    </row>
    <row r="36" spans="1:20" ht="72" customHeight="1">
      <c r="A36" s="150"/>
      <c r="B36" s="153"/>
      <c r="C36" s="153"/>
      <c r="D36" s="153"/>
      <c r="E36" s="153"/>
      <c r="F36" s="153"/>
      <c r="G36" s="153"/>
      <c r="M36" s="145"/>
      <c r="N36" s="145"/>
    </row>
    <row r="37" spans="1:20" ht="83.25" customHeight="1">
      <c r="A37" s="151"/>
      <c r="B37" s="153"/>
      <c r="C37" s="153"/>
      <c r="D37" s="153"/>
      <c r="E37" s="153"/>
      <c r="F37" s="153"/>
      <c r="G37" s="153"/>
    </row>
    <row r="38" spans="1:20">
      <c r="A38" s="152"/>
      <c r="B38" s="153"/>
      <c r="C38" s="153"/>
      <c r="D38" s="153"/>
      <c r="E38" s="153"/>
      <c r="F38" s="153"/>
      <c r="G38" s="153"/>
    </row>
    <row r="39" spans="1:20">
      <c r="A39" s="152"/>
      <c r="B39" s="153"/>
      <c r="C39" s="153"/>
      <c r="D39" s="153"/>
      <c r="E39" s="153"/>
      <c r="F39" s="153"/>
      <c r="G39" s="153"/>
    </row>
    <row r="40" spans="1:20">
      <c r="A40" s="152"/>
      <c r="B40" s="153"/>
      <c r="C40" s="153"/>
      <c r="D40" s="153"/>
      <c r="E40" s="153"/>
      <c r="F40" s="153"/>
      <c r="G40" s="153"/>
    </row>
    <row r="41" spans="1:20">
      <c r="A41" s="152"/>
      <c r="B41" s="153"/>
      <c r="C41" s="153"/>
      <c r="D41" s="153"/>
      <c r="E41" s="153"/>
      <c r="F41" s="153"/>
      <c r="G41" s="153"/>
    </row>
    <row r="42" spans="1:20">
      <c r="A42" s="154"/>
      <c r="B42" s="153"/>
      <c r="C42" s="153"/>
      <c r="D42" s="153"/>
      <c r="E42" s="153"/>
      <c r="F42" s="153"/>
      <c r="G42" s="153"/>
    </row>
    <row r="43" spans="1:20">
      <c r="A43" s="154"/>
      <c r="B43" s="153"/>
      <c r="C43" s="153"/>
      <c r="D43" s="153"/>
      <c r="E43" s="153"/>
      <c r="F43" s="153"/>
      <c r="G43" s="153"/>
    </row>
    <row r="44" spans="1:20">
      <c r="A44" s="154"/>
      <c r="B44" s="153"/>
      <c r="C44" s="153"/>
      <c r="D44" s="153"/>
      <c r="E44" s="153"/>
      <c r="F44" s="153"/>
      <c r="G44" s="153"/>
    </row>
    <row r="45" spans="1:20">
      <c r="B45" s="153"/>
      <c r="C45" s="153"/>
      <c r="D45" s="153"/>
      <c r="E45" s="153"/>
      <c r="F45" s="153"/>
      <c r="G45" s="153"/>
    </row>
    <row r="46" spans="1:20">
      <c r="B46" s="153"/>
      <c r="C46" s="153"/>
      <c r="D46" s="153"/>
      <c r="E46" s="153"/>
      <c r="F46" s="153"/>
      <c r="G46" s="153"/>
    </row>
    <row r="47" spans="1:20">
      <c r="B47" s="153"/>
      <c r="C47" s="153"/>
      <c r="D47" s="153"/>
      <c r="E47" s="153"/>
      <c r="F47" s="153"/>
      <c r="G47" s="153"/>
    </row>
    <row r="48" spans="1:20">
      <c r="B48" s="153"/>
      <c r="C48" s="153"/>
      <c r="D48" s="153"/>
      <c r="E48" s="153"/>
      <c r="F48" s="153"/>
      <c r="G48" s="153"/>
    </row>
    <row r="49" spans="2:7">
      <c r="B49" s="153"/>
      <c r="C49" s="153"/>
      <c r="D49" s="153"/>
      <c r="E49" s="153"/>
      <c r="F49" s="153"/>
      <c r="G49" s="153"/>
    </row>
    <row r="50" spans="2:7">
      <c r="B50" s="153"/>
      <c r="C50" s="153"/>
      <c r="D50" s="153"/>
      <c r="E50" s="153"/>
      <c r="F50" s="153"/>
      <c r="G50" s="153"/>
    </row>
    <row r="51" spans="2:7">
      <c r="B51" s="153"/>
      <c r="C51" s="153"/>
      <c r="D51" s="153"/>
      <c r="E51" s="153"/>
      <c r="F51" s="153"/>
      <c r="G51" s="153"/>
    </row>
    <row r="52" spans="2:7">
      <c r="B52" s="153"/>
      <c r="C52" s="153"/>
      <c r="D52" s="153"/>
      <c r="E52" s="153"/>
      <c r="F52" s="153"/>
      <c r="G52" s="153"/>
    </row>
    <row r="53" spans="2:7">
      <c r="B53" s="153"/>
      <c r="C53" s="153"/>
      <c r="D53" s="153"/>
      <c r="E53" s="153"/>
      <c r="F53" s="153"/>
      <c r="G53" s="153"/>
    </row>
    <row r="54" spans="2:7">
      <c r="B54" s="153"/>
      <c r="C54" s="153"/>
      <c r="D54" s="153"/>
      <c r="E54" s="153"/>
      <c r="F54" s="153"/>
      <c r="G54" s="153"/>
    </row>
    <row r="55" spans="2:7">
      <c r="B55" s="153"/>
      <c r="C55" s="153"/>
      <c r="D55" s="153"/>
      <c r="E55" s="153"/>
      <c r="F55" s="153"/>
      <c r="G55" s="153"/>
    </row>
    <row r="56" spans="2:7">
      <c r="B56" s="153"/>
      <c r="C56" s="153"/>
      <c r="D56" s="153"/>
      <c r="E56" s="153"/>
      <c r="F56" s="153"/>
      <c r="G56" s="153"/>
    </row>
    <row r="57" spans="2:7">
      <c r="B57" s="153"/>
      <c r="C57" s="153"/>
      <c r="D57" s="153"/>
      <c r="E57" s="153"/>
      <c r="F57" s="153"/>
      <c r="G57" s="153"/>
    </row>
  </sheetData>
  <mergeCells count="6">
    <mergeCell ref="A3:A5"/>
    <mergeCell ref="B3:I3"/>
    <mergeCell ref="J3:K3"/>
    <mergeCell ref="B4:B5"/>
    <mergeCell ref="C4:I4"/>
    <mergeCell ref="J4:J5"/>
  </mergeCells>
  <phoneticPr fontId="14" type="noConversion"/>
  <conditionalFormatting sqref="B6:G6 B7:K35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N47"/>
  <sheetViews>
    <sheetView zoomScaleNormal="100" workbookViewId="0">
      <pane ySplit="5" topLeftCell="A6" activePane="bottomLeft" state="frozen"/>
      <selection pane="bottomLeft" activeCell="A2" sqref="A2"/>
    </sheetView>
  </sheetViews>
  <sheetFormatPr baseColWidth="10" defaultColWidth="10" defaultRowHeight="14.25"/>
  <cols>
    <col min="1" max="1" width="4.625" style="47" customWidth="1"/>
    <col min="2" max="2" width="14.375" style="47" customWidth="1"/>
    <col min="3" max="3" width="11.625" style="47" customWidth="1"/>
    <col min="4" max="7" width="13.125" style="47" customWidth="1"/>
    <col min="8" max="8" width="12.875" style="47" customWidth="1"/>
    <col min="9" max="13" width="13.125" style="47" customWidth="1"/>
    <col min="14" max="14" width="4.625" style="47" customWidth="1"/>
    <col min="15" max="16384" width="10" style="47"/>
  </cols>
  <sheetData>
    <row r="1" spans="1:14" ht="16.5" customHeight="1">
      <c r="E1" s="31"/>
      <c r="F1" s="31"/>
      <c r="G1" s="31"/>
    </row>
    <row r="2" spans="1:14" ht="14.85" customHeight="1">
      <c r="A2" s="33" t="s">
        <v>256</v>
      </c>
      <c r="B2" s="155"/>
      <c r="C2" s="49"/>
      <c r="D2" s="49"/>
      <c r="E2" s="49"/>
      <c r="F2" s="49"/>
      <c r="G2" s="49"/>
      <c r="H2" s="159"/>
      <c r="I2" s="159"/>
      <c r="J2" s="159"/>
      <c r="K2" s="159"/>
    </row>
    <row r="3" spans="1:14" ht="16.5" customHeight="1">
      <c r="A3" s="252" t="s">
        <v>131</v>
      </c>
      <c r="B3" s="250" t="s">
        <v>129</v>
      </c>
      <c r="C3" s="232" t="s">
        <v>247</v>
      </c>
      <c r="D3" s="237" t="s">
        <v>1</v>
      </c>
      <c r="E3" s="238"/>
      <c r="F3" s="238"/>
      <c r="G3" s="304"/>
      <c r="H3" s="252" t="s">
        <v>14</v>
      </c>
      <c r="I3" s="237" t="s">
        <v>2</v>
      </c>
      <c r="J3" s="238"/>
      <c r="K3" s="238"/>
      <c r="L3" s="238"/>
      <c r="M3" s="238"/>
      <c r="N3" s="300" t="s">
        <v>132</v>
      </c>
    </row>
    <row r="4" spans="1:14" ht="13.5" customHeight="1">
      <c r="A4" s="253"/>
      <c r="B4" s="251"/>
      <c r="C4" s="233"/>
      <c r="D4" s="273" t="s">
        <v>3</v>
      </c>
      <c r="E4" s="273" t="s">
        <v>4</v>
      </c>
      <c r="F4" s="273" t="s">
        <v>21</v>
      </c>
      <c r="G4" s="264" t="s">
        <v>130</v>
      </c>
      <c r="H4" s="253"/>
      <c r="I4" s="273" t="s">
        <v>3</v>
      </c>
      <c r="J4" s="273" t="s">
        <v>4</v>
      </c>
      <c r="K4" s="273" t="s">
        <v>21</v>
      </c>
      <c r="L4" s="247" t="s">
        <v>10</v>
      </c>
      <c r="M4" s="303"/>
      <c r="N4" s="301"/>
    </row>
    <row r="5" spans="1:14" ht="24.75" customHeight="1">
      <c r="A5" s="254"/>
      <c r="B5" s="255"/>
      <c r="C5" s="234"/>
      <c r="D5" s="231"/>
      <c r="E5" s="231"/>
      <c r="F5" s="231"/>
      <c r="G5" s="305"/>
      <c r="H5" s="254"/>
      <c r="I5" s="231"/>
      <c r="J5" s="266"/>
      <c r="K5" s="231"/>
      <c r="L5" s="112" t="s">
        <v>23</v>
      </c>
      <c r="M5" s="111" t="s">
        <v>168</v>
      </c>
      <c r="N5" s="302"/>
    </row>
    <row r="6" spans="1:14" ht="15.75" customHeight="1">
      <c r="A6" s="160">
        <v>1</v>
      </c>
      <c r="B6" s="161" t="s">
        <v>43</v>
      </c>
      <c r="C6" s="1">
        <v>1317</v>
      </c>
      <c r="D6" s="1">
        <v>4690</v>
      </c>
      <c r="E6" s="1">
        <v>4291</v>
      </c>
      <c r="F6" s="1">
        <v>8981</v>
      </c>
      <c r="G6" s="1">
        <v>2299</v>
      </c>
      <c r="H6" s="1">
        <v>26</v>
      </c>
      <c r="I6" s="1">
        <v>5115</v>
      </c>
      <c r="J6" s="1">
        <v>5228</v>
      </c>
      <c r="K6" s="1">
        <v>10343</v>
      </c>
      <c r="L6" s="1">
        <v>33</v>
      </c>
      <c r="M6" s="156">
        <v>15</v>
      </c>
      <c r="N6" s="162">
        <v>1</v>
      </c>
    </row>
    <row r="7" spans="1:14" ht="12.75" customHeight="1">
      <c r="A7" s="163">
        <v>2</v>
      </c>
      <c r="B7" s="161" t="s">
        <v>44</v>
      </c>
      <c r="C7" s="1">
        <v>1842</v>
      </c>
      <c r="D7" s="1">
        <v>4193</v>
      </c>
      <c r="E7" s="1">
        <v>3968</v>
      </c>
      <c r="F7" s="1">
        <v>8161</v>
      </c>
      <c r="G7" s="1">
        <v>2076</v>
      </c>
      <c r="H7" s="1">
        <v>37</v>
      </c>
      <c r="I7" s="1">
        <v>4753</v>
      </c>
      <c r="J7" s="1">
        <v>4966</v>
      </c>
      <c r="K7" s="1">
        <v>9719</v>
      </c>
      <c r="L7" s="1">
        <v>35</v>
      </c>
      <c r="M7" s="157">
        <v>21</v>
      </c>
      <c r="N7" s="164">
        <v>2</v>
      </c>
    </row>
    <row r="8" spans="1:14" ht="12.75" customHeight="1">
      <c r="A8" s="163">
        <v>3</v>
      </c>
      <c r="B8" s="161" t="s">
        <v>45</v>
      </c>
      <c r="C8" s="1">
        <v>2747</v>
      </c>
      <c r="D8" s="1">
        <v>4427</v>
      </c>
      <c r="E8" s="1">
        <v>4198</v>
      </c>
      <c r="F8" s="1">
        <v>8625</v>
      </c>
      <c r="G8" s="1">
        <v>2073</v>
      </c>
      <c r="H8" s="1">
        <v>37</v>
      </c>
      <c r="I8" s="1">
        <v>5146</v>
      </c>
      <c r="J8" s="1">
        <v>5195</v>
      </c>
      <c r="K8" s="1">
        <v>10341</v>
      </c>
      <c r="L8" s="1">
        <v>20</v>
      </c>
      <c r="M8" s="157">
        <v>10</v>
      </c>
      <c r="N8" s="164">
        <v>3</v>
      </c>
    </row>
    <row r="9" spans="1:14" ht="15" customHeight="1">
      <c r="A9" s="163">
        <v>4</v>
      </c>
      <c r="B9" s="165" t="s">
        <v>125</v>
      </c>
      <c r="C9" s="1">
        <v>5906</v>
      </c>
      <c r="D9" s="1">
        <v>13310</v>
      </c>
      <c r="E9" s="1">
        <v>12457</v>
      </c>
      <c r="F9" s="1">
        <v>25767</v>
      </c>
      <c r="G9" s="1">
        <v>6448</v>
      </c>
      <c r="H9" s="1">
        <v>100</v>
      </c>
      <c r="I9" s="1">
        <v>15014</v>
      </c>
      <c r="J9" s="1">
        <v>15389</v>
      </c>
      <c r="K9" s="1">
        <v>30403</v>
      </c>
      <c r="L9" s="1">
        <v>88</v>
      </c>
      <c r="M9" s="1">
        <v>46</v>
      </c>
      <c r="N9" s="164">
        <v>4</v>
      </c>
    </row>
    <row r="10" spans="1:14" ht="12.75" customHeight="1">
      <c r="A10" s="163">
        <v>5</v>
      </c>
      <c r="B10" s="161" t="s">
        <v>46</v>
      </c>
      <c r="C10" s="1">
        <v>3675</v>
      </c>
      <c r="D10" s="1">
        <v>4474</v>
      </c>
      <c r="E10" s="1">
        <v>4216</v>
      </c>
      <c r="F10" s="1">
        <v>8690</v>
      </c>
      <c r="G10" s="1">
        <v>2187</v>
      </c>
      <c r="H10" s="1">
        <v>45</v>
      </c>
      <c r="I10" s="1">
        <v>4440</v>
      </c>
      <c r="J10" s="1">
        <v>4556</v>
      </c>
      <c r="K10" s="1">
        <v>8996</v>
      </c>
      <c r="L10" s="1">
        <v>30</v>
      </c>
      <c r="M10" s="157">
        <v>14</v>
      </c>
      <c r="N10" s="164">
        <v>5</v>
      </c>
    </row>
    <row r="11" spans="1:14" ht="12.75" customHeight="1">
      <c r="A11" s="163">
        <v>6</v>
      </c>
      <c r="B11" s="161" t="s">
        <v>47</v>
      </c>
      <c r="C11" s="1">
        <v>6185</v>
      </c>
      <c r="D11" s="1">
        <v>4662</v>
      </c>
      <c r="E11" s="1">
        <v>4419</v>
      </c>
      <c r="F11" s="1">
        <v>9081</v>
      </c>
      <c r="G11" s="1">
        <v>2211</v>
      </c>
      <c r="H11" s="1">
        <v>42</v>
      </c>
      <c r="I11" s="1">
        <v>4509</v>
      </c>
      <c r="J11" s="1">
        <v>4568</v>
      </c>
      <c r="K11" s="1">
        <v>9077</v>
      </c>
      <c r="L11" s="1">
        <v>28</v>
      </c>
      <c r="M11" s="157">
        <v>16</v>
      </c>
      <c r="N11" s="164">
        <v>6</v>
      </c>
    </row>
    <row r="12" spans="1:14" ht="12.75" customHeight="1">
      <c r="A12" s="163">
        <v>7</v>
      </c>
      <c r="B12" s="161" t="s">
        <v>48</v>
      </c>
      <c r="C12" s="1">
        <v>6472</v>
      </c>
      <c r="D12" s="1">
        <v>4784</v>
      </c>
      <c r="E12" s="1">
        <v>4509</v>
      </c>
      <c r="F12" s="1">
        <v>9293</v>
      </c>
      <c r="G12" s="1">
        <v>2216</v>
      </c>
      <c r="H12" s="1">
        <v>27</v>
      </c>
      <c r="I12" s="1">
        <v>4356</v>
      </c>
      <c r="J12" s="1">
        <v>4306</v>
      </c>
      <c r="K12" s="1">
        <v>8662</v>
      </c>
      <c r="L12" s="1">
        <v>29</v>
      </c>
      <c r="M12" s="157">
        <v>23</v>
      </c>
      <c r="N12" s="164">
        <v>7</v>
      </c>
    </row>
    <row r="13" spans="1:14" ht="15" customHeight="1">
      <c r="A13" s="163">
        <v>8</v>
      </c>
      <c r="B13" s="165" t="s">
        <v>126</v>
      </c>
      <c r="C13" s="1">
        <v>16332</v>
      </c>
      <c r="D13" s="1">
        <v>13920</v>
      </c>
      <c r="E13" s="1">
        <v>13144</v>
      </c>
      <c r="F13" s="1">
        <v>27064</v>
      </c>
      <c r="G13" s="1">
        <v>6614</v>
      </c>
      <c r="H13" s="1">
        <v>114</v>
      </c>
      <c r="I13" s="1">
        <v>13305</v>
      </c>
      <c r="J13" s="1">
        <v>13430</v>
      </c>
      <c r="K13" s="1">
        <v>26735</v>
      </c>
      <c r="L13" s="1">
        <v>87</v>
      </c>
      <c r="M13" s="1">
        <v>53</v>
      </c>
      <c r="N13" s="164">
        <v>8</v>
      </c>
    </row>
    <row r="14" spans="1:14" ht="12.75" customHeight="1">
      <c r="A14" s="163">
        <v>9</v>
      </c>
      <c r="B14" s="161" t="s">
        <v>49</v>
      </c>
      <c r="C14" s="1">
        <v>5879</v>
      </c>
      <c r="D14" s="1">
        <v>5253</v>
      </c>
      <c r="E14" s="1">
        <v>4877</v>
      </c>
      <c r="F14" s="1">
        <v>10130</v>
      </c>
      <c r="G14" s="1">
        <v>2362</v>
      </c>
      <c r="H14" s="1">
        <v>33</v>
      </c>
      <c r="I14" s="1">
        <v>4598</v>
      </c>
      <c r="J14" s="1">
        <v>4540</v>
      </c>
      <c r="K14" s="1">
        <v>9138</v>
      </c>
      <c r="L14" s="1">
        <v>25</v>
      </c>
      <c r="M14" s="157">
        <v>19</v>
      </c>
      <c r="N14" s="164">
        <v>9</v>
      </c>
    </row>
    <row r="15" spans="1:14" ht="12.75" customHeight="1">
      <c r="A15" s="163">
        <v>10</v>
      </c>
      <c r="B15" s="161" t="s">
        <v>50</v>
      </c>
      <c r="C15" s="1">
        <v>5898</v>
      </c>
      <c r="D15" s="1">
        <v>5047</v>
      </c>
      <c r="E15" s="1">
        <v>4833</v>
      </c>
      <c r="F15" s="1">
        <v>9880</v>
      </c>
      <c r="G15" s="1">
        <v>2365</v>
      </c>
      <c r="H15" s="1">
        <v>38</v>
      </c>
      <c r="I15" s="1">
        <v>4332</v>
      </c>
      <c r="J15" s="1">
        <v>4313</v>
      </c>
      <c r="K15" s="1">
        <v>8645</v>
      </c>
      <c r="L15" s="1">
        <v>28</v>
      </c>
      <c r="M15" s="157">
        <v>19</v>
      </c>
      <c r="N15" s="164">
        <v>10</v>
      </c>
    </row>
    <row r="16" spans="1:14" ht="12.75" customHeight="1">
      <c r="A16" s="163">
        <v>11</v>
      </c>
      <c r="B16" s="161" t="s">
        <v>51</v>
      </c>
      <c r="C16" s="1">
        <v>6799</v>
      </c>
      <c r="D16" s="1">
        <v>4964</v>
      </c>
      <c r="E16" s="1">
        <v>4767</v>
      </c>
      <c r="F16" s="1">
        <v>9731</v>
      </c>
      <c r="G16" s="1">
        <v>2328</v>
      </c>
      <c r="H16" s="1">
        <v>27</v>
      </c>
      <c r="I16" s="1">
        <v>4054</v>
      </c>
      <c r="J16" s="1">
        <v>4244</v>
      </c>
      <c r="K16" s="1">
        <v>8298</v>
      </c>
      <c r="L16" s="1">
        <v>27</v>
      </c>
      <c r="M16" s="157">
        <v>17</v>
      </c>
      <c r="N16" s="164">
        <v>11</v>
      </c>
    </row>
    <row r="17" spans="1:14" ht="15" customHeight="1">
      <c r="A17" s="163">
        <v>12</v>
      </c>
      <c r="B17" s="165" t="s">
        <v>127</v>
      </c>
      <c r="C17" s="1">
        <v>18576</v>
      </c>
      <c r="D17" s="1">
        <v>15264</v>
      </c>
      <c r="E17" s="1">
        <v>14477</v>
      </c>
      <c r="F17" s="1">
        <v>29741</v>
      </c>
      <c r="G17" s="1">
        <v>7055</v>
      </c>
      <c r="H17" s="1">
        <v>98</v>
      </c>
      <c r="I17" s="1">
        <v>12984</v>
      </c>
      <c r="J17" s="1">
        <v>13097</v>
      </c>
      <c r="K17" s="1">
        <v>26081</v>
      </c>
      <c r="L17" s="1">
        <v>80</v>
      </c>
      <c r="M17" s="1">
        <v>55</v>
      </c>
      <c r="N17" s="164">
        <v>12</v>
      </c>
    </row>
    <row r="18" spans="1:14" ht="12.75" customHeight="1">
      <c r="A18" s="163">
        <v>13</v>
      </c>
      <c r="B18" s="161" t="s">
        <v>52</v>
      </c>
      <c r="C18" s="1">
        <v>5307</v>
      </c>
      <c r="D18" s="1">
        <v>4740</v>
      </c>
      <c r="E18" s="1">
        <v>4637</v>
      </c>
      <c r="F18" s="1">
        <v>9377</v>
      </c>
      <c r="G18" s="1">
        <v>2262</v>
      </c>
      <c r="H18" s="1">
        <v>30</v>
      </c>
      <c r="I18" s="1">
        <v>4538</v>
      </c>
      <c r="J18" s="1">
        <v>4545</v>
      </c>
      <c r="K18" s="1">
        <v>9083</v>
      </c>
      <c r="L18" s="1">
        <v>19</v>
      </c>
      <c r="M18" s="157">
        <v>12</v>
      </c>
      <c r="N18" s="164">
        <v>13</v>
      </c>
    </row>
    <row r="19" spans="1:14" ht="12.75" customHeight="1">
      <c r="A19" s="163">
        <v>14</v>
      </c>
      <c r="B19" s="161" t="s">
        <v>53</v>
      </c>
      <c r="C19" s="1">
        <v>3217</v>
      </c>
      <c r="D19" s="1">
        <v>4474</v>
      </c>
      <c r="E19" s="1">
        <v>4207</v>
      </c>
      <c r="F19" s="1">
        <v>8681</v>
      </c>
      <c r="G19" s="1">
        <v>2187</v>
      </c>
      <c r="H19" s="1">
        <v>36</v>
      </c>
      <c r="I19" s="1">
        <v>4638</v>
      </c>
      <c r="J19" s="1">
        <v>4772</v>
      </c>
      <c r="K19" s="1">
        <v>9410</v>
      </c>
      <c r="L19" s="1">
        <v>29</v>
      </c>
      <c r="M19" s="157">
        <v>9</v>
      </c>
      <c r="N19" s="164">
        <v>14</v>
      </c>
    </row>
    <row r="20" spans="1:14" ht="12.75" customHeight="1">
      <c r="A20" s="163">
        <v>15</v>
      </c>
      <c r="B20" s="161" t="s">
        <v>54</v>
      </c>
      <c r="C20" s="1">
        <v>5275</v>
      </c>
      <c r="D20" s="1">
        <v>4220</v>
      </c>
      <c r="E20" s="1">
        <v>4135</v>
      </c>
      <c r="F20" s="1">
        <v>8355</v>
      </c>
      <c r="G20" s="1">
        <v>2028</v>
      </c>
      <c r="H20" s="1">
        <v>34</v>
      </c>
      <c r="I20" s="1">
        <v>4880</v>
      </c>
      <c r="J20" s="1">
        <v>4990</v>
      </c>
      <c r="K20" s="1">
        <v>9870</v>
      </c>
      <c r="L20" s="1">
        <v>29</v>
      </c>
      <c r="M20" s="157">
        <v>18</v>
      </c>
      <c r="N20" s="164">
        <v>15</v>
      </c>
    </row>
    <row r="21" spans="1:14" ht="15" customHeight="1">
      <c r="A21" s="163">
        <v>16</v>
      </c>
      <c r="B21" s="165" t="s">
        <v>128</v>
      </c>
      <c r="C21" s="1">
        <v>13799</v>
      </c>
      <c r="D21" s="1">
        <v>13434</v>
      </c>
      <c r="E21" s="1">
        <v>12979</v>
      </c>
      <c r="F21" s="1">
        <v>26413</v>
      </c>
      <c r="G21" s="1">
        <v>6477</v>
      </c>
      <c r="H21" s="1">
        <v>100</v>
      </c>
      <c r="I21" s="1">
        <v>14056</v>
      </c>
      <c r="J21" s="1">
        <v>14307</v>
      </c>
      <c r="K21" s="1">
        <v>28363</v>
      </c>
      <c r="L21" s="1">
        <v>77</v>
      </c>
      <c r="M21" s="1">
        <v>39</v>
      </c>
      <c r="N21" s="164">
        <v>16</v>
      </c>
    </row>
    <row r="22" spans="1:14" ht="16.5" customHeight="1">
      <c r="A22" s="163">
        <v>17</v>
      </c>
      <c r="B22" s="158" t="s">
        <v>64</v>
      </c>
      <c r="C22" s="3">
        <v>54613</v>
      </c>
      <c r="D22" s="3">
        <v>55928</v>
      </c>
      <c r="E22" s="3">
        <v>53057</v>
      </c>
      <c r="F22" s="3">
        <v>108985</v>
      </c>
      <c r="G22" s="3">
        <v>26594</v>
      </c>
      <c r="H22" s="3">
        <v>412</v>
      </c>
      <c r="I22" s="3">
        <v>55359</v>
      </c>
      <c r="J22" s="3">
        <v>56223</v>
      </c>
      <c r="K22" s="3">
        <v>111582</v>
      </c>
      <c r="L22" s="3">
        <v>332</v>
      </c>
      <c r="M22" s="3">
        <v>193</v>
      </c>
      <c r="N22" s="164">
        <v>17</v>
      </c>
    </row>
    <row r="23" spans="1:14">
      <c r="A23" s="166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</row>
    <row r="24" spans="1:14" ht="13.5" customHeight="1">
      <c r="A24" s="43" t="s">
        <v>243</v>
      </c>
      <c r="C24" s="69"/>
      <c r="D24" s="69"/>
      <c r="E24" s="69"/>
      <c r="F24" s="69"/>
      <c r="G24" s="69"/>
      <c r="H24" s="69"/>
      <c r="J24" s="69"/>
      <c r="K24" s="69"/>
      <c r="L24" s="69"/>
      <c r="M24" s="69"/>
    </row>
    <row r="26" spans="1:14">
      <c r="C26" s="192"/>
      <c r="D26" s="55"/>
      <c r="E26" s="55"/>
      <c r="F26" s="55"/>
      <c r="G26" s="55"/>
      <c r="H26" s="55"/>
      <c r="I26" s="55"/>
      <c r="J26" s="55"/>
      <c r="K26" s="55"/>
      <c r="L26" s="55"/>
      <c r="M26" s="55"/>
    </row>
    <row r="27" spans="1:14">
      <c r="C27" s="192"/>
      <c r="D27" s="55"/>
      <c r="E27" s="193"/>
      <c r="F27" s="56"/>
      <c r="G27" s="55"/>
      <c r="H27" s="56"/>
      <c r="I27" s="56"/>
      <c r="J27" s="56"/>
      <c r="K27" s="193"/>
      <c r="L27" s="56"/>
      <c r="M27" s="56"/>
    </row>
    <row r="28" spans="1:14">
      <c r="C28" s="192"/>
      <c r="D28" s="56"/>
      <c r="E28" s="193"/>
      <c r="F28" s="55"/>
      <c r="G28" s="55"/>
      <c r="H28" s="56"/>
      <c r="I28" s="55"/>
      <c r="J28" s="55"/>
      <c r="K28" s="193"/>
      <c r="L28" s="55"/>
      <c r="M28" s="55"/>
    </row>
    <row r="29" spans="1:14">
      <c r="C29" s="192"/>
      <c r="D29" s="192"/>
      <c r="E29" s="192"/>
      <c r="F29" s="192"/>
      <c r="G29" s="192"/>
      <c r="H29" s="192"/>
      <c r="I29" s="192"/>
      <c r="J29" s="192"/>
      <c r="K29" s="192"/>
      <c r="L29" s="192"/>
      <c r="M29" s="192"/>
    </row>
    <row r="30" spans="1:14">
      <c r="C30" s="192"/>
      <c r="D30" s="55"/>
      <c r="E30" s="193"/>
      <c r="F30" s="55"/>
      <c r="G30" s="55"/>
      <c r="H30" s="55"/>
      <c r="I30" s="55"/>
      <c r="J30" s="55"/>
      <c r="K30" s="193"/>
      <c r="L30" s="55"/>
      <c r="M30" s="55"/>
    </row>
    <row r="31" spans="1:14">
      <c r="C31" s="192"/>
      <c r="D31" s="193"/>
      <c r="E31" s="193"/>
      <c r="F31" s="193"/>
      <c r="G31" s="55"/>
      <c r="H31" s="193"/>
      <c r="I31" s="193"/>
      <c r="J31" s="193"/>
      <c r="K31" s="193"/>
      <c r="L31" s="193"/>
      <c r="M31" s="193"/>
    </row>
    <row r="32" spans="1:14">
      <c r="C32" s="192"/>
      <c r="D32" s="55"/>
      <c r="E32" s="193"/>
      <c r="F32" s="55"/>
      <c r="G32" s="55"/>
      <c r="H32" s="55"/>
      <c r="I32" s="55"/>
      <c r="J32" s="55"/>
      <c r="K32" s="193"/>
      <c r="L32" s="55"/>
      <c r="M32" s="55"/>
    </row>
    <row r="33" spans="3:13">
      <c r="C33" s="192"/>
      <c r="D33" s="55"/>
      <c r="E33" s="193"/>
      <c r="F33" s="55"/>
      <c r="G33" s="55"/>
      <c r="H33" s="55"/>
      <c r="I33" s="55"/>
      <c r="J33" s="55"/>
      <c r="K33" s="193"/>
      <c r="L33" s="55"/>
      <c r="M33" s="55"/>
    </row>
    <row r="34" spans="3:13">
      <c r="C34" s="192"/>
      <c r="D34" s="55"/>
      <c r="E34" s="193"/>
      <c r="F34" s="55"/>
      <c r="G34" s="55"/>
      <c r="H34" s="55"/>
      <c r="I34" s="55"/>
      <c r="J34" s="55"/>
      <c r="K34" s="193"/>
      <c r="L34" s="55"/>
      <c r="M34" s="55"/>
    </row>
    <row r="35" spans="3:13">
      <c r="C35" s="192"/>
      <c r="D35" s="55"/>
      <c r="E35" s="193"/>
      <c r="F35" s="55"/>
      <c r="G35" s="55"/>
      <c r="H35" s="55"/>
      <c r="I35" s="55"/>
      <c r="J35" s="55"/>
      <c r="K35" s="193"/>
      <c r="L35" s="55"/>
      <c r="M35" s="55"/>
    </row>
    <row r="36" spans="3:13">
      <c r="C36" s="192"/>
      <c r="D36" s="193"/>
      <c r="E36" s="193"/>
      <c r="F36" s="193"/>
      <c r="G36" s="55"/>
      <c r="H36" s="193"/>
      <c r="I36" s="193"/>
      <c r="J36" s="193"/>
      <c r="K36" s="193"/>
      <c r="L36" s="193"/>
      <c r="M36" s="193"/>
    </row>
    <row r="37" spans="3:13">
      <c r="C37" s="192"/>
      <c r="D37" s="193"/>
      <c r="E37" s="193"/>
      <c r="F37" s="193"/>
      <c r="G37" s="55"/>
      <c r="H37" s="193"/>
      <c r="I37" s="193"/>
      <c r="J37" s="193"/>
      <c r="K37" s="193"/>
      <c r="L37" s="193"/>
      <c r="M37" s="193"/>
    </row>
    <row r="38" spans="3:13">
      <c r="C38" s="192"/>
      <c r="D38" s="55"/>
      <c r="E38" s="193"/>
      <c r="F38" s="55"/>
      <c r="G38" s="55"/>
      <c r="H38" s="55"/>
      <c r="I38" s="55"/>
      <c r="J38" s="55"/>
      <c r="K38" s="193"/>
      <c r="L38" s="55"/>
      <c r="M38" s="55"/>
    </row>
    <row r="39" spans="3:13">
      <c r="C39" s="192"/>
      <c r="D39" s="55"/>
      <c r="E39" s="193"/>
      <c r="F39" s="55"/>
      <c r="G39" s="55"/>
      <c r="H39" s="55"/>
      <c r="I39" s="55"/>
      <c r="J39" s="55"/>
      <c r="K39" s="193"/>
      <c r="L39" s="55"/>
      <c r="M39" s="55"/>
    </row>
    <row r="40" spans="3:13">
      <c r="C40" s="192"/>
      <c r="D40" s="55"/>
      <c r="E40" s="193"/>
      <c r="F40" s="55"/>
      <c r="G40" s="55"/>
      <c r="H40" s="55"/>
      <c r="I40" s="55"/>
      <c r="J40" s="55"/>
      <c r="K40" s="193"/>
      <c r="L40" s="55"/>
      <c r="M40" s="55"/>
    </row>
    <row r="41" spans="3:13">
      <c r="C41" s="192"/>
      <c r="D41" s="55"/>
      <c r="E41" s="193"/>
      <c r="F41" s="55"/>
      <c r="G41" s="55"/>
      <c r="H41" s="55"/>
      <c r="I41" s="55"/>
      <c r="J41" s="55"/>
      <c r="K41" s="193"/>
      <c r="L41" s="55"/>
      <c r="M41" s="55"/>
    </row>
    <row r="42" spans="3:13">
      <c r="C42" s="192"/>
      <c r="D42" s="193"/>
      <c r="E42" s="193"/>
      <c r="F42" s="193"/>
      <c r="G42" s="55"/>
      <c r="H42" s="193"/>
      <c r="I42" s="193"/>
      <c r="J42" s="193"/>
      <c r="K42" s="193"/>
      <c r="L42" s="193"/>
      <c r="M42" s="193"/>
    </row>
    <row r="43" spans="3:13">
      <c r="C43" s="182"/>
      <c r="F43" s="182"/>
      <c r="K43" s="182"/>
    </row>
    <row r="44" spans="3:13">
      <c r="C44" s="182"/>
      <c r="F44" s="182"/>
      <c r="K44" s="182"/>
    </row>
    <row r="45" spans="3:13">
      <c r="F45" s="182"/>
      <c r="K45" s="182"/>
    </row>
    <row r="46" spans="3:13">
      <c r="C46" s="182"/>
      <c r="D46" s="182"/>
      <c r="E46" s="182"/>
      <c r="F46" s="182"/>
      <c r="G46" s="182"/>
      <c r="H46" s="182"/>
      <c r="I46" s="182"/>
      <c r="J46" s="182"/>
      <c r="K46" s="182"/>
      <c r="L46" s="182"/>
      <c r="M46" s="182"/>
    </row>
    <row r="47" spans="3:13">
      <c r="C47" s="182"/>
      <c r="F47" s="182"/>
      <c r="K47" s="182"/>
    </row>
  </sheetData>
  <mergeCells count="15">
    <mergeCell ref="B3:B5"/>
    <mergeCell ref="A3:A5"/>
    <mergeCell ref="F4:F5"/>
    <mergeCell ref="E4:E5"/>
    <mergeCell ref="D4:D5"/>
    <mergeCell ref="D3:G3"/>
    <mergeCell ref="G4:G5"/>
    <mergeCell ref="C3:C5"/>
    <mergeCell ref="H3:H5"/>
    <mergeCell ref="I3:M3"/>
    <mergeCell ref="N3:N5"/>
    <mergeCell ref="I4:I5"/>
    <mergeCell ref="J4:J5"/>
    <mergeCell ref="K4:K5"/>
    <mergeCell ref="L4:M4"/>
  </mergeCells>
  <phoneticPr fontId="6" type="noConversion"/>
  <conditionalFormatting sqref="C6:M2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22"/>
  <sheetViews>
    <sheetView zoomScaleNormal="100" workbookViewId="0">
      <pane ySplit="5" topLeftCell="A6" activePane="bottomLeft" state="frozen"/>
      <selection pane="bottomLeft" activeCell="I32" sqref="I32"/>
    </sheetView>
  </sheetViews>
  <sheetFormatPr baseColWidth="10" defaultColWidth="10" defaultRowHeight="14.25"/>
  <cols>
    <col min="1" max="1" width="4.625" style="47" customWidth="1"/>
    <col min="2" max="2" width="15" style="47" customWidth="1"/>
    <col min="3" max="3" width="12.625" style="47" customWidth="1"/>
    <col min="4" max="4" width="13" style="47" customWidth="1"/>
    <col min="5" max="7" width="12.625" style="47" customWidth="1"/>
    <col min="8" max="8" width="16" style="47" customWidth="1"/>
    <col min="9" max="12" width="15.625" style="47" customWidth="1"/>
    <col min="13" max="13" width="4.625" style="47" customWidth="1"/>
    <col min="14" max="16384" width="10" style="47"/>
  </cols>
  <sheetData>
    <row r="1" spans="1:15" ht="16.5" customHeight="1">
      <c r="A1" s="55"/>
      <c r="B1" s="54"/>
      <c r="C1" s="55"/>
      <c r="D1" s="55"/>
      <c r="E1" s="55"/>
      <c r="F1" s="55"/>
      <c r="G1" s="55"/>
    </row>
    <row r="2" spans="1:15" ht="14.85" customHeight="1">
      <c r="A2" s="34" t="s">
        <v>257</v>
      </c>
      <c r="B2" s="33"/>
      <c r="C2" s="101"/>
      <c r="D2" s="48"/>
      <c r="E2" s="49"/>
      <c r="F2" s="49"/>
      <c r="G2" s="49"/>
      <c r="H2" s="167"/>
    </row>
    <row r="3" spans="1:15" ht="16.5" customHeight="1">
      <c r="A3" s="252" t="s">
        <v>131</v>
      </c>
      <c r="B3" s="250" t="s">
        <v>56</v>
      </c>
      <c r="C3" s="310" t="s">
        <v>57</v>
      </c>
      <c r="D3" s="238"/>
      <c r="E3" s="238"/>
      <c r="F3" s="238"/>
      <c r="G3" s="238"/>
      <c r="H3" s="238" t="s">
        <v>58</v>
      </c>
      <c r="I3" s="238"/>
      <c r="J3" s="238"/>
      <c r="K3" s="238"/>
      <c r="L3" s="312"/>
      <c r="M3" s="295" t="s">
        <v>131</v>
      </c>
    </row>
    <row r="4" spans="1:15" ht="13.5" customHeight="1">
      <c r="A4" s="253"/>
      <c r="B4" s="251"/>
      <c r="C4" s="311" t="s">
        <v>242</v>
      </c>
      <c r="D4" s="299"/>
      <c r="E4" s="247" t="s">
        <v>59</v>
      </c>
      <c r="F4" s="303"/>
      <c r="G4" s="303"/>
      <c r="H4" s="298" t="s">
        <v>242</v>
      </c>
      <c r="I4" s="299"/>
      <c r="J4" s="308" t="s">
        <v>59</v>
      </c>
      <c r="K4" s="308"/>
      <c r="L4" s="309"/>
      <c r="M4" s="306"/>
    </row>
    <row r="5" spans="1:15" ht="13.5" customHeight="1">
      <c r="A5" s="254"/>
      <c r="B5" s="255"/>
      <c r="C5" s="50" t="s">
        <v>60</v>
      </c>
      <c r="D5" s="104" t="s">
        <v>55</v>
      </c>
      <c r="E5" s="51" t="s">
        <v>61</v>
      </c>
      <c r="F5" s="102" t="s">
        <v>62</v>
      </c>
      <c r="G5" s="103" t="s">
        <v>63</v>
      </c>
      <c r="H5" s="104" t="s">
        <v>60</v>
      </c>
      <c r="I5" s="104" t="s">
        <v>55</v>
      </c>
      <c r="J5" s="4" t="s">
        <v>61</v>
      </c>
      <c r="K5" s="4" t="s">
        <v>62</v>
      </c>
      <c r="L5" s="168" t="s">
        <v>63</v>
      </c>
      <c r="M5" s="307"/>
    </row>
    <row r="6" spans="1:15" ht="12.75" customHeight="1">
      <c r="A6" s="163">
        <v>1</v>
      </c>
      <c r="B6" s="161" t="s">
        <v>35</v>
      </c>
      <c r="C6" s="27">
        <v>62</v>
      </c>
      <c r="D6" s="169">
        <f>C6/54612*100</f>
        <v>0.11352816230865012</v>
      </c>
      <c r="E6" s="28">
        <v>62</v>
      </c>
      <c r="F6" s="28" t="s">
        <v>240</v>
      </c>
      <c r="G6" s="170" t="s">
        <v>240</v>
      </c>
      <c r="H6" s="1">
        <v>367</v>
      </c>
      <c r="I6" s="171">
        <f>H6/54612*100</f>
        <v>0.67201347689152569</v>
      </c>
      <c r="J6" s="1" t="s">
        <v>118</v>
      </c>
      <c r="K6" s="1" t="s">
        <v>240</v>
      </c>
      <c r="L6" s="156" t="s">
        <v>118</v>
      </c>
      <c r="M6" s="29">
        <v>1</v>
      </c>
      <c r="N6" s="69"/>
      <c r="O6" s="69"/>
    </row>
    <row r="7" spans="1:15" ht="12.75" customHeight="1">
      <c r="A7" s="163">
        <v>2</v>
      </c>
      <c r="B7" s="161" t="s">
        <v>133</v>
      </c>
      <c r="C7" s="27">
        <v>2499</v>
      </c>
      <c r="D7" s="169">
        <f t="shared" ref="D7:D18" si="0">C7/54612*100</f>
        <v>4.5759173807954294</v>
      </c>
      <c r="E7" s="28">
        <v>2493</v>
      </c>
      <c r="F7" s="28" t="s">
        <v>240</v>
      </c>
      <c r="G7" s="28">
        <v>6</v>
      </c>
      <c r="H7" s="1">
        <v>5439</v>
      </c>
      <c r="I7" s="171">
        <f t="shared" ref="I7:I18" si="1">H7/54612*100</f>
        <v>9.9593495934959346</v>
      </c>
      <c r="J7" s="1">
        <v>5414</v>
      </c>
      <c r="K7" s="1" t="s">
        <v>240</v>
      </c>
      <c r="L7" s="157">
        <v>23</v>
      </c>
      <c r="M7" s="30">
        <v>2</v>
      </c>
      <c r="N7" s="69"/>
      <c r="O7" s="69"/>
    </row>
    <row r="8" spans="1:15" ht="12.75" customHeight="1">
      <c r="A8" s="163">
        <v>3</v>
      </c>
      <c r="B8" s="161" t="s">
        <v>134</v>
      </c>
      <c r="C8" s="27">
        <v>12589</v>
      </c>
      <c r="D8" s="169">
        <f t="shared" si="0"/>
        <v>23.051710246832201</v>
      </c>
      <c r="E8" s="28">
        <v>12460</v>
      </c>
      <c r="F8" s="28" t="s">
        <v>240</v>
      </c>
      <c r="G8" s="28">
        <v>121</v>
      </c>
      <c r="H8" s="1">
        <v>16661</v>
      </c>
      <c r="I8" s="171">
        <f t="shared" si="1"/>
        <v>30.507946971361605</v>
      </c>
      <c r="J8" s="1">
        <v>16311</v>
      </c>
      <c r="K8" s="1">
        <v>6</v>
      </c>
      <c r="L8" s="157">
        <v>319</v>
      </c>
      <c r="M8" s="30">
        <v>3</v>
      </c>
      <c r="N8" s="69"/>
      <c r="O8" s="69"/>
    </row>
    <row r="9" spans="1:15" ht="12.75" customHeight="1">
      <c r="A9" s="163">
        <v>4</v>
      </c>
      <c r="B9" s="161" t="s">
        <v>135</v>
      </c>
      <c r="C9" s="27">
        <v>15545</v>
      </c>
      <c r="D9" s="169">
        <f t="shared" si="0"/>
        <v>28.464440049805905</v>
      </c>
      <c r="E9" s="28">
        <v>14963</v>
      </c>
      <c r="F9" s="28">
        <v>6</v>
      </c>
      <c r="G9" s="28">
        <v>555</v>
      </c>
      <c r="H9" s="1">
        <v>13995</v>
      </c>
      <c r="I9" s="171">
        <f t="shared" si="1"/>
        <v>25.626235992089651</v>
      </c>
      <c r="J9" s="1">
        <v>13009</v>
      </c>
      <c r="K9" s="1">
        <v>13</v>
      </c>
      <c r="L9" s="157">
        <v>929</v>
      </c>
      <c r="M9" s="30">
        <v>4</v>
      </c>
      <c r="N9" s="69"/>
    </row>
    <row r="10" spans="1:15" ht="12.75" customHeight="1">
      <c r="A10" s="163">
        <v>5</v>
      </c>
      <c r="B10" s="161" t="s">
        <v>136</v>
      </c>
      <c r="C10" s="27">
        <v>8210</v>
      </c>
      <c r="D10" s="169">
        <f t="shared" si="0"/>
        <v>15.033326008935767</v>
      </c>
      <c r="E10" s="28">
        <v>7125</v>
      </c>
      <c r="F10" s="28">
        <v>8</v>
      </c>
      <c r="G10" s="28">
        <v>1039</v>
      </c>
      <c r="H10" s="1">
        <v>6147</v>
      </c>
      <c r="I10" s="171">
        <f t="shared" si="1"/>
        <v>11.255767963085036</v>
      </c>
      <c r="J10" s="1">
        <v>4823</v>
      </c>
      <c r="K10" s="1">
        <v>24</v>
      </c>
      <c r="L10" s="157">
        <v>1231</v>
      </c>
      <c r="M10" s="30">
        <v>5</v>
      </c>
      <c r="N10" s="69"/>
      <c r="O10" s="69"/>
    </row>
    <row r="11" spans="1:15" ht="12.75" customHeight="1">
      <c r="A11" s="163">
        <v>6</v>
      </c>
      <c r="B11" s="161" t="s">
        <v>137</v>
      </c>
      <c r="C11" s="27">
        <v>3876</v>
      </c>
      <c r="D11" s="169">
        <f t="shared" si="0"/>
        <v>7.097341243682707</v>
      </c>
      <c r="E11" s="28">
        <v>2631</v>
      </c>
      <c r="F11" s="28">
        <v>18</v>
      </c>
      <c r="G11" s="28">
        <v>1167</v>
      </c>
      <c r="H11" s="1">
        <v>2924</v>
      </c>
      <c r="I11" s="171">
        <f t="shared" si="1"/>
        <v>5.3541346224273054</v>
      </c>
      <c r="J11" s="1">
        <v>1595</v>
      </c>
      <c r="K11" s="1">
        <v>33</v>
      </c>
      <c r="L11" s="157">
        <v>1219</v>
      </c>
      <c r="M11" s="30">
        <v>6</v>
      </c>
      <c r="N11" s="69"/>
      <c r="O11" s="69"/>
    </row>
    <row r="12" spans="1:15" ht="12.75" customHeight="1">
      <c r="A12" s="163">
        <v>7</v>
      </c>
      <c r="B12" s="161" t="s">
        <v>138</v>
      </c>
      <c r="C12" s="27">
        <v>2783</v>
      </c>
      <c r="D12" s="169">
        <f t="shared" si="0"/>
        <v>5.0959496081447302</v>
      </c>
      <c r="E12" s="28">
        <v>1364</v>
      </c>
      <c r="F12" s="28">
        <v>45</v>
      </c>
      <c r="G12" s="28">
        <v>1302</v>
      </c>
      <c r="H12" s="1">
        <v>2438</v>
      </c>
      <c r="I12" s="171">
        <f t="shared" si="1"/>
        <v>4.4642203178788549</v>
      </c>
      <c r="J12" s="1">
        <v>965</v>
      </c>
      <c r="K12" s="1">
        <v>41</v>
      </c>
      <c r="L12" s="157">
        <v>1343</v>
      </c>
      <c r="M12" s="30">
        <v>7</v>
      </c>
      <c r="N12" s="69"/>
      <c r="O12" s="69"/>
    </row>
    <row r="13" spans="1:15" ht="12.75" customHeight="1">
      <c r="A13" s="163">
        <v>8</v>
      </c>
      <c r="B13" s="161" t="s">
        <v>139</v>
      </c>
      <c r="C13" s="27">
        <v>3265</v>
      </c>
      <c r="D13" s="169">
        <f t="shared" si="0"/>
        <v>5.978539515124881</v>
      </c>
      <c r="E13" s="28">
        <v>1272</v>
      </c>
      <c r="F13" s="28">
        <v>59</v>
      </c>
      <c r="G13" s="28">
        <v>1857</v>
      </c>
      <c r="H13" s="1">
        <v>2838</v>
      </c>
      <c r="I13" s="171">
        <f t="shared" si="1"/>
        <v>5.1966600747088556</v>
      </c>
      <c r="J13" s="1">
        <v>848</v>
      </c>
      <c r="K13" s="1">
        <v>60</v>
      </c>
      <c r="L13" s="157">
        <v>1865</v>
      </c>
      <c r="M13" s="30">
        <v>8</v>
      </c>
      <c r="N13" s="69"/>
      <c r="O13" s="69"/>
    </row>
    <row r="14" spans="1:15" ht="12.75" customHeight="1">
      <c r="A14" s="163">
        <v>9</v>
      </c>
      <c r="B14" s="161" t="s">
        <v>140</v>
      </c>
      <c r="C14" s="27">
        <v>2724</v>
      </c>
      <c r="D14" s="169">
        <f t="shared" si="0"/>
        <v>4.9879147440123051</v>
      </c>
      <c r="E14" s="28">
        <v>709</v>
      </c>
      <c r="F14" s="28">
        <v>101</v>
      </c>
      <c r="G14" s="28">
        <v>1833</v>
      </c>
      <c r="H14" s="1">
        <v>2152</v>
      </c>
      <c r="I14" s="171">
        <f t="shared" si="1"/>
        <v>3.9405258917454042</v>
      </c>
      <c r="J14" s="1">
        <v>539</v>
      </c>
      <c r="K14" s="1">
        <v>78</v>
      </c>
      <c r="L14" s="157">
        <v>1484</v>
      </c>
      <c r="M14" s="30">
        <v>9</v>
      </c>
      <c r="N14" s="69"/>
      <c r="O14" s="69"/>
    </row>
    <row r="15" spans="1:15" ht="12.75" customHeight="1">
      <c r="A15" s="163">
        <v>10</v>
      </c>
      <c r="B15" s="161" t="s">
        <v>141</v>
      </c>
      <c r="C15" s="27">
        <v>1642</v>
      </c>
      <c r="D15" s="169">
        <f t="shared" si="0"/>
        <v>3.0066652017871531</v>
      </c>
      <c r="E15" s="28">
        <v>364</v>
      </c>
      <c r="F15" s="28">
        <v>92</v>
      </c>
      <c r="G15" s="28">
        <v>1143</v>
      </c>
      <c r="H15" s="1">
        <v>1003</v>
      </c>
      <c r="I15" s="171">
        <f t="shared" si="1"/>
        <v>1.8365926902512268</v>
      </c>
      <c r="J15" s="1">
        <v>219</v>
      </c>
      <c r="K15" s="1">
        <v>62</v>
      </c>
      <c r="L15" s="157">
        <v>704</v>
      </c>
      <c r="M15" s="30">
        <v>10</v>
      </c>
      <c r="N15" s="69"/>
    </row>
    <row r="16" spans="1:15" ht="12.75" customHeight="1">
      <c r="A16" s="163">
        <v>11</v>
      </c>
      <c r="B16" s="161" t="s">
        <v>142</v>
      </c>
      <c r="C16" s="27">
        <v>1027</v>
      </c>
      <c r="D16" s="169">
        <f t="shared" si="0"/>
        <v>1.880539075661027</v>
      </c>
      <c r="E16" s="28">
        <v>181</v>
      </c>
      <c r="F16" s="28">
        <v>157</v>
      </c>
      <c r="G16" s="28">
        <v>648</v>
      </c>
      <c r="H16" s="1">
        <v>532</v>
      </c>
      <c r="I16" s="171">
        <f t="shared" si="1"/>
        <v>0.97414487658390103</v>
      </c>
      <c r="J16" s="1">
        <v>86</v>
      </c>
      <c r="K16" s="1">
        <v>70</v>
      </c>
      <c r="L16" s="157">
        <v>364</v>
      </c>
      <c r="M16" s="30">
        <v>11</v>
      </c>
      <c r="N16" s="69"/>
      <c r="O16" s="69"/>
    </row>
    <row r="17" spans="1:15" ht="12.75" customHeight="1">
      <c r="A17" s="163">
        <v>12</v>
      </c>
      <c r="B17" s="179" t="s">
        <v>123</v>
      </c>
      <c r="C17" s="27">
        <v>391</v>
      </c>
      <c r="D17" s="169">
        <f t="shared" si="0"/>
        <v>0.71595986230132569</v>
      </c>
      <c r="E17" s="28">
        <v>47</v>
      </c>
      <c r="F17" s="28">
        <v>177</v>
      </c>
      <c r="G17" s="28">
        <v>156</v>
      </c>
      <c r="H17" s="1">
        <v>117</v>
      </c>
      <c r="I17" s="171">
        <f t="shared" si="1"/>
        <v>0.21423862887277523</v>
      </c>
      <c r="J17" s="1">
        <v>20</v>
      </c>
      <c r="K17" s="1">
        <v>41</v>
      </c>
      <c r="L17" s="157">
        <v>55</v>
      </c>
      <c r="M17" s="30">
        <v>12</v>
      </c>
      <c r="N17" s="69"/>
      <c r="O17" s="69"/>
    </row>
    <row r="18" spans="1:15" ht="12.75" customHeight="1">
      <c r="A18" s="163">
        <v>13</v>
      </c>
      <c r="B18" s="177" t="s">
        <v>64</v>
      </c>
      <c r="C18" s="172">
        <v>54613</v>
      </c>
      <c r="D18" s="173">
        <f t="shared" si="0"/>
        <v>100.00183109939206</v>
      </c>
      <c r="E18" s="174">
        <v>43671</v>
      </c>
      <c r="F18" s="174">
        <v>663</v>
      </c>
      <c r="G18" s="174">
        <v>9827</v>
      </c>
      <c r="H18" s="3">
        <v>54613</v>
      </c>
      <c r="I18" s="173">
        <f t="shared" si="1"/>
        <v>100.00183109939206</v>
      </c>
      <c r="J18" s="3">
        <v>44195</v>
      </c>
      <c r="K18" s="3">
        <v>428</v>
      </c>
      <c r="L18" s="176">
        <v>9537</v>
      </c>
      <c r="M18" s="30">
        <v>13</v>
      </c>
      <c r="N18" s="69"/>
      <c r="O18" s="69"/>
    </row>
    <row r="19" spans="1:15" ht="12.75" customHeight="1">
      <c r="A19" s="163">
        <v>14</v>
      </c>
      <c r="B19" s="177" t="s">
        <v>238</v>
      </c>
      <c r="C19" s="173" t="s">
        <v>122</v>
      </c>
      <c r="D19" s="178">
        <v>100</v>
      </c>
      <c r="E19" s="173">
        <f>E18/54613*100</f>
        <v>79.96447732224928</v>
      </c>
      <c r="F19" s="173">
        <f t="shared" ref="F19:G19" si="2">F18/54613*100</f>
        <v>1.2139966674601286</v>
      </c>
      <c r="G19" s="173">
        <f t="shared" si="2"/>
        <v>17.993884240016115</v>
      </c>
      <c r="H19" s="173" t="s">
        <v>122</v>
      </c>
      <c r="I19" s="178">
        <v>100</v>
      </c>
      <c r="J19" s="175">
        <f>J18/54613*100</f>
        <v>80.92395583469137</v>
      </c>
      <c r="K19" s="175">
        <f t="shared" ref="K19" si="3">K18/54613*100</f>
        <v>0.7836961895519382</v>
      </c>
      <c r="L19" s="175">
        <f t="shared" ref="L19" si="4">L18/54613*100</f>
        <v>17.462875139618774</v>
      </c>
      <c r="M19" s="209">
        <v>14</v>
      </c>
      <c r="N19" s="69"/>
      <c r="O19" s="69"/>
    </row>
    <row r="20" spans="1:15">
      <c r="C20" s="53"/>
      <c r="D20" s="53"/>
      <c r="F20" s="180"/>
      <c r="G20" s="180"/>
      <c r="H20" s="180"/>
      <c r="I20" s="180"/>
      <c r="J20" s="180"/>
      <c r="K20" s="180"/>
      <c r="L20" s="180"/>
      <c r="M20" s="166"/>
      <c r="O20" s="69"/>
    </row>
    <row r="21" spans="1:15" ht="19.5" customHeight="1">
      <c r="A21" s="201" t="s">
        <v>258</v>
      </c>
      <c r="B21" s="69"/>
      <c r="C21" s="69"/>
      <c r="E21" s="69"/>
      <c r="F21" s="69"/>
      <c r="G21" s="69"/>
      <c r="H21" s="69"/>
      <c r="K21" s="180"/>
      <c r="L21" s="69"/>
    </row>
    <row r="22" spans="1:15">
      <c r="O22" s="69"/>
    </row>
  </sheetData>
  <mergeCells count="9">
    <mergeCell ref="M3:M5"/>
    <mergeCell ref="H4:I4"/>
    <mergeCell ref="J4:L4"/>
    <mergeCell ref="B3:B5"/>
    <mergeCell ref="A3:A5"/>
    <mergeCell ref="C3:G3"/>
    <mergeCell ref="E4:G4"/>
    <mergeCell ref="C4:D4"/>
    <mergeCell ref="H3:L3"/>
  </mergeCells>
  <phoneticPr fontId="6" type="noConversion"/>
  <conditionalFormatting sqref="M19">
    <cfRule type="cellIs" dxfId="71" priority="5" stopIfTrue="1" operator="equal">
      <formula>"."</formula>
    </cfRule>
    <cfRule type="cellIs" dxfId="70" priority="6" stopIfTrue="1" operator="equal">
      <formula>"..."</formula>
    </cfRule>
  </conditionalFormatting>
  <conditionalFormatting sqref="M6:M18">
    <cfRule type="cellIs" dxfId="69" priority="7" stopIfTrue="1" operator="equal">
      <formula>"..."</formula>
    </cfRule>
    <cfRule type="cellIs" dxfId="68" priority="8" stopIfTrue="1" operator="equal">
      <formula>"."</formula>
    </cfRule>
  </conditionalFormatting>
  <conditionalFormatting sqref="C19:D19 H19:L19 C6:L18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E19:G19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W33"/>
  <sheetViews>
    <sheetView zoomScaleNormal="100" workbookViewId="0">
      <pane ySplit="4" topLeftCell="A5" activePane="bottomLeft" state="frozen"/>
      <selection pane="bottomLeft" activeCell="A2" sqref="A2"/>
    </sheetView>
  </sheetViews>
  <sheetFormatPr baseColWidth="10" defaultRowHeight="14.25"/>
  <cols>
    <col min="1" max="1" width="13.25" style="47" customWidth="1"/>
    <col min="2" max="9" width="6.875" style="47" customWidth="1"/>
    <col min="10" max="10" width="7.25" style="47" bestFit="1" customWidth="1"/>
    <col min="11" max="11" width="7.5" style="47" customWidth="1"/>
    <col min="12" max="16384" width="11" style="47"/>
  </cols>
  <sheetData>
    <row r="1" spans="1:23" ht="16.5" customHeight="1">
      <c r="C1" s="53"/>
      <c r="D1" s="53"/>
      <c r="E1" s="53"/>
      <c r="F1" s="53"/>
      <c r="G1" s="53"/>
      <c r="H1" s="53"/>
      <c r="I1" s="53"/>
      <c r="J1" s="53"/>
      <c r="K1" s="53"/>
    </row>
    <row r="2" spans="1:23" s="48" customFormat="1" ht="14.85" customHeight="1">
      <c r="A2" s="34" t="s">
        <v>259</v>
      </c>
      <c r="C2" s="49"/>
      <c r="D2" s="49"/>
      <c r="E2" s="49"/>
      <c r="F2" s="49"/>
      <c r="G2" s="49"/>
      <c r="H2" s="49"/>
      <c r="I2" s="49"/>
      <c r="J2" s="49"/>
      <c r="K2" s="49"/>
    </row>
    <row r="3" spans="1:23" ht="16.5" customHeight="1">
      <c r="A3" s="295" t="s">
        <v>67</v>
      </c>
      <c r="B3" s="310" t="s">
        <v>68</v>
      </c>
      <c r="C3" s="238"/>
      <c r="D3" s="238"/>
      <c r="E3" s="238"/>
      <c r="F3" s="238"/>
      <c r="G3" s="238"/>
      <c r="H3" s="238"/>
      <c r="I3" s="238"/>
      <c r="J3" s="238"/>
      <c r="K3" s="314" t="s">
        <v>64</v>
      </c>
    </row>
    <row r="4" spans="1:23" ht="24.75" customHeight="1">
      <c r="A4" s="313"/>
      <c r="B4" s="50" t="s">
        <v>35</v>
      </c>
      <c r="C4" s="104" t="s">
        <v>36</v>
      </c>
      <c r="D4" s="51" t="s">
        <v>37</v>
      </c>
      <c r="E4" s="102" t="s">
        <v>69</v>
      </c>
      <c r="F4" s="102" t="s">
        <v>39</v>
      </c>
      <c r="G4" s="102" t="s">
        <v>70</v>
      </c>
      <c r="H4" s="102" t="s">
        <v>71</v>
      </c>
      <c r="I4" s="102" t="s">
        <v>72</v>
      </c>
      <c r="J4" s="102" t="s">
        <v>73</v>
      </c>
      <c r="K4" s="315"/>
    </row>
    <row r="5" spans="1:23" ht="15" customHeight="1">
      <c r="A5" s="216" t="s">
        <v>35</v>
      </c>
      <c r="B5" s="1">
        <v>12</v>
      </c>
      <c r="C5" s="1">
        <v>131</v>
      </c>
      <c r="D5" s="1">
        <v>96</v>
      </c>
      <c r="E5" s="1">
        <v>30</v>
      </c>
      <c r="F5" s="1">
        <v>8</v>
      </c>
      <c r="G5" s="1">
        <v>0</v>
      </c>
      <c r="H5" s="1">
        <v>0</v>
      </c>
      <c r="I5" s="1">
        <v>0</v>
      </c>
      <c r="J5" s="1">
        <v>0</v>
      </c>
      <c r="K5" s="1">
        <v>277</v>
      </c>
    </row>
    <row r="6" spans="1:23" ht="15" customHeight="1">
      <c r="A6" s="161" t="s">
        <v>143</v>
      </c>
      <c r="B6" s="1">
        <v>7</v>
      </c>
      <c r="C6" s="1">
        <v>156</v>
      </c>
      <c r="D6" s="1">
        <v>124</v>
      </c>
      <c r="E6" s="1">
        <v>51</v>
      </c>
      <c r="F6" s="1">
        <v>10</v>
      </c>
      <c r="G6" s="1" t="s">
        <v>118</v>
      </c>
      <c r="H6" s="1" t="s">
        <v>118</v>
      </c>
      <c r="I6" s="1">
        <v>0</v>
      </c>
      <c r="J6" s="1">
        <v>0</v>
      </c>
      <c r="K6" s="1">
        <v>351</v>
      </c>
    </row>
    <row r="7" spans="1:23" ht="15" customHeight="1">
      <c r="A7" s="161" t="s">
        <v>144</v>
      </c>
      <c r="B7" s="1">
        <v>3</v>
      </c>
      <c r="C7" s="1">
        <v>209</v>
      </c>
      <c r="D7" s="1">
        <v>234</v>
      </c>
      <c r="E7" s="1">
        <v>111</v>
      </c>
      <c r="F7" s="1">
        <v>20</v>
      </c>
      <c r="G7" s="1" t="s">
        <v>118</v>
      </c>
      <c r="H7" s="1" t="s">
        <v>118</v>
      </c>
      <c r="I7" s="1" t="s">
        <v>118</v>
      </c>
      <c r="J7" s="1" t="s">
        <v>118</v>
      </c>
      <c r="K7" s="1">
        <v>590</v>
      </c>
    </row>
    <row r="8" spans="1:23" ht="15" customHeight="1">
      <c r="A8" s="161" t="s">
        <v>145</v>
      </c>
      <c r="B8" s="1" t="s">
        <v>118</v>
      </c>
      <c r="C8" s="1">
        <v>262</v>
      </c>
      <c r="D8" s="1">
        <v>447</v>
      </c>
      <c r="E8" s="1">
        <v>181</v>
      </c>
      <c r="F8" s="1">
        <v>39</v>
      </c>
      <c r="G8" s="1">
        <v>9</v>
      </c>
      <c r="H8" s="1">
        <v>3</v>
      </c>
      <c r="I8" s="1" t="s">
        <v>118</v>
      </c>
      <c r="J8" s="1">
        <v>0</v>
      </c>
      <c r="K8" s="1">
        <v>944</v>
      </c>
    </row>
    <row r="9" spans="1:23" ht="15" customHeight="1">
      <c r="A9" s="161" t="s">
        <v>146</v>
      </c>
      <c r="B9" s="1" t="s">
        <v>118</v>
      </c>
      <c r="C9" s="1">
        <v>270</v>
      </c>
      <c r="D9" s="1">
        <v>676</v>
      </c>
      <c r="E9" s="1">
        <v>260</v>
      </c>
      <c r="F9" s="1">
        <v>67</v>
      </c>
      <c r="G9" s="1">
        <v>19</v>
      </c>
      <c r="H9" s="1">
        <v>8</v>
      </c>
      <c r="I9" s="1">
        <v>3</v>
      </c>
      <c r="J9" s="1">
        <v>0</v>
      </c>
      <c r="K9" s="1">
        <v>1304</v>
      </c>
    </row>
    <row r="10" spans="1:23" ht="15" customHeight="1">
      <c r="A10" s="161" t="s">
        <v>147</v>
      </c>
      <c r="B10" s="1" t="s">
        <v>118</v>
      </c>
      <c r="C10" s="1">
        <v>193</v>
      </c>
      <c r="D10" s="1">
        <v>966</v>
      </c>
      <c r="E10" s="1">
        <v>483</v>
      </c>
      <c r="F10" s="1">
        <v>92</v>
      </c>
      <c r="G10" s="1">
        <v>27</v>
      </c>
      <c r="H10" s="1">
        <v>9</v>
      </c>
      <c r="I10" s="1" t="s">
        <v>118</v>
      </c>
      <c r="J10" s="1" t="s">
        <v>118</v>
      </c>
      <c r="K10" s="1">
        <v>1774</v>
      </c>
    </row>
    <row r="11" spans="1:23" ht="20.100000000000001" customHeight="1">
      <c r="A11" s="161" t="s">
        <v>133</v>
      </c>
      <c r="B11" s="1">
        <v>15</v>
      </c>
      <c r="C11" s="1">
        <v>1090</v>
      </c>
      <c r="D11" s="1">
        <v>2447</v>
      </c>
      <c r="E11" s="1">
        <v>1086</v>
      </c>
      <c r="F11" s="1">
        <v>228</v>
      </c>
      <c r="G11" s="1">
        <v>65</v>
      </c>
      <c r="H11" s="1">
        <v>23</v>
      </c>
      <c r="I11" s="1">
        <v>7</v>
      </c>
      <c r="J11" s="1" t="s">
        <v>118</v>
      </c>
      <c r="K11" s="1">
        <v>4963</v>
      </c>
    </row>
    <row r="12" spans="1:23" s="52" customFormat="1" ht="15" customHeight="1">
      <c r="A12" s="161" t="s">
        <v>148</v>
      </c>
      <c r="B12" s="1">
        <v>0</v>
      </c>
      <c r="C12" s="1">
        <v>131</v>
      </c>
      <c r="D12" s="1">
        <v>1276</v>
      </c>
      <c r="E12" s="1">
        <v>671</v>
      </c>
      <c r="F12" s="1">
        <v>179</v>
      </c>
      <c r="G12" s="1">
        <v>54</v>
      </c>
      <c r="H12" s="1">
        <v>9</v>
      </c>
      <c r="I12" s="1">
        <v>5</v>
      </c>
      <c r="J12" s="1" t="s">
        <v>118</v>
      </c>
      <c r="K12" s="1">
        <v>2327</v>
      </c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</row>
    <row r="13" spans="1:23" ht="15" customHeight="1">
      <c r="A13" s="161" t="s">
        <v>149</v>
      </c>
      <c r="B13" s="1">
        <v>3</v>
      </c>
      <c r="C13" s="1">
        <v>87</v>
      </c>
      <c r="D13" s="1">
        <v>1612</v>
      </c>
      <c r="E13" s="1">
        <v>1131</v>
      </c>
      <c r="F13" s="1">
        <v>264</v>
      </c>
      <c r="G13" s="1">
        <v>69</v>
      </c>
      <c r="H13" s="1">
        <v>17</v>
      </c>
      <c r="I13" s="1">
        <v>7</v>
      </c>
      <c r="J13" s="1">
        <v>8</v>
      </c>
      <c r="K13" s="1">
        <v>3198</v>
      </c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</row>
    <row r="14" spans="1:23" ht="15" customHeight="1">
      <c r="A14" s="161" t="s">
        <v>150</v>
      </c>
      <c r="B14" s="1">
        <v>0</v>
      </c>
      <c r="C14" s="1">
        <v>62</v>
      </c>
      <c r="D14" s="1">
        <v>1753</v>
      </c>
      <c r="E14" s="1">
        <v>1675</v>
      </c>
      <c r="F14" s="1">
        <v>435</v>
      </c>
      <c r="G14" s="1">
        <v>103</v>
      </c>
      <c r="H14" s="1">
        <v>20</v>
      </c>
      <c r="I14" s="1">
        <v>13</v>
      </c>
      <c r="J14" s="1">
        <v>5</v>
      </c>
      <c r="K14" s="1">
        <v>4066</v>
      </c>
    </row>
    <row r="15" spans="1:23" ht="15" customHeight="1">
      <c r="A15" s="161" t="s">
        <v>151</v>
      </c>
      <c r="B15" s="1">
        <v>0</v>
      </c>
      <c r="C15" s="1">
        <v>43</v>
      </c>
      <c r="D15" s="1">
        <v>1777</v>
      </c>
      <c r="E15" s="1">
        <v>2544</v>
      </c>
      <c r="F15" s="1">
        <v>695</v>
      </c>
      <c r="G15" s="1">
        <v>146</v>
      </c>
      <c r="H15" s="1">
        <v>36</v>
      </c>
      <c r="I15" s="1">
        <v>16</v>
      </c>
      <c r="J15" s="1">
        <v>3</v>
      </c>
      <c r="K15" s="1">
        <v>5260</v>
      </c>
    </row>
    <row r="16" spans="1:23" ht="15" customHeight="1">
      <c r="A16" s="161" t="s">
        <v>152</v>
      </c>
      <c r="B16" s="1">
        <v>0</v>
      </c>
      <c r="C16" s="1">
        <v>37</v>
      </c>
      <c r="D16" s="1">
        <v>1424</v>
      </c>
      <c r="E16" s="1">
        <v>3399</v>
      </c>
      <c r="F16" s="1">
        <v>1042</v>
      </c>
      <c r="G16" s="1">
        <v>195</v>
      </c>
      <c r="H16" s="1">
        <v>59</v>
      </c>
      <c r="I16" s="1">
        <v>16</v>
      </c>
      <c r="J16" s="1">
        <v>8</v>
      </c>
      <c r="K16" s="1">
        <v>6180</v>
      </c>
    </row>
    <row r="17" spans="1:11" ht="20.100000000000001" customHeight="1">
      <c r="A17" s="161" t="s">
        <v>134</v>
      </c>
      <c r="B17" s="1">
        <v>3</v>
      </c>
      <c r="C17" s="1">
        <v>360</v>
      </c>
      <c r="D17" s="1">
        <v>7842</v>
      </c>
      <c r="E17" s="1">
        <v>9420</v>
      </c>
      <c r="F17" s="1">
        <v>2615</v>
      </c>
      <c r="G17" s="1">
        <v>567</v>
      </c>
      <c r="H17" s="1">
        <v>141</v>
      </c>
      <c r="I17" s="1">
        <v>57</v>
      </c>
      <c r="J17" s="1">
        <v>26</v>
      </c>
      <c r="K17" s="1">
        <v>21031</v>
      </c>
    </row>
    <row r="18" spans="1:11" ht="15" customHeight="1">
      <c r="A18" s="161" t="s">
        <v>153</v>
      </c>
      <c r="B18" s="1">
        <v>0</v>
      </c>
      <c r="C18" s="1">
        <v>16</v>
      </c>
      <c r="D18" s="1">
        <v>883</v>
      </c>
      <c r="E18" s="1">
        <v>4141</v>
      </c>
      <c r="F18" s="1">
        <v>1509</v>
      </c>
      <c r="G18" s="1">
        <v>299</v>
      </c>
      <c r="H18" s="1">
        <v>75</v>
      </c>
      <c r="I18" s="1">
        <v>26</v>
      </c>
      <c r="J18" s="1">
        <v>5</v>
      </c>
      <c r="K18" s="1">
        <v>6954</v>
      </c>
    </row>
    <row r="19" spans="1:11" ht="15" customHeight="1">
      <c r="A19" s="161" t="s">
        <v>154</v>
      </c>
      <c r="B19" s="1">
        <v>0</v>
      </c>
      <c r="C19" s="1">
        <v>15</v>
      </c>
      <c r="D19" s="1">
        <v>538</v>
      </c>
      <c r="E19" s="1">
        <v>4292</v>
      </c>
      <c r="F19" s="1">
        <v>1910</v>
      </c>
      <c r="G19" s="1">
        <v>396</v>
      </c>
      <c r="H19" s="1">
        <v>102</v>
      </c>
      <c r="I19" s="1">
        <v>26</v>
      </c>
      <c r="J19" s="1">
        <v>11</v>
      </c>
      <c r="K19" s="1">
        <v>7290</v>
      </c>
    </row>
    <row r="20" spans="1:11" ht="15" customHeight="1">
      <c r="A20" s="161" t="s">
        <v>155</v>
      </c>
      <c r="B20" s="1">
        <v>0</v>
      </c>
      <c r="C20" s="1">
        <v>19</v>
      </c>
      <c r="D20" s="1">
        <v>355</v>
      </c>
      <c r="E20" s="1">
        <v>3483</v>
      </c>
      <c r="F20" s="1">
        <v>2466</v>
      </c>
      <c r="G20" s="1">
        <v>559</v>
      </c>
      <c r="H20" s="1">
        <v>116</v>
      </c>
      <c r="I20" s="1">
        <v>36</v>
      </c>
      <c r="J20" s="1">
        <v>24</v>
      </c>
      <c r="K20" s="1">
        <v>7058</v>
      </c>
    </row>
    <row r="21" spans="1:11" ht="15" customHeight="1">
      <c r="A21" s="161" t="s">
        <v>156</v>
      </c>
      <c r="B21" s="1">
        <v>0</v>
      </c>
      <c r="C21" s="1">
        <v>12</v>
      </c>
      <c r="D21" s="1">
        <v>193</v>
      </c>
      <c r="E21" s="1">
        <v>2732</v>
      </c>
      <c r="F21" s="1">
        <v>2754</v>
      </c>
      <c r="G21" s="1">
        <v>718</v>
      </c>
      <c r="H21" s="1">
        <v>157</v>
      </c>
      <c r="I21" s="1">
        <v>51</v>
      </c>
      <c r="J21" s="1">
        <v>11</v>
      </c>
      <c r="K21" s="1">
        <v>6628</v>
      </c>
    </row>
    <row r="22" spans="1:11" ht="15" customHeight="1">
      <c r="A22" s="161" t="s">
        <v>157</v>
      </c>
      <c r="B22" s="1">
        <v>0</v>
      </c>
      <c r="C22" s="1">
        <v>7</v>
      </c>
      <c r="D22" s="1">
        <v>149</v>
      </c>
      <c r="E22" s="1">
        <v>1867</v>
      </c>
      <c r="F22" s="1">
        <v>2958</v>
      </c>
      <c r="G22" s="1">
        <v>795</v>
      </c>
      <c r="H22" s="1">
        <v>201</v>
      </c>
      <c r="I22" s="1">
        <v>55</v>
      </c>
      <c r="J22" s="1">
        <v>35</v>
      </c>
      <c r="K22" s="1">
        <v>6067</v>
      </c>
    </row>
    <row r="23" spans="1:11" ht="20.100000000000001" customHeight="1">
      <c r="A23" s="161" t="s">
        <v>135</v>
      </c>
      <c r="B23" s="1">
        <v>0</v>
      </c>
      <c r="C23" s="1">
        <v>69</v>
      </c>
      <c r="D23" s="1">
        <v>2118</v>
      </c>
      <c r="E23" s="1">
        <v>16515</v>
      </c>
      <c r="F23" s="1">
        <v>11597</v>
      </c>
      <c r="G23" s="1">
        <v>2767</v>
      </c>
      <c r="H23" s="1">
        <v>651</v>
      </c>
      <c r="I23" s="1">
        <v>194</v>
      </c>
      <c r="J23" s="1">
        <v>86</v>
      </c>
      <c r="K23" s="1">
        <v>33997</v>
      </c>
    </row>
    <row r="24" spans="1:11" ht="15" customHeight="1">
      <c r="A24" s="161" t="s">
        <v>158</v>
      </c>
      <c r="B24" s="1">
        <v>0</v>
      </c>
      <c r="C24" s="1">
        <v>6</v>
      </c>
      <c r="D24" s="1">
        <v>101</v>
      </c>
      <c r="E24" s="1">
        <v>1101</v>
      </c>
      <c r="F24" s="1">
        <v>2813</v>
      </c>
      <c r="G24" s="1">
        <v>902</v>
      </c>
      <c r="H24" s="1">
        <v>249</v>
      </c>
      <c r="I24" s="1">
        <v>68</v>
      </c>
      <c r="J24" s="1">
        <v>27</v>
      </c>
      <c r="K24" s="1">
        <v>5267</v>
      </c>
    </row>
    <row r="25" spans="1:11" ht="15" customHeight="1">
      <c r="A25" s="161" t="s">
        <v>159</v>
      </c>
      <c r="B25" s="1">
        <v>0</v>
      </c>
      <c r="C25" s="1">
        <v>6</v>
      </c>
      <c r="D25" s="1">
        <v>72</v>
      </c>
      <c r="E25" s="1">
        <v>621</v>
      </c>
      <c r="F25" s="1">
        <v>2421</v>
      </c>
      <c r="G25" s="1">
        <v>1041</v>
      </c>
      <c r="H25" s="1">
        <v>298</v>
      </c>
      <c r="I25" s="1">
        <v>85</v>
      </c>
      <c r="J25" s="1">
        <v>35</v>
      </c>
      <c r="K25" s="1">
        <v>4579</v>
      </c>
    </row>
    <row r="26" spans="1:11" ht="15" customHeight="1">
      <c r="A26" s="161" t="s">
        <v>160</v>
      </c>
      <c r="B26" s="1">
        <v>0</v>
      </c>
      <c r="C26" s="1">
        <v>0</v>
      </c>
      <c r="D26" s="1">
        <v>51</v>
      </c>
      <c r="E26" s="1">
        <v>370</v>
      </c>
      <c r="F26" s="1">
        <v>1800</v>
      </c>
      <c r="G26" s="1">
        <v>1040</v>
      </c>
      <c r="H26" s="1">
        <v>287</v>
      </c>
      <c r="I26" s="1">
        <v>68</v>
      </c>
      <c r="J26" s="1">
        <v>26</v>
      </c>
      <c r="K26" s="1">
        <v>3642</v>
      </c>
    </row>
    <row r="27" spans="1:11" ht="15" customHeight="1">
      <c r="A27" s="161" t="s">
        <v>161</v>
      </c>
      <c r="B27" s="1">
        <v>0</v>
      </c>
      <c r="C27" s="1" t="s">
        <v>118</v>
      </c>
      <c r="D27" s="1">
        <v>38</v>
      </c>
      <c r="E27" s="1">
        <v>232</v>
      </c>
      <c r="F27" s="1">
        <v>1255</v>
      </c>
      <c r="G27" s="1">
        <v>994</v>
      </c>
      <c r="H27" s="1">
        <v>326</v>
      </c>
      <c r="I27" s="1">
        <v>75</v>
      </c>
      <c r="J27" s="1" t="s">
        <v>118</v>
      </c>
      <c r="K27" s="1">
        <v>2950</v>
      </c>
    </row>
    <row r="28" spans="1:11" ht="15" customHeight="1">
      <c r="A28" s="161" t="s">
        <v>162</v>
      </c>
      <c r="B28" s="1">
        <v>0</v>
      </c>
      <c r="C28" s="1" t="s">
        <v>118</v>
      </c>
      <c r="D28" s="1" t="s">
        <v>118</v>
      </c>
      <c r="E28" s="1">
        <v>144</v>
      </c>
      <c r="F28" s="1">
        <v>709</v>
      </c>
      <c r="G28" s="1">
        <v>907</v>
      </c>
      <c r="H28" s="1">
        <v>288</v>
      </c>
      <c r="I28" s="1">
        <v>76</v>
      </c>
      <c r="J28" s="1">
        <v>26</v>
      </c>
      <c r="K28" s="1">
        <v>2170</v>
      </c>
    </row>
    <row r="29" spans="1:11" ht="20.100000000000001" customHeight="1">
      <c r="A29" s="161" t="s">
        <v>136</v>
      </c>
      <c r="B29" s="1">
        <v>0</v>
      </c>
      <c r="C29" s="1">
        <v>14</v>
      </c>
      <c r="D29" s="1">
        <v>281</v>
      </c>
      <c r="E29" s="1">
        <v>2468</v>
      </c>
      <c r="F29" s="1">
        <v>8998</v>
      </c>
      <c r="G29" s="1">
        <v>4884</v>
      </c>
      <c r="H29" s="1">
        <v>1448</v>
      </c>
      <c r="I29" s="1">
        <v>372</v>
      </c>
      <c r="J29" s="1">
        <v>143</v>
      </c>
      <c r="K29" s="1">
        <v>18608</v>
      </c>
    </row>
    <row r="30" spans="1:11" ht="15" customHeight="1">
      <c r="A30" s="161" t="s">
        <v>137</v>
      </c>
      <c r="B30" s="1">
        <v>0</v>
      </c>
      <c r="C30" s="1" t="s">
        <v>118</v>
      </c>
      <c r="D30" s="1" t="s">
        <v>118</v>
      </c>
      <c r="E30" s="1">
        <v>151</v>
      </c>
      <c r="F30" s="1">
        <v>678</v>
      </c>
      <c r="G30" s="1">
        <v>1395</v>
      </c>
      <c r="H30" s="1">
        <v>739</v>
      </c>
      <c r="I30" s="1">
        <v>240</v>
      </c>
      <c r="J30" s="1">
        <v>92</v>
      </c>
      <c r="K30" s="1">
        <v>3320</v>
      </c>
    </row>
    <row r="31" spans="1:11" ht="20.100000000000001" customHeight="1">
      <c r="A31" s="161" t="s">
        <v>41</v>
      </c>
      <c r="B31" s="1">
        <v>0</v>
      </c>
      <c r="C31" s="1">
        <v>0</v>
      </c>
      <c r="D31" s="1">
        <v>0</v>
      </c>
      <c r="E31" s="1">
        <v>8</v>
      </c>
      <c r="F31" s="1">
        <v>14</v>
      </c>
      <c r="G31" s="1">
        <v>43</v>
      </c>
      <c r="H31" s="1">
        <v>68</v>
      </c>
      <c r="I31" s="1">
        <v>34</v>
      </c>
      <c r="J31" s="1">
        <v>28</v>
      </c>
      <c r="K31" s="1">
        <v>195</v>
      </c>
    </row>
    <row r="32" spans="1:11" ht="20.100000000000001" customHeight="1">
      <c r="A32" s="217" t="s">
        <v>64</v>
      </c>
      <c r="B32" s="3">
        <v>30</v>
      </c>
      <c r="C32" s="3">
        <v>1665</v>
      </c>
      <c r="D32" s="3">
        <v>12808</v>
      </c>
      <c r="E32" s="3">
        <v>29678</v>
      </c>
      <c r="F32" s="3">
        <v>24138</v>
      </c>
      <c r="G32" s="3">
        <v>9721</v>
      </c>
      <c r="H32" s="3">
        <v>3070</v>
      </c>
      <c r="I32" s="3">
        <v>904</v>
      </c>
      <c r="J32" s="3">
        <v>377</v>
      </c>
      <c r="K32" s="3">
        <v>82391</v>
      </c>
    </row>
    <row r="33" spans="2:11">
      <c r="B33" s="54"/>
      <c r="C33" s="55"/>
      <c r="D33" s="55"/>
      <c r="E33" s="55"/>
      <c r="F33" s="55"/>
      <c r="G33" s="55"/>
      <c r="H33" s="55"/>
      <c r="I33" s="55"/>
      <c r="J33" s="55"/>
      <c r="K33" s="56"/>
    </row>
  </sheetData>
  <mergeCells count="3">
    <mergeCell ref="B3:J3"/>
    <mergeCell ref="A3:A4"/>
    <mergeCell ref="K3:K4"/>
  </mergeCells>
  <phoneticPr fontId="0" type="noConversion"/>
  <conditionalFormatting sqref="B5:K32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 10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S37"/>
  <sheetViews>
    <sheetView zoomScale="115" zoomScaleNormal="115" workbookViewId="0">
      <selection activeCell="K4" sqref="K4:M4"/>
    </sheetView>
  </sheetViews>
  <sheetFormatPr baseColWidth="10" defaultRowHeight="14.25"/>
  <cols>
    <col min="1" max="1" width="9.625" style="47" customWidth="1"/>
    <col min="2" max="2" width="6.375" style="47" customWidth="1"/>
    <col min="3" max="3" width="5.625" style="47" customWidth="1"/>
    <col min="4" max="5" width="6.375" style="47" customWidth="1"/>
    <col min="6" max="6" width="5.625" style="47" customWidth="1"/>
    <col min="7" max="8" width="6.375" style="47" customWidth="1"/>
    <col min="9" max="9" width="5.625" style="47" customWidth="1"/>
    <col min="10" max="11" width="6.375" style="47" customWidth="1"/>
    <col min="12" max="12" width="5.625" style="47" customWidth="1"/>
    <col min="13" max="13" width="6.375" style="47" customWidth="1"/>
    <col min="14" max="18" width="11" style="47"/>
    <col min="20" max="16384" width="11" style="47"/>
  </cols>
  <sheetData>
    <row r="1" spans="1:19" ht="16.5" customHeight="1">
      <c r="K1" s="32"/>
      <c r="L1" s="32"/>
      <c r="M1" s="32"/>
    </row>
    <row r="2" spans="1:19" s="48" customFormat="1" ht="14.85" customHeight="1">
      <c r="A2" s="57" t="s">
        <v>261</v>
      </c>
      <c r="B2" s="58"/>
      <c r="C2" s="58"/>
      <c r="D2" s="58"/>
      <c r="E2" s="58"/>
      <c r="F2" s="58"/>
      <c r="G2" s="58"/>
      <c r="H2" s="58"/>
      <c r="I2" s="58"/>
      <c r="J2" s="58"/>
      <c r="K2" s="34"/>
      <c r="L2" s="34"/>
      <c r="M2" s="34"/>
    </row>
    <row r="3" spans="1:19" ht="13.5" customHeight="1">
      <c r="A3" s="250" t="s">
        <v>74</v>
      </c>
      <c r="B3" s="310" t="s">
        <v>75</v>
      </c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</row>
    <row r="4" spans="1:19" ht="24.75" customHeight="1">
      <c r="A4" s="251"/>
      <c r="B4" s="322" t="s">
        <v>21</v>
      </c>
      <c r="C4" s="303"/>
      <c r="D4" s="323"/>
      <c r="E4" s="297" t="s">
        <v>76</v>
      </c>
      <c r="F4" s="303"/>
      <c r="G4" s="323"/>
      <c r="H4" s="297" t="s">
        <v>77</v>
      </c>
      <c r="I4" s="303"/>
      <c r="J4" s="323"/>
      <c r="K4" s="297" t="s">
        <v>268</v>
      </c>
      <c r="L4" s="303"/>
      <c r="M4" s="303"/>
    </row>
    <row r="5" spans="1:19" ht="12" customHeight="1">
      <c r="A5" s="251"/>
      <c r="B5" s="316" t="s">
        <v>78</v>
      </c>
      <c r="C5" s="317"/>
      <c r="D5" s="59" t="s">
        <v>10</v>
      </c>
      <c r="E5" s="320" t="s">
        <v>78</v>
      </c>
      <c r="F5" s="317"/>
      <c r="G5" s="59" t="s">
        <v>10</v>
      </c>
      <c r="H5" s="320" t="s">
        <v>78</v>
      </c>
      <c r="I5" s="317"/>
      <c r="J5" s="59" t="s">
        <v>10</v>
      </c>
      <c r="K5" s="320" t="s">
        <v>78</v>
      </c>
      <c r="L5" s="317"/>
      <c r="M5" s="60" t="s">
        <v>10</v>
      </c>
    </row>
    <row r="6" spans="1:19" ht="12" customHeight="1">
      <c r="A6" s="251"/>
      <c r="B6" s="318"/>
      <c r="C6" s="319"/>
      <c r="D6" s="61" t="s">
        <v>4</v>
      </c>
      <c r="E6" s="321"/>
      <c r="F6" s="319"/>
      <c r="G6" s="61" t="s">
        <v>4</v>
      </c>
      <c r="H6" s="321"/>
      <c r="I6" s="319"/>
      <c r="J6" s="61" t="s">
        <v>4</v>
      </c>
      <c r="K6" s="321"/>
      <c r="L6" s="319"/>
      <c r="M6" s="62" t="s">
        <v>4</v>
      </c>
    </row>
    <row r="7" spans="1:19" ht="13.5" customHeight="1">
      <c r="A7" s="255"/>
      <c r="B7" s="63" t="s">
        <v>60</v>
      </c>
      <c r="C7" s="64" t="s">
        <v>55</v>
      </c>
      <c r="D7" s="9" t="s">
        <v>60</v>
      </c>
      <c r="E7" s="9" t="s">
        <v>60</v>
      </c>
      <c r="F7" s="108" t="s">
        <v>55</v>
      </c>
      <c r="G7" s="8" t="s">
        <v>60</v>
      </c>
      <c r="H7" s="9" t="s">
        <v>60</v>
      </c>
      <c r="I7" s="8" t="s">
        <v>55</v>
      </c>
      <c r="J7" s="9" t="s">
        <v>60</v>
      </c>
      <c r="K7" s="8" t="s">
        <v>60</v>
      </c>
      <c r="L7" s="9" t="s">
        <v>55</v>
      </c>
      <c r="M7" s="105" t="s">
        <v>60</v>
      </c>
    </row>
    <row r="8" spans="1:19" ht="15" customHeight="1">
      <c r="A8" s="65" t="s">
        <v>267</v>
      </c>
      <c r="B8" s="35">
        <v>181</v>
      </c>
      <c r="C8" s="36">
        <v>0.16607790062852684</v>
      </c>
      <c r="D8" s="35">
        <v>83</v>
      </c>
      <c r="E8" s="35">
        <v>5</v>
      </c>
      <c r="F8" s="36">
        <v>4.5877873101803001E-3</v>
      </c>
      <c r="G8" s="35" t="s">
        <v>118</v>
      </c>
      <c r="H8" s="35">
        <v>176</v>
      </c>
      <c r="I8" s="36">
        <v>0.16149011331834656</v>
      </c>
      <c r="J8" s="35">
        <v>81</v>
      </c>
      <c r="K8" s="35">
        <v>8</v>
      </c>
      <c r="L8" s="36">
        <v>0.11430204314902129</v>
      </c>
      <c r="M8" s="35">
        <v>4</v>
      </c>
      <c r="S8" s="47"/>
    </row>
    <row r="9" spans="1:19" ht="11.85" customHeight="1">
      <c r="A9" s="218">
        <v>2001</v>
      </c>
      <c r="B9" s="35">
        <v>217</v>
      </c>
      <c r="C9" s="36">
        <v>0.199109969261825</v>
      </c>
      <c r="D9" s="35">
        <v>111</v>
      </c>
      <c r="E9" s="35">
        <v>21</v>
      </c>
      <c r="F9" s="36">
        <v>1.9268706702757259E-2</v>
      </c>
      <c r="G9" s="35" t="s">
        <v>118</v>
      </c>
      <c r="H9" s="35">
        <v>196</v>
      </c>
      <c r="I9" s="36">
        <v>0.17984126255906777</v>
      </c>
      <c r="J9" s="35">
        <v>98</v>
      </c>
      <c r="K9" s="35">
        <v>9</v>
      </c>
      <c r="L9" s="36">
        <v>0.12858979854264896</v>
      </c>
      <c r="M9" s="35">
        <v>5</v>
      </c>
      <c r="O9" s="37"/>
      <c r="P9" s="37"/>
      <c r="R9" s="37"/>
    </row>
    <row r="10" spans="1:19" ht="11.85" customHeight="1">
      <c r="A10" s="218">
        <v>2000</v>
      </c>
      <c r="B10" s="35">
        <v>451</v>
      </c>
      <c r="C10" s="36">
        <v>0.41381841537826303</v>
      </c>
      <c r="D10" s="35">
        <v>196</v>
      </c>
      <c r="E10" s="35">
        <v>134</v>
      </c>
      <c r="F10" s="36">
        <v>0.12295269991283203</v>
      </c>
      <c r="G10" s="35">
        <v>58</v>
      </c>
      <c r="H10" s="35">
        <v>317</v>
      </c>
      <c r="I10" s="36">
        <v>0.290865715465431</v>
      </c>
      <c r="J10" s="35">
        <v>138</v>
      </c>
      <c r="K10" s="35">
        <v>26</v>
      </c>
      <c r="L10" s="36">
        <v>0.37148164023431918</v>
      </c>
      <c r="M10" s="35">
        <v>7</v>
      </c>
    </row>
    <row r="11" spans="1:19" ht="11.85" customHeight="1">
      <c r="A11" s="218">
        <v>1999</v>
      </c>
      <c r="B11" s="35">
        <v>799</v>
      </c>
      <c r="C11" s="36">
        <v>0.7331284121668119</v>
      </c>
      <c r="D11" s="35">
        <v>380</v>
      </c>
      <c r="E11" s="35">
        <v>299</v>
      </c>
      <c r="F11" s="36">
        <v>0.27434968114878194</v>
      </c>
      <c r="G11" s="35">
        <v>142</v>
      </c>
      <c r="H11" s="35">
        <v>500</v>
      </c>
      <c r="I11" s="36">
        <v>0.45877873101803002</v>
      </c>
      <c r="J11" s="35">
        <v>238</v>
      </c>
      <c r="K11" s="35">
        <v>67</v>
      </c>
      <c r="L11" s="36">
        <v>0.95727961137305329</v>
      </c>
      <c r="M11" s="35">
        <v>40</v>
      </c>
    </row>
    <row r="12" spans="1:19" s="37" customFormat="1" ht="11.85" customHeight="1">
      <c r="A12" s="218">
        <v>1998</v>
      </c>
      <c r="B12" s="35">
        <v>1095</v>
      </c>
      <c r="C12" s="36">
        <v>1.0047254209294858</v>
      </c>
      <c r="D12" s="35">
        <v>510</v>
      </c>
      <c r="E12" s="35">
        <v>471</v>
      </c>
      <c r="F12" s="36">
        <v>0.43216956461898426</v>
      </c>
      <c r="G12" s="35">
        <v>239</v>
      </c>
      <c r="H12" s="35">
        <v>624</v>
      </c>
      <c r="I12" s="36">
        <v>0.57255585631050143</v>
      </c>
      <c r="J12" s="35">
        <v>271</v>
      </c>
      <c r="K12" s="35">
        <v>97</v>
      </c>
      <c r="L12" s="36">
        <v>1.3859122731818831</v>
      </c>
      <c r="M12" s="35">
        <v>45</v>
      </c>
      <c r="O12" s="47"/>
      <c r="P12" s="47"/>
      <c r="Q12" s="47"/>
      <c r="R12" s="47"/>
    </row>
    <row r="13" spans="1:19" ht="11.85" customHeight="1">
      <c r="A13" s="218">
        <v>1997</v>
      </c>
      <c r="B13" s="35">
        <v>1527</v>
      </c>
      <c r="C13" s="36">
        <v>1.4011102445290637</v>
      </c>
      <c r="D13" s="35">
        <v>737</v>
      </c>
      <c r="E13" s="35">
        <v>750</v>
      </c>
      <c r="F13" s="36">
        <v>0.68816809652704503</v>
      </c>
      <c r="G13" s="35">
        <v>357</v>
      </c>
      <c r="H13" s="35">
        <v>777</v>
      </c>
      <c r="I13" s="36">
        <v>0.71294214800201861</v>
      </c>
      <c r="J13" s="35">
        <v>380</v>
      </c>
      <c r="K13" s="35">
        <v>135</v>
      </c>
      <c r="L13" s="36">
        <v>1.9288469781397342</v>
      </c>
      <c r="M13" s="35">
        <v>72</v>
      </c>
    </row>
    <row r="14" spans="1:19" ht="11.85" customHeight="1">
      <c r="A14" s="218">
        <v>1996</v>
      </c>
      <c r="B14" s="35">
        <v>1979</v>
      </c>
      <c r="C14" s="36">
        <v>1.815846217369363</v>
      </c>
      <c r="D14" s="35">
        <v>969</v>
      </c>
      <c r="E14" s="35">
        <v>1118</v>
      </c>
      <c r="F14" s="36">
        <v>1.0258292425563151</v>
      </c>
      <c r="G14" s="35">
        <v>538</v>
      </c>
      <c r="H14" s="35">
        <v>861</v>
      </c>
      <c r="I14" s="36">
        <v>0.79001697481304767</v>
      </c>
      <c r="J14" s="35">
        <v>431</v>
      </c>
      <c r="K14" s="35">
        <v>176</v>
      </c>
      <c r="L14" s="36">
        <v>2.5146449492784684</v>
      </c>
      <c r="M14" s="35">
        <v>79</v>
      </c>
    </row>
    <row r="15" spans="1:19" ht="11.85" customHeight="1">
      <c r="A15" s="218">
        <v>1995</v>
      </c>
      <c r="B15" s="35">
        <v>2458</v>
      </c>
      <c r="C15" s="36">
        <v>2.2553562416846353</v>
      </c>
      <c r="D15" s="35">
        <v>1194</v>
      </c>
      <c r="E15" s="35">
        <v>1517</v>
      </c>
      <c r="F15" s="36">
        <v>1.391934669908703</v>
      </c>
      <c r="G15" s="35">
        <v>746</v>
      </c>
      <c r="H15" s="35">
        <v>941</v>
      </c>
      <c r="I15" s="36">
        <v>0.86342157177593248</v>
      </c>
      <c r="J15" s="35">
        <v>448</v>
      </c>
      <c r="K15" s="35">
        <v>235</v>
      </c>
      <c r="L15" s="36">
        <v>3.3576225175025001</v>
      </c>
      <c r="M15" s="35">
        <v>109</v>
      </c>
    </row>
    <row r="16" spans="1:19" ht="11.85" customHeight="1">
      <c r="A16" s="218">
        <v>1994</v>
      </c>
      <c r="B16" s="35">
        <v>3137</v>
      </c>
      <c r="C16" s="36">
        <v>2.8783777584071202</v>
      </c>
      <c r="D16" s="35">
        <v>1542</v>
      </c>
      <c r="E16" s="35">
        <v>2063</v>
      </c>
      <c r="F16" s="36">
        <v>1.8929210441803919</v>
      </c>
      <c r="G16" s="35">
        <v>987</v>
      </c>
      <c r="H16" s="35">
        <v>1074</v>
      </c>
      <c r="I16" s="36">
        <v>0.98545671422672843</v>
      </c>
      <c r="J16" s="35">
        <v>555</v>
      </c>
      <c r="K16" s="35">
        <v>290</v>
      </c>
      <c r="L16" s="36">
        <v>4.1434490641520219</v>
      </c>
      <c r="M16" s="35">
        <v>155</v>
      </c>
    </row>
    <row r="17" spans="1:13" ht="11.85" customHeight="1">
      <c r="A17" s="218">
        <v>1993</v>
      </c>
      <c r="B17" s="35">
        <v>4037</v>
      </c>
      <c r="C17" s="36">
        <v>3.7041794742395746</v>
      </c>
      <c r="D17" s="35">
        <v>1984</v>
      </c>
      <c r="E17" s="35">
        <v>2802</v>
      </c>
      <c r="F17" s="36">
        <v>2.5709960086250403</v>
      </c>
      <c r="G17" s="35">
        <v>1383</v>
      </c>
      <c r="H17" s="35">
        <v>1235</v>
      </c>
      <c r="I17" s="36">
        <v>1.1331834656145341</v>
      </c>
      <c r="J17" s="35">
        <v>601</v>
      </c>
      <c r="K17" s="35">
        <v>378</v>
      </c>
      <c r="L17" s="36">
        <v>5.4007715387912558</v>
      </c>
      <c r="M17" s="35">
        <v>199</v>
      </c>
    </row>
    <row r="18" spans="1:13" ht="11.85" customHeight="1">
      <c r="A18" s="218">
        <v>1992</v>
      </c>
      <c r="B18" s="35">
        <v>4822</v>
      </c>
      <c r="C18" s="36">
        <v>4.4244620819378815</v>
      </c>
      <c r="D18" s="35">
        <v>2328</v>
      </c>
      <c r="E18" s="35">
        <v>3558</v>
      </c>
      <c r="F18" s="36">
        <v>3.264669449924301</v>
      </c>
      <c r="G18" s="35">
        <v>1691</v>
      </c>
      <c r="H18" s="35">
        <v>1264</v>
      </c>
      <c r="I18" s="36">
        <v>1.1597926320135798</v>
      </c>
      <c r="J18" s="35">
        <v>637</v>
      </c>
      <c r="K18" s="35">
        <v>431</v>
      </c>
      <c r="L18" s="36">
        <v>6.158022574653522</v>
      </c>
      <c r="M18" s="35">
        <v>211</v>
      </c>
    </row>
    <row r="19" spans="1:13" ht="11.85" customHeight="1">
      <c r="A19" s="218">
        <v>1991</v>
      </c>
      <c r="B19" s="35">
        <v>6078</v>
      </c>
      <c r="C19" s="36">
        <v>5.5769142542551728</v>
      </c>
      <c r="D19" s="35">
        <v>2887</v>
      </c>
      <c r="E19" s="35">
        <v>4661</v>
      </c>
      <c r="F19" s="36">
        <v>4.2767353305500757</v>
      </c>
      <c r="G19" s="35">
        <v>2229</v>
      </c>
      <c r="H19" s="35">
        <v>1417</v>
      </c>
      <c r="I19" s="36">
        <v>1.3001789237050971</v>
      </c>
      <c r="J19" s="35">
        <v>658</v>
      </c>
      <c r="K19" s="35">
        <v>484</v>
      </c>
      <c r="L19" s="36">
        <v>6.9152736105157873</v>
      </c>
      <c r="M19" s="35">
        <v>230</v>
      </c>
    </row>
    <row r="20" spans="1:13" ht="11.85" customHeight="1">
      <c r="A20" s="218">
        <v>1990</v>
      </c>
      <c r="B20" s="35">
        <v>7513</v>
      </c>
      <c r="C20" s="36">
        <v>6.8936092122769193</v>
      </c>
      <c r="D20" s="35">
        <v>3730</v>
      </c>
      <c r="E20" s="35">
        <v>5805</v>
      </c>
      <c r="F20" s="36">
        <v>5.3264210671193277</v>
      </c>
      <c r="G20" s="35">
        <v>2892</v>
      </c>
      <c r="H20" s="35">
        <v>1708</v>
      </c>
      <c r="I20" s="36">
        <v>1.5671881451575904</v>
      </c>
      <c r="J20" s="35">
        <v>838</v>
      </c>
      <c r="K20" s="35">
        <v>493</v>
      </c>
      <c r="L20" s="36">
        <v>7.0438634090584369</v>
      </c>
      <c r="M20" s="35">
        <v>240</v>
      </c>
    </row>
    <row r="21" spans="1:13" ht="11.85" customHeight="1">
      <c r="A21" s="218">
        <v>1989</v>
      </c>
      <c r="B21" s="35">
        <v>8262</v>
      </c>
      <c r="C21" s="36">
        <v>7.5808597513419285</v>
      </c>
      <c r="D21" s="35">
        <v>4058</v>
      </c>
      <c r="E21" s="35">
        <v>6569</v>
      </c>
      <c r="F21" s="36">
        <v>6.0274349681148784</v>
      </c>
      <c r="G21" s="35">
        <v>3208</v>
      </c>
      <c r="H21" s="35">
        <v>1693</v>
      </c>
      <c r="I21" s="36">
        <v>1.5534247832270496</v>
      </c>
      <c r="J21" s="35">
        <v>850</v>
      </c>
      <c r="K21" s="35">
        <v>495</v>
      </c>
      <c r="L21" s="36">
        <v>7.0724389198456912</v>
      </c>
      <c r="M21" s="35">
        <v>245</v>
      </c>
    </row>
    <row r="22" spans="1:13" ht="11.85" customHeight="1">
      <c r="A22" s="218">
        <v>1988</v>
      </c>
      <c r="B22" s="35">
        <v>8945</v>
      </c>
      <c r="C22" s="36">
        <v>8.2075514979125579</v>
      </c>
      <c r="D22" s="35">
        <v>4378</v>
      </c>
      <c r="E22" s="35">
        <v>7192</v>
      </c>
      <c r="F22" s="36">
        <v>6.5990732669633445</v>
      </c>
      <c r="G22" s="35">
        <v>3520</v>
      </c>
      <c r="H22" s="35">
        <v>1753</v>
      </c>
      <c r="I22" s="36">
        <v>1.6084782309492132</v>
      </c>
      <c r="J22" s="35">
        <v>858</v>
      </c>
      <c r="K22" s="35">
        <v>458</v>
      </c>
      <c r="L22" s="36">
        <v>6.5437919702814691</v>
      </c>
      <c r="M22" s="35">
        <v>234</v>
      </c>
    </row>
    <row r="23" spans="1:13" ht="11.85" customHeight="1">
      <c r="A23" s="218">
        <v>1987</v>
      </c>
      <c r="B23" s="35">
        <v>8970</v>
      </c>
      <c r="C23" s="36">
        <v>8.2304904344634586</v>
      </c>
      <c r="D23" s="35">
        <v>4302</v>
      </c>
      <c r="E23" s="35">
        <v>7203</v>
      </c>
      <c r="F23" s="36">
        <v>6.6091663990457405</v>
      </c>
      <c r="G23" s="35">
        <v>3471</v>
      </c>
      <c r="H23" s="35">
        <v>1767</v>
      </c>
      <c r="I23" s="36">
        <v>1.6213240354177181</v>
      </c>
      <c r="J23" s="35">
        <v>831</v>
      </c>
      <c r="K23" s="35">
        <v>439</v>
      </c>
      <c r="L23" s="36">
        <v>6.2723246178025436</v>
      </c>
      <c r="M23" s="35">
        <v>211</v>
      </c>
    </row>
    <row r="24" spans="1:13" ht="11.85" customHeight="1">
      <c r="A24" s="218">
        <v>1986</v>
      </c>
      <c r="B24" s="35">
        <v>8556</v>
      </c>
      <c r="C24" s="36">
        <v>7.8506216451805289</v>
      </c>
      <c r="D24" s="35">
        <v>4269</v>
      </c>
      <c r="E24" s="35">
        <v>6886</v>
      </c>
      <c r="F24" s="36">
        <v>6.3183006835803095</v>
      </c>
      <c r="G24" s="35">
        <v>3441</v>
      </c>
      <c r="H24" s="35">
        <v>1670</v>
      </c>
      <c r="I24" s="36">
        <v>1.5323209616002202</v>
      </c>
      <c r="J24" s="35">
        <v>828</v>
      </c>
      <c r="K24" s="35">
        <v>431</v>
      </c>
      <c r="L24" s="36">
        <v>6.158022574653522</v>
      </c>
      <c r="M24" s="35">
        <v>216</v>
      </c>
    </row>
    <row r="25" spans="1:13" ht="11.85" customHeight="1">
      <c r="A25" s="218">
        <v>1985</v>
      </c>
      <c r="B25" s="35">
        <v>7862</v>
      </c>
      <c r="C25" s="36">
        <v>7.2138367665275034</v>
      </c>
      <c r="D25" s="35">
        <v>3786</v>
      </c>
      <c r="E25" s="35">
        <v>6323</v>
      </c>
      <c r="F25" s="36">
        <v>5.8017158324540077</v>
      </c>
      <c r="G25" s="35">
        <v>3031</v>
      </c>
      <c r="H25" s="35">
        <v>1539</v>
      </c>
      <c r="I25" s="36">
        <v>1.4121209340734964</v>
      </c>
      <c r="J25" s="35">
        <v>755</v>
      </c>
      <c r="K25" s="35">
        <v>389</v>
      </c>
      <c r="L25" s="36">
        <v>5.5579368481211606</v>
      </c>
      <c r="M25" s="35">
        <v>200</v>
      </c>
    </row>
    <row r="26" spans="1:13" ht="11.85" customHeight="1">
      <c r="A26" s="218">
        <v>1984</v>
      </c>
      <c r="B26" s="35">
        <v>7109</v>
      </c>
      <c r="C26" s="36">
        <v>6.5229159976143505</v>
      </c>
      <c r="D26" s="35">
        <v>3429</v>
      </c>
      <c r="E26" s="35">
        <v>5708</v>
      </c>
      <c r="F26" s="36">
        <v>5.2374179933018308</v>
      </c>
      <c r="G26" s="35">
        <v>2735</v>
      </c>
      <c r="H26" s="35">
        <v>1401</v>
      </c>
      <c r="I26" s="36">
        <v>1.2854980043125201</v>
      </c>
      <c r="J26" s="35">
        <v>694</v>
      </c>
      <c r="K26" s="35">
        <v>369</v>
      </c>
      <c r="L26" s="36">
        <v>5.2721817402486071</v>
      </c>
      <c r="M26" s="35">
        <v>167</v>
      </c>
    </row>
    <row r="27" spans="1:13" ht="11.85" customHeight="1">
      <c r="A27" s="218">
        <v>1983</v>
      </c>
      <c r="B27" s="35">
        <v>6137</v>
      </c>
      <c r="C27" s="36">
        <v>5.6310501445153003</v>
      </c>
      <c r="D27" s="35">
        <v>2990</v>
      </c>
      <c r="E27" s="35">
        <v>4879</v>
      </c>
      <c r="F27" s="36">
        <v>4.4767628572739371</v>
      </c>
      <c r="G27" s="35">
        <v>2359</v>
      </c>
      <c r="H27" s="35">
        <v>1258</v>
      </c>
      <c r="I27" s="36">
        <v>1.1542872872413634</v>
      </c>
      <c r="J27" s="35">
        <v>631</v>
      </c>
      <c r="K27" s="35">
        <v>353</v>
      </c>
      <c r="L27" s="36">
        <v>5.0435776539505639</v>
      </c>
      <c r="M27" s="35">
        <v>183</v>
      </c>
    </row>
    <row r="28" spans="1:13" ht="11.85" customHeight="1">
      <c r="A28" s="218">
        <v>1982</v>
      </c>
      <c r="B28" s="35">
        <v>5213</v>
      </c>
      <c r="C28" s="36">
        <v>4.7832270495939806</v>
      </c>
      <c r="D28" s="35">
        <v>2591</v>
      </c>
      <c r="E28" s="35">
        <v>4094</v>
      </c>
      <c r="F28" s="36">
        <v>3.7564802495756298</v>
      </c>
      <c r="G28" s="35">
        <v>2026</v>
      </c>
      <c r="H28" s="35">
        <v>1119</v>
      </c>
      <c r="I28" s="36">
        <v>1.0267468000183511</v>
      </c>
      <c r="J28" s="35">
        <v>565</v>
      </c>
      <c r="K28" s="35">
        <v>290</v>
      </c>
      <c r="L28" s="36">
        <v>4.1434490641520219</v>
      </c>
      <c r="M28" s="35">
        <v>134</v>
      </c>
    </row>
    <row r="29" spans="1:13" ht="11.85" customHeight="1">
      <c r="A29" s="218">
        <v>1981</v>
      </c>
      <c r="B29" s="35">
        <v>4138</v>
      </c>
      <c r="C29" s="36">
        <v>3.7968527779052166</v>
      </c>
      <c r="D29" s="35">
        <v>2072</v>
      </c>
      <c r="E29" s="35">
        <v>3218</v>
      </c>
      <c r="F29" s="36">
        <v>2.952699912832041</v>
      </c>
      <c r="G29" s="35">
        <v>1595</v>
      </c>
      <c r="H29" s="35">
        <v>920</v>
      </c>
      <c r="I29" s="36">
        <v>0.84415286507317522</v>
      </c>
      <c r="J29" s="35">
        <v>477</v>
      </c>
      <c r="K29" s="35">
        <v>240</v>
      </c>
      <c r="L29" s="36">
        <v>3.4290612944706389</v>
      </c>
      <c r="M29" s="35">
        <v>122</v>
      </c>
    </row>
    <row r="30" spans="1:13" ht="11.85" customHeight="1">
      <c r="A30" s="218">
        <v>1980</v>
      </c>
      <c r="B30" s="35">
        <v>3383</v>
      </c>
      <c r="C30" s="36">
        <v>3.1040968940679909</v>
      </c>
      <c r="D30" s="35">
        <v>1626</v>
      </c>
      <c r="E30" s="35">
        <v>2608</v>
      </c>
      <c r="F30" s="36">
        <v>2.3929898609900446</v>
      </c>
      <c r="G30" s="35">
        <v>1241</v>
      </c>
      <c r="H30" s="35">
        <v>775</v>
      </c>
      <c r="I30" s="36">
        <v>0.71110703307794654</v>
      </c>
      <c r="J30" s="35">
        <v>385</v>
      </c>
      <c r="K30" s="35">
        <v>219</v>
      </c>
      <c r="L30" s="36">
        <v>3.1290184312044578</v>
      </c>
      <c r="M30" s="35">
        <v>89</v>
      </c>
    </row>
    <row r="31" spans="1:13" ht="11.85" customHeight="1">
      <c r="A31" s="218">
        <v>1979</v>
      </c>
      <c r="B31" s="35">
        <v>2326</v>
      </c>
      <c r="C31" s="36">
        <v>2.1342386566958758</v>
      </c>
      <c r="D31" s="35">
        <v>1147</v>
      </c>
      <c r="E31" s="35">
        <v>1785</v>
      </c>
      <c r="F31" s="36">
        <v>1.6378400697343669</v>
      </c>
      <c r="G31" s="35">
        <v>868</v>
      </c>
      <c r="H31" s="35">
        <v>541</v>
      </c>
      <c r="I31" s="36">
        <v>0.49639858696150846</v>
      </c>
      <c r="J31" s="35">
        <v>279</v>
      </c>
      <c r="K31" s="35">
        <v>156</v>
      </c>
      <c r="L31" s="36">
        <v>2.2288898414059153</v>
      </c>
      <c r="M31" s="35">
        <v>73</v>
      </c>
    </row>
    <row r="32" spans="1:13" ht="11.85" customHeight="1">
      <c r="A32" s="218">
        <v>1978</v>
      </c>
      <c r="B32" s="35">
        <v>1573</v>
      </c>
      <c r="C32" s="36">
        <v>1.4433178877827224</v>
      </c>
      <c r="D32" s="35">
        <v>749</v>
      </c>
      <c r="E32" s="35">
        <v>1162</v>
      </c>
      <c r="F32" s="36">
        <v>1.0662017708859017</v>
      </c>
      <c r="G32" s="35">
        <v>561</v>
      </c>
      <c r="H32" s="35">
        <v>411</v>
      </c>
      <c r="I32" s="36">
        <v>0.37711611689682067</v>
      </c>
      <c r="J32" s="35">
        <v>188</v>
      </c>
      <c r="K32" s="35">
        <v>133</v>
      </c>
      <c r="L32" s="36">
        <v>1.9002714673524788</v>
      </c>
      <c r="M32" s="35">
        <v>62</v>
      </c>
    </row>
    <row r="33" spans="1:13" ht="11.85" customHeight="1">
      <c r="A33" s="218">
        <v>1977</v>
      </c>
      <c r="B33" s="35">
        <v>928</v>
      </c>
      <c r="C33" s="36">
        <v>0.8514933247694636</v>
      </c>
      <c r="D33" s="35">
        <v>426</v>
      </c>
      <c r="E33" s="35">
        <v>665</v>
      </c>
      <c r="F33" s="36">
        <v>0.61017571225397993</v>
      </c>
      <c r="G33" s="35">
        <v>301</v>
      </c>
      <c r="H33" s="35">
        <v>263</v>
      </c>
      <c r="I33" s="36">
        <v>0.24131761251548378</v>
      </c>
      <c r="J33" s="35">
        <v>125</v>
      </c>
      <c r="K33" s="35">
        <v>75</v>
      </c>
      <c r="L33" s="36">
        <v>1.0715816545220747</v>
      </c>
      <c r="M33" s="35">
        <v>30</v>
      </c>
    </row>
    <row r="34" spans="1:13" ht="11.85" customHeight="1">
      <c r="A34" s="218">
        <v>1976</v>
      </c>
      <c r="B34" s="35">
        <v>607</v>
      </c>
      <c r="C34" s="36">
        <v>0.55695737945588841</v>
      </c>
      <c r="D34" s="35">
        <v>276</v>
      </c>
      <c r="E34" s="35">
        <v>425</v>
      </c>
      <c r="F34" s="36">
        <v>0.38996192136532554</v>
      </c>
      <c r="G34" s="35">
        <v>189</v>
      </c>
      <c r="H34" s="35">
        <v>182</v>
      </c>
      <c r="I34" s="36">
        <v>0.1669954580905629</v>
      </c>
      <c r="J34" s="35">
        <v>87</v>
      </c>
      <c r="K34" s="35">
        <v>57</v>
      </c>
      <c r="L34" s="36">
        <v>0.81440205743677674</v>
      </c>
      <c r="M34" s="35">
        <v>31</v>
      </c>
    </row>
    <row r="35" spans="1:13" ht="11.85" customHeight="1">
      <c r="A35" s="38" t="s">
        <v>260</v>
      </c>
      <c r="B35" s="35">
        <v>682</v>
      </c>
      <c r="C35" s="36">
        <v>0.62577418910859284</v>
      </c>
      <c r="D35" s="35">
        <v>307</v>
      </c>
      <c r="E35" s="35">
        <v>470</v>
      </c>
      <c r="F35" s="36">
        <v>0.43125200715694822</v>
      </c>
      <c r="G35" s="35">
        <v>211</v>
      </c>
      <c r="H35" s="35">
        <v>212</v>
      </c>
      <c r="I35" s="36">
        <v>0.19452218195164472</v>
      </c>
      <c r="J35" s="35">
        <v>96</v>
      </c>
      <c r="K35" s="35">
        <v>66</v>
      </c>
      <c r="L35" s="36">
        <v>0.9429918559794257</v>
      </c>
      <c r="M35" s="35">
        <v>27</v>
      </c>
    </row>
    <row r="36" spans="1:13" ht="11.85" customHeight="1">
      <c r="A36" s="110" t="s">
        <v>64</v>
      </c>
      <c r="B36" s="39">
        <v>108985</v>
      </c>
      <c r="C36" s="40">
        <v>100</v>
      </c>
      <c r="D36" s="39">
        <v>53057</v>
      </c>
      <c r="E36" s="39">
        <v>82391</v>
      </c>
      <c r="F36" s="67">
        <v>75.598476854613011</v>
      </c>
      <c r="G36" s="39">
        <v>40034</v>
      </c>
      <c r="H36" s="39">
        <v>26594</v>
      </c>
      <c r="I36" s="67">
        <v>24.401523145386982</v>
      </c>
      <c r="J36" s="39">
        <v>13023</v>
      </c>
      <c r="K36" s="39">
        <v>6999</v>
      </c>
      <c r="L36" s="40">
        <v>100</v>
      </c>
      <c r="M36" s="39">
        <v>3420</v>
      </c>
    </row>
    <row r="37" spans="1:13" ht="17.25" customHeight="1">
      <c r="A37" s="43" t="s">
        <v>79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68"/>
      <c r="M37" s="43"/>
    </row>
  </sheetData>
  <mergeCells count="10">
    <mergeCell ref="A3:A7"/>
    <mergeCell ref="B3:M3"/>
    <mergeCell ref="B5:C6"/>
    <mergeCell ref="E5:F6"/>
    <mergeCell ref="B4:D4"/>
    <mergeCell ref="E4:G4"/>
    <mergeCell ref="H4:J4"/>
    <mergeCell ref="H5:I6"/>
    <mergeCell ref="K5:L6"/>
    <mergeCell ref="K4:M4"/>
  </mergeCells>
  <phoneticPr fontId="6" type="noConversion"/>
  <conditionalFormatting sqref="B8:M36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Tabelle1</vt:lpstr>
      <vt:lpstr>Tabelle 2</vt:lpstr>
      <vt:lpstr>Noch Tabelle 2</vt:lpstr>
      <vt:lpstr>Tabelle 3</vt:lpstr>
      <vt:lpstr>Noch Tabelle 3</vt:lpstr>
      <vt:lpstr>Tabelle 4 </vt:lpstr>
      <vt:lpstr>Tabelle 5 </vt:lpstr>
      <vt:lpstr>Tabelle 6 </vt:lpstr>
      <vt:lpstr>Tabelle 7</vt:lpstr>
      <vt:lpstr>Tabelle 8</vt:lpstr>
      <vt:lpstr>Tabelle 9</vt:lpstr>
      <vt:lpstr>Tabelle 10</vt:lpstr>
      <vt:lpstr>Tabelle 11</vt:lpstr>
      <vt:lpstr>Tabelle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Eheschließungen, Geborene und Gestorbene in Baden-Württemberg 2019</dc:title>
  <dc:subject>Statistische Berichte</dc:subject>
  <dc:creator>Statistisches Landesamt Baden-Württemberg</dc:creator>
  <cp:keywords>Eheschließungen; Geborene; Gestorbene, Totgeborene, natürliche Bevölkerungsbewegungen</cp:keywords>
  <cp:lastModifiedBy>Binder, Sascha (STL)</cp:lastModifiedBy>
  <cp:lastPrinted>2020-08-05T06:30:51Z</cp:lastPrinted>
  <dcterms:created xsi:type="dcterms:W3CDTF">2002-09-06T06:18:40Z</dcterms:created>
  <dcterms:modified xsi:type="dcterms:W3CDTF">2020-08-06T07:37:54Z</dcterms:modified>
</cp:coreProperties>
</file>