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Projekt\95_StatBerichte2PDF\FertigePDFDateien\"/>
    </mc:Choice>
  </mc:AlternateContent>
  <xr:revisionPtr revIDLastSave="0" documentId="13_ncr:1_{264D1B9A-262F-46C7-99CE-04358D3CD113}" xr6:coauthVersionLast="36" xr6:coauthVersionMax="36" xr10:uidLastSave="{00000000-0000-0000-0000-000000000000}"/>
  <bookViews>
    <workbookView xWindow="11505" yWindow="-15" windowWidth="11550" windowHeight="11070" tabRatio="591" xr2:uid="{00000000-000D-0000-FFFF-FFFF00000000}"/>
  </bookViews>
  <sheets>
    <sheet name="Titel " sheetId="106" r:id="rId1"/>
    <sheet name="Impressum" sheetId="92" r:id="rId2"/>
    <sheet name="Inhaltsverzeichnis" sheetId="103" r:id="rId3"/>
    <sheet name="Tab.1" sheetId="110" r:id="rId4"/>
    <sheet name="Tab.2" sheetId="111" r:id="rId5"/>
    <sheet name="Tab.3" sheetId="113" r:id="rId6"/>
    <sheet name="Tab.4_5" sheetId="114" r:id="rId7"/>
    <sheet name="Tab.6_7" sheetId="115" r:id="rId8"/>
    <sheet name="Tab.8" sheetId="116" r:id="rId9"/>
    <sheet name="Tab.9" sheetId="117" r:id="rId10"/>
    <sheet name="Tab.10 " sheetId="118" r:id="rId11"/>
    <sheet name="Tab.11" sheetId="119" r:id="rId12"/>
    <sheet name="Anlage" sheetId="120" r:id="rId13"/>
    <sheet name="U4" sheetId="121" r:id="rId14"/>
  </sheets>
  <definedNames>
    <definedName name="Database" localSheetId="12">#REF!</definedName>
    <definedName name="Database" localSheetId="4">#REF!</definedName>
    <definedName name="Database" localSheetId="5">#REF!</definedName>
    <definedName name="Database" localSheetId="6">#REF!</definedName>
    <definedName name="Database" localSheetId="7">#REF!</definedName>
    <definedName name="Database" localSheetId="8">#REF!</definedName>
    <definedName name="Database" localSheetId="9">#REF!</definedName>
    <definedName name="Database">#REF!</definedName>
    <definedName name="_xlnm.Database" localSheetId="12">#REF!</definedName>
    <definedName name="_xlnm.Database" localSheetId="1">#REF!</definedName>
    <definedName name="_xlnm.Database" localSheetId="3">#REF!</definedName>
    <definedName name="_xlnm.Database" localSheetId="10">#REF!</definedName>
    <definedName name="_xlnm.Database" localSheetId="11">#REF!</definedName>
    <definedName name="_xlnm.Database" localSheetId="4">#REF!</definedName>
    <definedName name="_xlnm.Database" localSheetId="5">#REF!</definedName>
    <definedName name="_xlnm.Database" localSheetId="6">#REF!</definedName>
    <definedName name="_xlnm.Database" localSheetId="7">#REF!</definedName>
    <definedName name="_xlnm.Database" localSheetId="8">#REF!</definedName>
    <definedName name="_xlnm.Database" localSheetId="9">#REF!</definedName>
    <definedName name="_xlnm.Database" localSheetId="0">#REF!</definedName>
    <definedName name="_xlnm.Database">#REF!</definedName>
    <definedName name="Datenbank2" localSheetId="12">#REF!</definedName>
    <definedName name="Datenbank2" localSheetId="4">#REF!</definedName>
    <definedName name="Datenbank2" localSheetId="5">#REF!</definedName>
    <definedName name="Datenbank2" localSheetId="6">#REF!</definedName>
    <definedName name="Datenbank2" localSheetId="7">#REF!</definedName>
    <definedName name="Datenbank2" localSheetId="8">#REF!</definedName>
    <definedName name="Datenbank2" localSheetId="9">#REF!</definedName>
    <definedName name="Datenbank2">#REF!</definedName>
    <definedName name="_xlnm.Print_Area" localSheetId="2">Inhaltsverzeichnis!$A$1:$F$54</definedName>
    <definedName name="_xlnm.Print_Area" localSheetId="0">'Titel '!$A$1:$D$35</definedName>
    <definedName name="_xlnm.Print_Area" localSheetId="13">'U4'!$A$1:$G$52</definedName>
    <definedName name="Druckbereich1" localSheetId="12">#REF!</definedName>
    <definedName name="Druckbereich1" localSheetId="4">#REF!</definedName>
    <definedName name="Druckbereich1" localSheetId="5">#REF!</definedName>
    <definedName name="Druckbereich1" localSheetId="6">#REF!</definedName>
    <definedName name="Druckbereich1" localSheetId="7">#REF!</definedName>
    <definedName name="Druckbereich1" localSheetId="8">#REF!</definedName>
    <definedName name="Druckbereich1" localSheetId="9">#REF!</definedName>
    <definedName name="Druckbereich1">#REF!</definedName>
    <definedName name="Druckbereich1.1" localSheetId="12">#REF!</definedName>
    <definedName name="Druckbereich1.1" localSheetId="4">#REF!</definedName>
    <definedName name="Druckbereich1.1" localSheetId="5">#REF!</definedName>
    <definedName name="Druckbereich1.1" localSheetId="6">#REF!</definedName>
    <definedName name="Druckbereich1.1" localSheetId="7">#REF!</definedName>
    <definedName name="Druckbereich1.1" localSheetId="8">#REF!</definedName>
    <definedName name="Druckbereich1.1" localSheetId="9">#REF!</definedName>
    <definedName name="Druckbereich1.1">#REF!</definedName>
    <definedName name="Druckbereich11" localSheetId="12">#REF!</definedName>
    <definedName name="Druckbereich11" localSheetId="4">#REF!</definedName>
    <definedName name="Druckbereich11" localSheetId="5">#REF!</definedName>
    <definedName name="Druckbereich11" localSheetId="6">#REF!</definedName>
    <definedName name="Druckbereich11" localSheetId="7">#REF!</definedName>
    <definedName name="Druckbereich11" localSheetId="8">#REF!</definedName>
    <definedName name="Druckbereich11" localSheetId="9">#REF!</definedName>
    <definedName name="Druckbereich11">#REF!</definedName>
    <definedName name="Druckbereich4" localSheetId="12">#REF!</definedName>
    <definedName name="Druckbereich4" localSheetId="4">#REF!</definedName>
    <definedName name="Druckbereich4" localSheetId="5">#REF!</definedName>
    <definedName name="Druckbereich4" localSheetId="6">#REF!</definedName>
    <definedName name="Druckbereich4" localSheetId="7">#REF!</definedName>
    <definedName name="Druckbereich4" localSheetId="8">#REF!</definedName>
    <definedName name="Druckbereich4" localSheetId="9">#REF!</definedName>
    <definedName name="Druckbereich4">#REF!</definedName>
    <definedName name="HTML_Cnontrol1" localSheetId="12" hidden="1">{"'Prod 00j at (2)'!$A$5:$N$1224"}</definedName>
    <definedName name="HTML_Cnontrol1" localSheetId="3" hidden="1">{"'Prod 00j at (2)'!$A$5:$N$1224"}</definedName>
    <definedName name="HTML_Cnontrol1" localSheetId="10" hidden="1">{"'Prod 00j at (2)'!$A$5:$N$1224"}</definedName>
    <definedName name="HTML_Cnontrol1" localSheetId="11" hidden="1">{"'Prod 00j at (2)'!$A$5:$N$1224"}</definedName>
    <definedName name="HTML_Cnontrol1" localSheetId="4" hidden="1">{"'Prod 00j at (2)'!$A$5:$N$1224"}</definedName>
    <definedName name="HTML_Cnontrol1" localSheetId="5" hidden="1">{"'Prod 00j at (2)'!$A$5:$N$1224"}</definedName>
    <definedName name="HTML_Cnontrol1" localSheetId="6" hidden="1">{"'Prod 00j at (2)'!$A$5:$N$1224"}</definedName>
    <definedName name="HTML_Cnontrol1" localSheetId="7" hidden="1">{"'Prod 00j at (2)'!$A$5:$N$1224"}</definedName>
    <definedName name="HTML_Cnontrol1" localSheetId="8" hidden="1">{"'Prod 00j at (2)'!$A$5:$N$1224"}</definedName>
    <definedName name="HTML_Cnontrol1" localSheetId="9" hidden="1">{"'Prod 00j at (2)'!$A$5:$N$1224"}</definedName>
    <definedName name="HTML_Cnontrol1" hidden="1">{"'Prod 00j at (2)'!$A$5:$N$1224"}</definedName>
    <definedName name="HTML_CodePage" hidden="1">1252</definedName>
    <definedName name="HTML_Control" localSheetId="12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3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0" hidden="1">{"'Prod 00j at (2)'!$A$5:$N$1224"}</definedName>
    <definedName name="HTML_Control" localSheetId="1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</workbook>
</file>

<file path=xl/calcChain.xml><?xml version="1.0" encoding="utf-8"?>
<calcChain xmlns="http://schemas.openxmlformats.org/spreadsheetml/2006/main">
  <c r="E31" i="110" l="1"/>
  <c r="D31" i="110"/>
  <c r="E30" i="110"/>
  <c r="D30" i="110"/>
  <c r="E29" i="110"/>
  <c r="D29" i="110"/>
  <c r="E28" i="110"/>
  <c r="D28" i="110"/>
  <c r="E27" i="110"/>
  <c r="D27" i="110"/>
  <c r="E26" i="110"/>
  <c r="D26" i="110"/>
  <c r="G49" i="116" l="1"/>
  <c r="F49" i="116"/>
  <c r="E49" i="116"/>
  <c r="D49" i="116"/>
  <c r="C48" i="116"/>
  <c r="C47" i="116"/>
  <c r="C46" i="116"/>
  <c r="C45" i="116"/>
  <c r="C44" i="116"/>
  <c r="C43" i="116"/>
  <c r="C42" i="116"/>
  <c r="C41" i="116"/>
  <c r="C40" i="116"/>
  <c r="C39" i="116"/>
  <c r="C38" i="116"/>
  <c r="C37" i="116"/>
  <c r="C36" i="116"/>
  <c r="C35" i="116"/>
  <c r="C33" i="116"/>
  <c r="C32" i="116"/>
  <c r="C49" i="116" s="1"/>
  <c r="C31" i="116"/>
  <c r="C30" i="116"/>
  <c r="G27" i="116"/>
  <c r="F27" i="116"/>
  <c r="E27" i="116"/>
  <c r="D27" i="116"/>
  <c r="C26" i="116"/>
  <c r="C25" i="116"/>
  <c r="C24" i="116"/>
  <c r="C23" i="116"/>
  <c r="C22" i="116"/>
  <c r="C21" i="116"/>
  <c r="C20" i="116"/>
  <c r="C19" i="116"/>
  <c r="C18" i="116"/>
  <c r="C17" i="116"/>
  <c r="C16" i="116"/>
  <c r="C15" i="116"/>
  <c r="C14" i="116"/>
  <c r="C13" i="116"/>
  <c r="C11" i="116"/>
  <c r="C10" i="116"/>
  <c r="C9" i="116"/>
  <c r="C8" i="116"/>
  <c r="C27" i="116" s="1"/>
  <c r="F48" i="115"/>
  <c r="E48" i="115"/>
  <c r="D48" i="115"/>
  <c r="C44" i="115"/>
  <c r="C48" i="115" s="1"/>
  <c r="C43" i="115"/>
  <c r="C42" i="115"/>
  <c r="C41" i="115"/>
  <c r="C40" i="115"/>
  <c r="C39" i="115"/>
  <c r="C38" i="115"/>
  <c r="C36" i="115"/>
  <c r="C34" i="115"/>
  <c r="C32" i="115"/>
  <c r="F23" i="115"/>
  <c r="E23" i="115"/>
  <c r="D23" i="115"/>
  <c r="C22" i="115"/>
  <c r="C21" i="115"/>
  <c r="C19" i="115"/>
  <c r="C23" i="115" s="1"/>
  <c r="C18" i="115"/>
  <c r="C17" i="115"/>
  <c r="C16" i="115"/>
  <c r="C15" i="115"/>
  <c r="C14" i="115"/>
  <c r="C13" i="115"/>
  <c r="C11" i="115"/>
  <c r="C9" i="115"/>
  <c r="C7" i="115"/>
</calcChain>
</file>

<file path=xl/sharedStrings.xml><?xml version="1.0" encoding="utf-8"?>
<sst xmlns="http://schemas.openxmlformats.org/spreadsheetml/2006/main" count="624" uniqueCount="210">
  <si>
    <t>Inhaltsverzeichnis</t>
  </si>
  <si>
    <t>Seite</t>
  </si>
  <si>
    <t>Schulform</t>
  </si>
  <si>
    <t>insgesamt</t>
  </si>
  <si>
    <t>männlich</t>
  </si>
  <si>
    <t>weiblich</t>
  </si>
  <si>
    <t>öffentlicher Träger</t>
  </si>
  <si>
    <t>freier Träger</t>
  </si>
  <si>
    <t>Gesamtschule</t>
  </si>
  <si>
    <t>Gymnasium</t>
  </si>
  <si>
    <t>Förderschule insgesamt</t>
  </si>
  <si>
    <t>Insgesamt</t>
  </si>
  <si>
    <t>Abschluss</t>
  </si>
  <si>
    <t>Berechtigung zum Besuch der gOst</t>
  </si>
  <si>
    <t>Allgemeine Hochschulreife</t>
  </si>
  <si>
    <t>außerdem Nichtschülerprüfung</t>
  </si>
  <si>
    <t>davon</t>
  </si>
  <si>
    <t>Gesamt-
schule</t>
  </si>
  <si>
    <t>Förder-
schule</t>
  </si>
  <si>
    <t>Einrichtung
des ZBW</t>
  </si>
  <si>
    <t>Brandenburg an der Havel</t>
  </si>
  <si>
    <t>Cottbus</t>
  </si>
  <si>
    <t>Frankfurt (Oder)</t>
  </si>
  <si>
    <t>Potsdam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</si>
  <si>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</si>
  <si>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</si>
  <si>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</si>
  <si>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</si>
  <si>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</si>
  <si>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</si>
  <si>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</si>
  <si>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</si>
  <si>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</si>
  <si>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</si>
  <si>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</si>
  <si>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</si>
  <si>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</si>
  <si>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</si>
  <si>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</si>
  <si>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Förderschule</t>
  </si>
  <si>
    <t>Einrichtung des Zweiten Bildungsweges</t>
  </si>
  <si>
    <t>Eberswalde</t>
  </si>
  <si>
    <t>Neuruppin</t>
  </si>
  <si>
    <t>Brandenburg
an der Havel</t>
  </si>
  <si>
    <t>Hochschulreife</t>
  </si>
  <si>
    <t>Fachhochschulreife</t>
  </si>
  <si>
    <t>Hochschulreife zusammen</t>
  </si>
  <si>
    <t>Anlage</t>
  </si>
  <si>
    <t>Arbeitsagenturbezirk</t>
  </si>
  <si>
    <t>Oberschule</t>
  </si>
  <si>
    <t>Realschulabschluss/Fachoberschulreife</t>
  </si>
  <si>
    <t>Hauptschulabschluss/Berufsbildungsreife</t>
  </si>
  <si>
    <t>ohne Hauptschul-
abschluss/
ohne Berufs-
bildungsreife</t>
  </si>
  <si>
    <t>Hauptschul-
abschluss/
Berufs-
bildungsreife</t>
  </si>
  <si>
    <t>Realschul-
abschluss/
Fachober-
schulreife</t>
  </si>
  <si>
    <t>Impressum</t>
  </si>
  <si>
    <t>info@statistik-bbb.de</t>
  </si>
  <si>
    <t>www.statistik-berlin-brandenburg.de</t>
  </si>
  <si>
    <t>Statistischer Bericht</t>
  </si>
  <si>
    <t>Zeichenerklärung</t>
  </si>
  <si>
    <t>nichts vorhanden</t>
  </si>
  <si>
    <t>Aussagewert ist eingeschränkt</t>
  </si>
  <si>
    <t>Zahlenwert nicht sicher genug</t>
  </si>
  <si>
    <t>vorläufige Zahl</t>
  </si>
  <si>
    <t>Angabe fällt später an</t>
  </si>
  <si>
    <t>berichtigte Zahl</t>
  </si>
  <si>
    <t>geschätzte Zahl</t>
  </si>
  <si>
    <t>Grafiken</t>
  </si>
  <si>
    <t>Tabellen</t>
  </si>
  <si>
    <r>
      <t>Amt für Statistik</t>
    </r>
    <r>
      <rPr>
        <sz val="8"/>
        <rFont val="Arial"/>
        <family val="2"/>
      </rPr>
      <t xml:space="preserve"> Berlin-Brandenburg</t>
    </r>
  </si>
  <si>
    <t>jedoch mehr als nichts</t>
  </si>
  <si>
    <t>–</t>
  </si>
  <si>
    <t>…</t>
  </si>
  <si>
    <t>( )</t>
  </si>
  <si>
    <t>/</t>
  </si>
  <si>
    <t>•</t>
  </si>
  <si>
    <t>Zahlenwert unbekannt oder</t>
  </si>
  <si>
    <t>x</t>
  </si>
  <si>
    <t xml:space="preserve">Tabellenfach gesperrt </t>
  </si>
  <si>
    <t>p</t>
  </si>
  <si>
    <t>r</t>
  </si>
  <si>
    <t>s</t>
  </si>
  <si>
    <t>Berufliches Gymnasium</t>
  </si>
  <si>
    <t>berufliches Gymnasium</t>
  </si>
  <si>
    <t>Davon aus Schulen</t>
  </si>
  <si>
    <t xml:space="preserve">geheim zu halten </t>
  </si>
  <si>
    <t>Herausgeber</t>
  </si>
  <si>
    <t xml:space="preserve">weniger als die Hälfte von 1 </t>
  </si>
  <si>
    <t>in der letzten besetzten Stelle,</t>
  </si>
  <si>
    <t>Tel. 0331 8173  - 1777</t>
  </si>
  <si>
    <r>
      <t>Amt für Statistik</t>
    </r>
    <r>
      <rPr>
        <sz val="8"/>
        <rFont val="Arial"/>
        <family val="2"/>
      </rPr>
      <t xml:space="preserve"> Berlin-Brandenburg, </t>
    </r>
  </si>
  <si>
    <t>Kreisfreie Stadt
Landkreis</t>
  </si>
  <si>
    <t>Schuljahr</t>
  </si>
  <si>
    <t>2</t>
  </si>
  <si>
    <t>3</t>
  </si>
  <si>
    <t>Anteil an
insgesamt</t>
  </si>
  <si>
    <t>Prozent</t>
  </si>
  <si>
    <t>Anzahl</t>
  </si>
  <si>
    <t>Anteil an insgesamt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</si>
  <si>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</si>
  <si>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</si>
  <si>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außerdem</t>
  </si>
  <si>
    <t>Nichtschülerprüfung</t>
  </si>
  <si>
    <t>Metadaten zu dieser Statistik 
(externer Link)</t>
  </si>
  <si>
    <t>Absolventinnen und Absolventen/Abgängerinnen und Abgänger</t>
  </si>
  <si>
    <t>darunter ausländische Absolventinnen und Absolventen/Abgängerinnen und Abgänger</t>
  </si>
  <si>
    <t>Absolventinnen und Absolventen/
Abgängerinnen und Abgänger</t>
  </si>
  <si>
    <t>Staatliches Schulamt</t>
  </si>
  <si>
    <t>Erscheinungsfolge: jährlich</t>
  </si>
  <si>
    <t>_____</t>
  </si>
  <si>
    <t>Berechtigung zum Besuch der gOst¹</t>
  </si>
  <si>
    <t xml:space="preserve">1 gymnasiale Oberstufe </t>
  </si>
  <si>
    <t>Landkreis Teltow-Fläming</t>
  </si>
  <si>
    <t>Landkreis Potsdam-Mittelmark</t>
  </si>
  <si>
    <t>Kreisfreie Stadt Potsdam</t>
  </si>
  <si>
    <t>Kreisfreie Stadt Brandenburg an der Havel</t>
  </si>
  <si>
    <t>Landkreis Havelland</t>
  </si>
  <si>
    <t>Landkreis Oberhavel</t>
  </si>
  <si>
    <t>Landkreis Ostprignitz-Ruppin</t>
  </si>
  <si>
    <t>Landkreis Prignitz</t>
  </si>
  <si>
    <t>Landkreis Oder-Spree</t>
  </si>
  <si>
    <t>Landkreis Märkisch-Oderland</t>
  </si>
  <si>
    <t>Kreisfreie Stadt Frankfurt (Oder)</t>
  </si>
  <si>
    <t>Landkreis Barnim</t>
  </si>
  <si>
    <t>Landkreis Uckermark</t>
  </si>
  <si>
    <t>Landkreis Dahme-Spreewald</t>
  </si>
  <si>
    <t>-</t>
  </si>
  <si>
    <t>Landkreis Spree-Neiße</t>
  </si>
  <si>
    <t>Landkreis Oberspreewald-Lausitz</t>
  </si>
  <si>
    <t>Landkreis Elbe-Elster</t>
  </si>
  <si>
    <t>Kreisfreie Stadt Cottbus</t>
  </si>
  <si>
    <t>bestehend aus den Kreisen</t>
  </si>
  <si>
    <t>Zugehörigkeit der Kreise zu den Bezirken der Agentur für Arbeit</t>
  </si>
  <si>
    <t>2015/16</t>
  </si>
  <si>
    <t>Schule mit dem sonderpädago-</t>
  </si>
  <si>
    <t>gischen Förderbedarf "Lernen"</t>
  </si>
  <si>
    <t>gischen Förderbedarf "geistige</t>
  </si>
  <si>
    <t>Entwicklung"</t>
  </si>
  <si>
    <t>2016/17</t>
  </si>
  <si>
    <t>2013/14</t>
  </si>
  <si>
    <t>2014/15</t>
  </si>
  <si>
    <t>darunter ausländische Absolventinnen und Absolventen/Abgängerinnen und Abgänger weiblich</t>
  </si>
  <si>
    <t>Ohne Hauptschulabschluss/</t>
  </si>
  <si>
    <t xml:space="preserve">  Ohne Berufsbildungsreife zusammen</t>
  </si>
  <si>
    <t>Ohne Hauptschulabschluss/Ohne Berufsbildungsreife</t>
  </si>
  <si>
    <t>Abschluss der Schule mit dem sonderpädagogischen</t>
  </si>
  <si>
    <t xml:space="preserve">  Förderbedarf "Lernen"</t>
  </si>
  <si>
    <t xml:space="preserve">  Förderbedarf "geistige Entwicklung"</t>
  </si>
  <si>
    <t>Erweiterter Hauptschulabschluss/erweiterte Berufsbildungsreife</t>
  </si>
  <si>
    <t>Hauptschulabschluss/Berufsbildungsreife zusammen</t>
  </si>
  <si>
    <t>Realschulabschluss/Fachoberschulreife zusammen</t>
  </si>
  <si>
    <r>
      <t>Berechtigung zum Besuch der gOst</t>
    </r>
    <r>
      <rPr>
        <sz val="8"/>
        <rFont val="Calibri"/>
        <family val="2"/>
      </rPr>
      <t>¹</t>
    </r>
  </si>
  <si>
    <t>Erweiterter Hauptschulabschluss/Erweiterte Berufsbildungsreife</t>
  </si>
  <si>
    <t>Frankfurt 
(Oder)</t>
  </si>
  <si>
    <t>Ohne Berufsbildungsreife</t>
  </si>
  <si>
    <t>Abschluss der Schule mit dem sonderpädago-</t>
  </si>
  <si>
    <t>Ohne Berufsbildungsreife zusammen</t>
  </si>
  <si>
    <t>Erweiterter Hauptschulabschluss/</t>
  </si>
  <si>
    <t>Erweiterte Berufsbildungsreife</t>
  </si>
  <si>
    <t>Realschulabschluss/</t>
  </si>
  <si>
    <t>Fachoberschulreife zusammen</t>
  </si>
  <si>
    <t>Hauptschulabschluss/</t>
  </si>
  <si>
    <t>Berufsbildungsreife zusammen</t>
  </si>
  <si>
    <t>gischen Förderbedarf "geistige Entwicklung"</t>
  </si>
  <si>
    <t>Steinstraße 104 - 106</t>
  </si>
  <si>
    <t>14480 Potsdam</t>
  </si>
  <si>
    <t>2017/18</t>
  </si>
  <si>
    <t>2018/19</t>
  </si>
  <si>
    <t>2019/20</t>
  </si>
  <si>
    <t>Realschulabschluss/
  Fachoberschulreife</t>
  </si>
  <si>
    <t>Hauptschulabschluss/
  Berufsbildungsreife</t>
  </si>
  <si>
    <t>Ohne Hauptschulabschluss/ Ohne Berufsbildungsreife</t>
  </si>
  <si>
    <t xml:space="preserve">Bericht </t>
  </si>
  <si>
    <t xml:space="preserve">Statistischer </t>
  </si>
  <si>
    <t xml:space="preserve">Absolventinnen und Absolventen/Abgängerinnen und Abgänger </t>
  </si>
  <si>
    <t xml:space="preserve">Absolventinnen und Absolventen/Abgängerinnen und Abgänger  </t>
  </si>
  <si>
    <t xml:space="preserve">Absolventinnen und Absolventen/Abgängerinnen und Abgänger aus der Gesamtschule </t>
  </si>
  <si>
    <t xml:space="preserve">Absolventinnen und Absolventen/Abgängerinnen und Abgänger aus der Oberschule  </t>
  </si>
  <si>
    <t xml:space="preserve">Absolventinnen und Absolventen/Abgängerinnen und Abgänger aus dem Gymnasium </t>
  </si>
  <si>
    <t xml:space="preserve">Absolventinnen und Absolventen/Abgängerinnen und Abgänger aus der Förderschule </t>
  </si>
  <si>
    <t>2020/21</t>
  </si>
  <si>
    <t>Fax 0331 817330 - 4091</t>
  </si>
  <si>
    <t>2021/22</t>
  </si>
  <si>
    <t>2022/23</t>
  </si>
  <si>
    <t>Anteil der Abschlüsse der Absolventinnen und Absolventen/Abgängerinnen und Abgänger 
am Ende der Schuljahre 2013/14 und 2023/24</t>
  </si>
  <si>
    <t>2023/24</t>
  </si>
  <si>
    <t>am Ende des Schuljahres 2023/24 nach Schulformen und rechtlichem Status der Schulen</t>
  </si>
  <si>
    <t>am Ende des Schuljahres 2023/24 nach Abschlüssen</t>
  </si>
  <si>
    <t>am Ende des Schuljahres 2023/24 nach Abschlüssen und Schulformen</t>
  </si>
  <si>
    <t>am Ende des Schuljahres 2023/24 nach Verwaltungsbezirken und Abschlüssen</t>
  </si>
  <si>
    <t>am Ende des Schuljahres 2023/24 nach Abschlüssen und staatlichen Schulämtern</t>
  </si>
  <si>
    <t>am Ende des Schuljahres 2023/24 nach Abschlüssen und Arbeitsagenturbezirken</t>
  </si>
  <si>
    <t>am Ende der Schuljahre 2013/14 bis 2023/24 nach Abschlüssen</t>
  </si>
  <si>
    <t>am Ende des Schuljahres 2023/24 nach Schulformen</t>
  </si>
  <si>
    <t>1  Absolventinnen und Absolventen/Abgängerinnen und Abgänger am Ende des Schuljahres 2023/24
    nach Schulformen und rechtlichem Status der Schulen</t>
  </si>
  <si>
    <t>1  Absolventinnen und Absolventen/Abgängerinnen und Abgänger am Ende des Schuljahres 2023/24
    nach Schulformen</t>
  </si>
  <si>
    <t>3  Absolventinnen und Absolventen/Abgängerinnen und Abgänger am Ende des Schuljahres 2023/24
    nach Abschlüssen und Schulformen</t>
  </si>
  <si>
    <t>2  Absolventinnen und Absolventen/Abgängerinnen und Abgänger am Ende des Schuljahres 2023/24 
    nach Abschlüssen</t>
  </si>
  <si>
    <t>5  Absolventinnen und Absolventen/Abgängerinnen und Abgänger aus der Oberschule 
    am Ende des Schuljahres 2023/24 nach Abschlüssen</t>
  </si>
  <si>
    <t>4  Absolventinnen und Absolventen/Abgängerinnen und Abgänger aus der Gesamtschule 
    am Ende des Schuljahres 2023/24 nach Abschlüssen</t>
  </si>
  <si>
    <t>7  Absolventinnen und Absolventen/Abgängerinnen und Abgänger aus der Förderschule 
    am Ende des Schuljahres 2023/24 nach Abschlüssen</t>
  </si>
  <si>
    <t>6  Absolventinnen und Absolventen/Abgängerinnen und Abgänger aus dem Gymnasium 
    am Ende des Schuljahres 2023/24 nach Abschlüssen</t>
  </si>
  <si>
    <t>8  Absolventinnen und Absolventen/Abgängerinnen und Abgänger am Ende des Schuljahres 2023/24 
    nach Verwaltungsbezirken und Abschlüssen</t>
  </si>
  <si>
    <t>9  Absolventinnen und Absolventen/Abgängerinnen und Abgänger am Ende des Schuljahres 2023/24
    nach Abschlüssen und staatlichen Schulämtern</t>
  </si>
  <si>
    <t xml:space="preserve">10  Absolventinnen und Absolventen/Abgängerinnen und Abgänger am Ende des Schuljahres 2023/24
      nach Abschlüssen und Arbeitsagenturbezirken </t>
  </si>
  <si>
    <t xml:space="preserve">11  Absolventinnen und Absolventen/Abgängerinnen und Abgänger am Ende
      der Schuljahre 2013/14 bis 2023/24 nach Abschlüssen </t>
  </si>
  <si>
    <t>B I 5 – j / 24</t>
  </si>
  <si>
    <t>Potsdam, 2025</t>
  </si>
  <si>
    <r>
      <t xml:space="preserve">Absolventinnen und Absolventen/
Abgängerinnen und Abgänger der allgemeinbildenden Schulen 
im </t>
    </r>
    <r>
      <rPr>
        <b/>
        <sz val="16"/>
        <rFont val="Arial"/>
        <family val="2"/>
      </rPr>
      <t>Land Brandenburg 2024</t>
    </r>
  </si>
  <si>
    <r>
      <t xml:space="preserve">Erschienen im Mai </t>
    </r>
    <r>
      <rPr>
        <b/>
        <sz val="8"/>
        <rFont val="Arial"/>
        <family val="2"/>
      </rPr>
      <t>2025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</si>
</sst>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164" formatCode="#\ ##0\ \ \ ;#\ ##0\ \ \ ;\-\ \ \ "/>
    <numFmt numFmtId="165" formatCode="@*."/>
    <numFmt numFmtId="166" formatCode="_-* #,##0.00\ [$€-1]_-;\-* #,##0.00\ [$€-1]_-;_-* &quot;-&quot;??\ [$€-1]_-"/>
    <numFmt numFmtId="167" formatCode="#\ ##0;#\ ##0;\–"/>
    <numFmt numFmtId="168" formatCode="0_,_0"/>
    <numFmt numFmtId="169" formatCode="#\ ##0\ ;\-\ ;* \-\ "/>
    <numFmt numFmtId="170" formatCode="#,##0;\–\ #,##0;\–"/>
    <numFmt numFmtId="171" formatCode="#\ ##0;#\ ##0;\–\ "/>
    <numFmt numFmtId="172" formatCode="#\ ##0;\–\ #\ ##0;\–"/>
    <numFmt numFmtId="173" formatCode="0.0%"/>
    <numFmt numFmtId="174" formatCode="0.0"/>
    <numFmt numFmtId="175" formatCode="##0.0"/>
  </numFmts>
  <fonts count="28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color indexed="12"/>
      <name val="Arial"/>
      <family val="2"/>
    </font>
    <font>
      <sz val="9"/>
      <name val="Arial"/>
      <family val="2"/>
    </font>
    <font>
      <sz val="8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Univers (WN)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i/>
      <sz val="8"/>
      <name val="Arial"/>
      <family val="2"/>
    </font>
    <font>
      <b/>
      <sz val="12"/>
      <name val="Arial"/>
      <family val="2"/>
    </font>
    <font>
      <b/>
      <sz val="14"/>
      <name val="Arial"/>
      <family val="2"/>
    </font>
    <font>
      <b/>
      <i/>
      <sz val="8"/>
      <name val="Arial"/>
      <family val="2"/>
    </font>
    <font>
      <i/>
      <sz val="9"/>
      <color indexed="12"/>
      <name val="Arial"/>
      <family val="2"/>
    </font>
    <font>
      <b/>
      <sz val="9"/>
      <color rgb="FF1A03FF"/>
      <name val="Arial"/>
      <family val="2"/>
    </font>
    <font>
      <sz val="7"/>
      <name val="Arial"/>
      <family val="2"/>
    </font>
    <font>
      <sz val="8"/>
      <name val="Calibri"/>
      <family val="2"/>
    </font>
    <font>
      <b/>
      <sz val="16"/>
      <name val="Arial"/>
      <family val="2"/>
    </font>
    <font>
      <sz val="28"/>
      <name val="Arial"/>
      <family val="2"/>
    </font>
    <font>
      <b/>
      <sz val="18"/>
      <name val="Arial"/>
      <family val="2"/>
    </font>
    <font>
      <sz val="10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5">
    <border>
      <left/>
      <right/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</borders>
  <cellStyleXfs count="10">
    <xf numFmtId="0" fontId="0" fillId="0" borderId="0"/>
    <xf numFmtId="166" fontId="8" fillId="0" borderId="0" applyFont="0" applyFill="0" applyBorder="0" applyAlignment="0" applyProtection="0"/>
    <xf numFmtId="0" fontId="13" fillId="0" borderId="0" applyNumberFormat="0" applyFill="0" applyBorder="0" applyAlignment="0" applyProtection="0">
      <alignment vertical="top"/>
      <protection locked="0"/>
    </xf>
    <xf numFmtId="0" fontId="3" fillId="0" borderId="0" applyNumberFormat="0" applyFill="0" applyBorder="0" applyAlignment="0" applyProtection="0">
      <alignment vertical="top"/>
      <protection locked="0"/>
    </xf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1" fillId="0" borderId="0"/>
    <xf numFmtId="0" fontId="1" fillId="0" borderId="0"/>
    <xf numFmtId="0" fontId="13" fillId="0" borderId="0" applyNumberFormat="0" applyFill="0" applyBorder="0" applyAlignment="0" applyProtection="0"/>
  </cellStyleXfs>
  <cellXfs count="264">
    <xf numFmtId="0" fontId="0" fillId="0" borderId="0" xfId="0"/>
    <xf numFmtId="0" fontId="0" fillId="0" borderId="0" xfId="0" applyProtection="1"/>
    <xf numFmtId="0" fontId="2" fillId="0" borderId="0" xfId="0" applyFont="1"/>
    <xf numFmtId="0" fontId="6" fillId="0" borderId="0" xfId="0" applyFont="1"/>
    <xf numFmtId="0" fontId="6" fillId="0" borderId="0" xfId="0" applyFont="1" applyBorder="1" applyAlignment="1"/>
    <xf numFmtId="0" fontId="0" fillId="0" borderId="0" xfId="0" applyBorder="1"/>
    <xf numFmtId="164" fontId="6" fillId="0" borderId="0" xfId="0" applyNumberFormat="1" applyFont="1"/>
    <xf numFmtId="164" fontId="0" fillId="0" borderId="0" xfId="0" applyNumberFormat="1"/>
    <xf numFmtId="0" fontId="5" fillId="0" borderId="0" xfId="0" applyFont="1" applyProtection="1">
      <protection locked="0"/>
    </xf>
    <xf numFmtId="0" fontId="5" fillId="0" borderId="0" xfId="0" applyFont="1" applyProtection="1"/>
    <xf numFmtId="0" fontId="9" fillId="0" borderId="0" xfId="0" applyFont="1" applyAlignment="1"/>
    <xf numFmtId="0" fontId="4" fillId="0" borderId="0" xfId="0" applyFont="1"/>
    <xf numFmtId="0" fontId="11" fillId="0" borderId="0" xfId="0" applyFont="1" applyAlignment="1">
      <alignment horizontal="right"/>
    </xf>
    <xf numFmtId="0" fontId="9" fillId="0" borderId="0" xfId="0" applyFont="1" applyAlignment="1">
      <alignment horizontal="left"/>
    </xf>
    <xf numFmtId="0" fontId="4" fillId="0" borderId="0" xfId="0" applyFont="1" applyAlignment="1">
      <alignment horizontal="right"/>
    </xf>
    <xf numFmtId="0" fontId="11" fillId="0" borderId="0" xfId="0" applyFont="1"/>
    <xf numFmtId="0" fontId="11" fillId="0" borderId="0" xfId="0" applyFont="1" applyProtection="1">
      <protection locked="0"/>
    </xf>
    <xf numFmtId="0" fontId="11" fillId="0" borderId="0" xfId="3" applyFont="1" applyAlignment="1" applyProtection="1">
      <alignment horizontal="right"/>
      <protection locked="0"/>
    </xf>
    <xf numFmtId="0" fontId="4" fillId="0" borderId="0" xfId="0" applyFont="1" applyAlignment="1" applyProtection="1">
      <alignment horizontal="right"/>
      <protection locked="0"/>
    </xf>
    <xf numFmtId="0" fontId="4" fillId="0" borderId="0" xfId="0" applyNumberFormat="1" applyFont="1" applyAlignment="1" applyProtection="1">
      <alignment horizontal="left"/>
      <protection locked="0"/>
    </xf>
    <xf numFmtId="0" fontId="12" fillId="0" borderId="0" xfId="2" applyFont="1" applyAlignment="1" applyProtection="1"/>
    <xf numFmtId="167" fontId="6" fillId="0" borderId="0" xfId="0" applyNumberFormat="1" applyFont="1" applyAlignment="1" applyProtection="1">
      <alignment horizontal="right" indent="1"/>
    </xf>
    <xf numFmtId="167" fontId="7" fillId="0" borderId="0" xfId="0" applyNumberFormat="1" applyFont="1" applyAlignment="1" applyProtection="1">
      <alignment horizontal="right" indent="1"/>
    </xf>
    <xf numFmtId="0" fontId="6" fillId="0" borderId="3" xfId="0" applyFont="1" applyBorder="1" applyAlignment="1">
      <alignment horizontal="center" vertical="center" wrapText="1"/>
    </xf>
    <xf numFmtId="0" fontId="13" fillId="0" borderId="0" xfId="2" applyAlignment="1" applyProtection="1">
      <alignment horizontal="right"/>
    </xf>
    <xf numFmtId="0" fontId="13" fillId="0" borderId="0" xfId="2" applyAlignment="1" applyProtection="1">
      <alignment horizontal="right"/>
      <protection locked="0"/>
    </xf>
    <xf numFmtId="0" fontId="13" fillId="0" borderId="0" xfId="2" applyAlignment="1" applyProtection="1"/>
    <xf numFmtId="0" fontId="12" fillId="0" borderId="0" xfId="2" applyFont="1" applyAlignment="1" applyProtection="1">
      <alignment horizontal="right"/>
      <protection locked="0"/>
    </xf>
    <xf numFmtId="0" fontId="0" fillId="0" borderId="0" xfId="0" applyAlignment="1" applyProtection="1">
      <alignment wrapText="1"/>
    </xf>
    <xf numFmtId="0" fontId="14" fillId="0" borderId="0" xfId="0" applyFont="1" applyProtection="1"/>
    <xf numFmtId="0" fontId="15" fillId="0" borderId="0" xfId="0" applyFont="1" applyProtection="1"/>
    <xf numFmtId="0" fontId="14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14" fillId="0" borderId="0" xfId="0" applyFont="1" applyAlignment="1" applyProtection="1">
      <alignment horizontal="left" vertical="center"/>
    </xf>
    <xf numFmtId="0" fontId="6" fillId="0" borderId="0" xfId="0" applyFont="1" applyAlignment="1" applyProtection="1">
      <alignment horizontal="left" vertical="center"/>
    </xf>
    <xf numFmtId="0" fontId="7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16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  <protection locked="0"/>
    </xf>
    <xf numFmtId="0" fontId="2" fillId="0" borderId="0" xfId="0" applyFont="1" applyAlignment="1"/>
    <xf numFmtId="0" fontId="18" fillId="0" borderId="0" xfId="0" applyFont="1" applyAlignment="1">
      <alignment horizontal="right" vertical="top" textRotation="180"/>
    </xf>
    <xf numFmtId="0" fontId="6" fillId="0" borderId="0" xfId="0" applyFont="1" applyAlignment="1">
      <alignment horizontal="right"/>
    </xf>
    <xf numFmtId="0" fontId="17" fillId="0" borderId="0" xfId="0" applyFont="1" applyAlignment="1">
      <alignment horizontal="right" vertical="top" textRotation="180"/>
    </xf>
    <xf numFmtId="0" fontId="11" fillId="0" borderId="0" xfId="3" applyFont="1" applyAlignment="1" applyProtection="1">
      <alignment horizontal="right"/>
    </xf>
    <xf numFmtId="0" fontId="12" fillId="0" borderId="0" xfId="4" applyFont="1"/>
    <xf numFmtId="0" fontId="4" fillId="0" borderId="0" xfId="0" applyFont="1" applyAlignment="1" applyProtection="1">
      <alignment horizontal="right" vertical="top"/>
      <protection locked="0"/>
    </xf>
    <xf numFmtId="0" fontId="13" fillId="0" borderId="0" xfId="4" applyAlignment="1">
      <alignment horizontal="left"/>
    </xf>
    <xf numFmtId="165" fontId="13" fillId="0" borderId="0" xfId="4" applyNumberFormat="1" applyFont="1"/>
    <xf numFmtId="165" fontId="4" fillId="0" borderId="0" xfId="0" applyNumberFormat="1" applyFont="1" applyAlignment="1" applyProtection="1">
      <alignment horizontal="left"/>
      <protection locked="0"/>
    </xf>
    <xf numFmtId="0" fontId="13" fillId="0" borderId="0" xfId="4"/>
    <xf numFmtId="0" fontId="13" fillId="0" borderId="0" xfId="4" applyAlignment="1" applyProtection="1">
      <alignment horizontal="left"/>
      <protection locked="0"/>
    </xf>
    <xf numFmtId="0" fontId="12" fillId="0" borderId="0" xfId="4" applyFont="1" applyAlignment="1" applyProtection="1">
      <alignment horizontal="right"/>
      <protection locked="0"/>
    </xf>
    <xf numFmtId="165" fontId="4" fillId="0" borderId="0" xfId="0" applyNumberFormat="1" applyFont="1" applyAlignment="1" applyProtection="1">
      <alignment horizontal="left" wrapText="1"/>
      <protection locked="0"/>
    </xf>
    <xf numFmtId="0" fontId="13" fillId="0" borderId="0" xfId="4" applyFont="1"/>
    <xf numFmtId="0" fontId="13" fillId="0" borderId="0" xfId="4" applyAlignment="1" applyProtection="1">
      <alignment horizontal="right"/>
      <protection locked="0"/>
    </xf>
    <xf numFmtId="165" fontId="13" fillId="0" borderId="0" xfId="4" applyNumberFormat="1" applyFont="1" applyAlignment="1" applyProtection="1">
      <alignment horizontal="left"/>
      <protection locked="0"/>
    </xf>
    <xf numFmtId="0" fontId="13" fillId="0" borderId="0" xfId="4" applyAlignment="1">
      <alignment horizontal="right"/>
    </xf>
    <xf numFmtId="49" fontId="13" fillId="0" borderId="0" xfId="4" applyNumberFormat="1" applyFont="1" applyAlignment="1" applyProtection="1">
      <alignment horizontal="right"/>
      <protection locked="0"/>
    </xf>
    <xf numFmtId="165" fontId="13" fillId="0" borderId="0" xfId="2" applyNumberFormat="1" applyAlignment="1" applyProtection="1"/>
    <xf numFmtId="49" fontId="13" fillId="0" borderId="0" xfId="2" applyNumberFormat="1" applyAlignment="1" applyProtection="1">
      <alignment horizontal="right"/>
      <protection locked="0"/>
    </xf>
    <xf numFmtId="0" fontId="1" fillId="0" borderId="0" xfId="0" applyFont="1"/>
    <xf numFmtId="0" fontId="20" fillId="0" borderId="0" xfId="5" applyFont="1" applyProtection="1"/>
    <xf numFmtId="0" fontId="0" fillId="0" borderId="0" xfId="0"/>
    <xf numFmtId="165" fontId="13" fillId="0" borderId="0" xfId="4" applyNumberFormat="1" applyFont="1" applyAlignment="1"/>
    <xf numFmtId="0" fontId="11" fillId="0" borderId="0" xfId="0" applyNumberFormat="1" applyFont="1" applyAlignment="1" applyProtection="1">
      <protection locked="0"/>
    </xf>
    <xf numFmtId="0" fontId="13" fillId="0" borderId="0" xfId="4" applyAlignment="1"/>
    <xf numFmtId="165" fontId="13" fillId="0" borderId="0" xfId="2" applyNumberFormat="1" applyAlignment="1" applyProtection="1">
      <protection locked="0"/>
    </xf>
    <xf numFmtId="165" fontId="4" fillId="0" borderId="0" xfId="0" applyNumberFormat="1" applyFont="1" applyAlignment="1" applyProtection="1">
      <alignment wrapText="1"/>
      <protection locked="0"/>
    </xf>
    <xf numFmtId="165" fontId="4" fillId="0" borderId="0" xfId="0" applyNumberFormat="1" applyFont="1" applyAlignment="1" applyProtection="1">
      <protection locked="0"/>
    </xf>
    <xf numFmtId="165" fontId="13" fillId="0" borderId="0" xfId="4" applyNumberFormat="1" applyFont="1" applyAlignment="1" applyProtection="1">
      <alignment wrapText="1"/>
      <protection locked="0"/>
    </xf>
    <xf numFmtId="165" fontId="13" fillId="0" borderId="0" xfId="2" applyNumberFormat="1" applyAlignment="1" applyProtection="1">
      <alignment wrapText="1"/>
      <protection locked="0"/>
    </xf>
    <xf numFmtId="165" fontId="13" fillId="0" borderId="0" xfId="4" applyNumberFormat="1" applyAlignment="1"/>
    <xf numFmtId="0" fontId="13" fillId="0" borderId="0" xfId="2" applyFont="1" applyAlignment="1" applyProtection="1"/>
    <xf numFmtId="0" fontId="6" fillId="0" borderId="3" xfId="0" applyFont="1" applyBorder="1" applyAlignment="1">
      <alignment horizontal="center" wrapText="1"/>
    </xf>
    <xf numFmtId="0" fontId="12" fillId="0" borderId="0" xfId="2" applyFont="1" applyAlignment="1" applyProtection="1"/>
    <xf numFmtId="0" fontId="13" fillId="0" borderId="0" xfId="2" applyFill="1" applyAlignment="1" applyProtection="1">
      <alignment wrapText="1"/>
    </xf>
    <xf numFmtId="0" fontId="5" fillId="0" borderId="4" xfId="0" applyFont="1" applyBorder="1" applyAlignment="1">
      <alignment horizontal="center" vertical="center" wrapText="1"/>
    </xf>
    <xf numFmtId="0" fontId="17" fillId="0" borderId="0" xfId="0" applyFont="1" applyAlignment="1">
      <alignment horizontal="right" vertical="top" textRotation="180"/>
    </xf>
    <xf numFmtId="0" fontId="5" fillId="0" borderId="1" xfId="0" applyFont="1" applyBorder="1" applyAlignment="1">
      <alignment horizontal="center" vertical="center"/>
    </xf>
    <xf numFmtId="0" fontId="5" fillId="0" borderId="0" xfId="0" applyFont="1" applyBorder="1" applyAlignment="1">
      <alignment horizontal="center"/>
    </xf>
    <xf numFmtId="169" fontId="5" fillId="0" borderId="0" xfId="0" applyNumberFormat="1" applyFont="1" applyBorder="1" applyAlignment="1">
      <alignment horizontal="right"/>
    </xf>
    <xf numFmtId="0" fontId="0" fillId="0" borderId="0" xfId="0" applyAlignment="1"/>
    <xf numFmtId="0" fontId="4" fillId="0" borderId="0" xfId="0" applyFont="1" applyAlignment="1">
      <alignment horizontal="justify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left" vertical="center" indent="15"/>
    </xf>
    <xf numFmtId="0" fontId="11" fillId="0" borderId="0" xfId="0" applyFont="1" applyAlignment="1">
      <alignment vertical="center"/>
    </xf>
    <xf numFmtId="0" fontId="11" fillId="0" borderId="0" xfId="0" applyFont="1" applyAlignment="1">
      <alignment horizontal="justify" vertical="center"/>
    </xf>
    <xf numFmtId="0" fontId="6" fillId="0" borderId="4" xfId="0" applyFont="1" applyBorder="1" applyAlignment="1">
      <alignment horizontal="center" vertical="center" wrapText="1"/>
    </xf>
    <xf numFmtId="171" fontId="5" fillId="0" borderId="0" xfId="0" applyNumberFormat="1" applyFont="1" applyAlignment="1" applyProtection="1">
      <alignment horizontal="right" indent="1"/>
    </xf>
    <xf numFmtId="0" fontId="11" fillId="0" borderId="0" xfId="0" applyFont="1" applyAlignment="1" applyProtection="1">
      <alignment wrapText="1"/>
      <protection locked="0"/>
    </xf>
    <xf numFmtId="0" fontId="17" fillId="0" borderId="0" xfId="0" applyFont="1" applyAlignment="1" applyProtection="1">
      <alignment wrapText="1"/>
      <protection locked="0"/>
    </xf>
    <xf numFmtId="0" fontId="10" fillId="0" borderId="0" xfId="0" applyFont="1" applyAlignment="1" applyProtection="1">
      <alignment wrapText="1"/>
      <protection locked="0"/>
    </xf>
    <xf numFmtId="0" fontId="9" fillId="0" borderId="0" xfId="0" applyFont="1" applyAlignment="1" applyProtection="1">
      <alignment vertical="top" wrapText="1"/>
      <protection locked="0"/>
    </xf>
    <xf numFmtId="0" fontId="25" fillId="0" borderId="0" xfId="0" applyFont="1" applyProtection="1"/>
    <xf numFmtId="172" fontId="5" fillId="0" borderId="0" xfId="8" applyNumberFormat="1" applyFont="1" applyAlignment="1">
      <alignment horizontal="right" indent="1"/>
    </xf>
    <xf numFmtId="172" fontId="7" fillId="0" borderId="0" xfId="8" applyNumberFormat="1" applyFont="1" applyAlignment="1">
      <alignment horizontal="right" indent="1"/>
    </xf>
    <xf numFmtId="0" fontId="5" fillId="0" borderId="0" xfId="0" applyFont="1" applyFill="1" applyAlignment="1" applyProtection="1">
      <alignment vertical="center"/>
    </xf>
    <xf numFmtId="172" fontId="5" fillId="0" borderId="0" xfId="8" applyNumberFormat="1" applyFont="1" applyFill="1" applyAlignment="1">
      <alignment horizontal="right" indent="1"/>
    </xf>
    <xf numFmtId="0" fontId="0" fillId="0" borderId="0" xfId="0" applyFill="1" applyProtection="1"/>
    <xf numFmtId="0" fontId="1" fillId="0" borderId="0" xfId="7"/>
    <xf numFmtId="172" fontId="0" fillId="0" borderId="0" xfId="0" applyNumberFormat="1"/>
    <xf numFmtId="170" fontId="0" fillId="0" borderId="0" xfId="0" applyNumberFormat="1" applyFill="1" applyProtection="1"/>
    <xf numFmtId="174" fontId="0" fillId="0" borderId="0" xfId="0" applyNumberFormat="1"/>
    <xf numFmtId="172" fontId="7" fillId="0" borderId="0" xfId="8" applyNumberFormat="1" applyFont="1" applyFill="1" applyAlignment="1">
      <alignment horizontal="right" indent="1"/>
    </xf>
    <xf numFmtId="0" fontId="5" fillId="2" borderId="0" xfId="0" applyFont="1" applyFill="1"/>
    <xf numFmtId="0" fontId="7" fillId="2" borderId="0" xfId="0" applyFont="1" applyFill="1"/>
    <xf numFmtId="0" fontId="5" fillId="0" borderId="0" xfId="0" applyFont="1" applyFill="1" applyProtection="1">
      <protection locked="0"/>
    </xf>
    <xf numFmtId="175" fontId="16" fillId="0" borderId="0" xfId="0" applyNumberFormat="1" applyFont="1" applyFill="1" applyAlignment="1" applyProtection="1">
      <alignment horizontal="right" indent="1"/>
      <protection locked="0"/>
    </xf>
    <xf numFmtId="175" fontId="19" fillId="0" borderId="0" xfId="0" applyNumberFormat="1" applyFont="1" applyFill="1" applyAlignment="1" applyProtection="1">
      <alignment horizontal="right" indent="1"/>
      <protection locked="0"/>
    </xf>
    <xf numFmtId="0" fontId="0" fillId="0" borderId="0" xfId="0" applyFill="1"/>
    <xf numFmtId="0" fontId="2" fillId="0" borderId="0" xfId="0" applyFont="1" applyAlignment="1">
      <alignment vertical="center"/>
    </xf>
    <xf numFmtId="0" fontId="13" fillId="0" borderId="0" xfId="2" applyNumberFormat="1" applyAlignment="1" applyProtection="1">
      <alignment horizontal="right"/>
      <protection locked="0"/>
    </xf>
    <xf numFmtId="0" fontId="9" fillId="0" borderId="0" xfId="0" applyFont="1" applyProtection="1">
      <protection locked="0"/>
    </xf>
    <xf numFmtId="0" fontId="12" fillId="0" borderId="0" xfId="2" applyFont="1" applyAlignment="1" applyProtection="1">
      <alignment horizontal="left"/>
    </xf>
    <xf numFmtId="0" fontId="6" fillId="0" borderId="0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22" fillId="0" borderId="0" xfId="0" applyFont="1" applyAlignment="1"/>
    <xf numFmtId="0" fontId="0" fillId="0" borderId="6" xfId="0" applyBorder="1" applyAlignment="1"/>
    <xf numFmtId="0" fontId="6" fillId="0" borderId="3" xfId="0" applyFont="1" applyBorder="1" applyAlignment="1">
      <alignment horizontal="center"/>
    </xf>
    <xf numFmtId="0" fontId="6" fillId="0" borderId="2" xfId="0" applyFont="1" applyBorder="1" applyAlignment="1">
      <alignment horizontal="center" vertical="center"/>
    </xf>
    <xf numFmtId="2" fontId="5" fillId="2" borderId="0" xfId="0" applyNumberFormat="1" applyFont="1" applyFill="1"/>
    <xf numFmtId="0" fontId="27" fillId="0" borderId="0" xfId="0" applyFont="1" applyFill="1"/>
    <xf numFmtId="164" fontId="5" fillId="0" borderId="0" xfId="8" applyNumberFormat="1" applyFont="1" applyFill="1" applyAlignment="1"/>
    <xf numFmtId="164" fontId="7" fillId="0" borderId="0" xfId="8" applyNumberFormat="1" applyFont="1" applyFill="1" applyAlignment="1"/>
    <xf numFmtId="174" fontId="1" fillId="0" borderId="0" xfId="0" applyNumberFormat="1" applyFont="1" applyFill="1"/>
    <xf numFmtId="174" fontId="0" fillId="0" borderId="0" xfId="0" applyNumberFormat="1" applyFill="1"/>
    <xf numFmtId="169" fontId="5" fillId="0" borderId="0" xfId="0" applyNumberFormat="1" applyFont="1" applyFill="1" applyBorder="1" applyAlignment="1">
      <alignment horizontal="right"/>
    </xf>
    <xf numFmtId="0" fontId="22" fillId="0" borderId="0" xfId="0" applyFont="1" applyFill="1" applyAlignment="1"/>
    <xf numFmtId="172" fontId="5" fillId="0" borderId="0" xfId="8" applyNumberFormat="1" applyFont="1" applyFill="1" applyAlignment="1"/>
    <xf numFmtId="168" fontId="19" fillId="0" borderId="0" xfId="0" applyNumberFormat="1" applyFont="1" applyFill="1" applyAlignment="1" applyProtection="1">
      <alignment horizontal="right" indent="1"/>
      <protection locked="0"/>
    </xf>
    <xf numFmtId="170" fontId="5" fillId="0" borderId="0" xfId="8" applyNumberFormat="1" applyFont="1" applyFill="1" applyAlignment="1">
      <alignment horizontal="right" indent="1"/>
    </xf>
    <xf numFmtId="170" fontId="7" fillId="0" borderId="0" xfId="8" applyNumberFormat="1" applyFont="1" applyFill="1" applyAlignment="1">
      <alignment horizontal="right" indent="1"/>
    </xf>
    <xf numFmtId="0" fontId="1" fillId="0" borderId="0" xfId="0" applyFont="1" applyFill="1"/>
    <xf numFmtId="172" fontId="0" fillId="0" borderId="0" xfId="0" applyNumberFormat="1" applyFill="1"/>
    <xf numFmtId="172" fontId="6" fillId="0" borderId="0" xfId="0" applyNumberFormat="1" applyFont="1" applyFill="1" applyBorder="1" applyAlignment="1">
      <alignment horizontal="right" indent="1"/>
    </xf>
    <xf numFmtId="172" fontId="5" fillId="0" borderId="0" xfId="8" applyNumberFormat="1" applyFont="1" applyFill="1" applyBorder="1" applyAlignment="1">
      <alignment horizontal="right" indent="1"/>
    </xf>
    <xf numFmtId="172" fontId="7" fillId="0" borderId="0" xfId="0" applyNumberFormat="1" applyFont="1" applyFill="1" applyBorder="1" applyAlignment="1">
      <alignment horizontal="right" indent="1"/>
    </xf>
    <xf numFmtId="172" fontId="0" fillId="0" borderId="0" xfId="0" applyNumberFormat="1" applyFill="1" applyBorder="1" applyAlignment="1">
      <alignment horizontal="right" indent="1"/>
    </xf>
    <xf numFmtId="172" fontId="0" fillId="0" borderId="0" xfId="0" applyNumberFormat="1" applyFill="1" applyAlignment="1">
      <alignment horizontal="right" indent="1"/>
    </xf>
    <xf numFmtId="172" fontId="7" fillId="0" borderId="0" xfId="8" applyNumberFormat="1" applyFont="1" applyFill="1" applyBorder="1" applyAlignment="1">
      <alignment horizontal="right" indent="1"/>
    </xf>
    <xf numFmtId="172" fontId="6" fillId="0" borderId="0" xfId="0" applyNumberFormat="1" applyFont="1" applyFill="1" applyAlignment="1" applyProtection="1">
      <alignment horizontal="right" indent="1"/>
      <protection locked="0"/>
    </xf>
    <xf numFmtId="173" fontId="16" fillId="0" borderId="0" xfId="0" applyNumberFormat="1" applyFont="1" applyFill="1" applyAlignment="1" applyProtection="1">
      <alignment horizontal="right" indent="1"/>
      <protection locked="0"/>
    </xf>
    <xf numFmtId="0" fontId="6" fillId="0" borderId="3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/>
    </xf>
    <xf numFmtId="173" fontId="19" fillId="0" borderId="0" xfId="0" applyNumberFormat="1" applyFont="1" applyFill="1" applyAlignment="1" applyProtection="1">
      <alignment horizontal="right" indent="1"/>
      <protection locked="0"/>
    </xf>
    <xf numFmtId="0" fontId="2" fillId="0" borderId="0" xfId="0" applyFont="1" applyFill="1"/>
    <xf numFmtId="164" fontId="6" fillId="0" borderId="0" xfId="0" applyNumberFormat="1" applyFont="1" applyFill="1"/>
    <xf numFmtId="0" fontId="6" fillId="0" borderId="0" xfId="0" applyFont="1" applyFill="1"/>
    <xf numFmtId="0" fontId="5" fillId="0" borderId="0" xfId="0" applyFont="1" applyFill="1" applyAlignment="1">
      <alignment horizontal="left" indent="1"/>
    </xf>
    <xf numFmtId="0" fontId="6" fillId="0" borderId="0" xfId="0" applyFont="1" applyFill="1" applyAlignment="1">
      <alignment horizontal="left" indent="1"/>
    </xf>
    <xf numFmtId="0" fontId="26" fillId="0" borderId="0" xfId="0" applyFont="1" applyAlignment="1" applyProtection="1">
      <alignment horizontal="center" vertical="top" textRotation="180"/>
    </xf>
    <xf numFmtId="0" fontId="24" fillId="0" borderId="0" xfId="0" applyFont="1" applyAlignment="1" applyProtection="1">
      <alignment horizontal="center" vertical="top" textRotation="180"/>
    </xf>
    <xf numFmtId="0" fontId="16" fillId="0" borderId="0" xfId="0" applyFont="1" applyAlignment="1" applyProtection="1">
      <alignment horizontal="left" wrapText="1"/>
    </xf>
    <xf numFmtId="0" fontId="11" fillId="0" borderId="0" xfId="0" applyFont="1" applyAlignment="1">
      <alignment horizontal="left"/>
    </xf>
    <xf numFmtId="0" fontId="18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12" fillId="0" borderId="0" xfId="2" applyFont="1" applyAlignment="1" applyProtection="1">
      <alignment horizontal="left" wrapText="1"/>
    </xf>
    <xf numFmtId="165" fontId="6" fillId="0" borderId="0" xfId="0" applyNumberFormat="1" applyFont="1" applyBorder="1" applyAlignment="1">
      <alignment horizontal="left" wrapText="1"/>
    </xf>
    <xf numFmtId="0" fontId="5" fillId="0" borderId="0" xfId="0" applyFont="1" applyBorder="1" applyAlignment="1">
      <alignment horizontal="left" wrapText="1" indent="1"/>
    </xf>
    <xf numFmtId="165" fontId="6" fillId="0" borderId="0" xfId="0" applyNumberFormat="1" applyFont="1" applyBorder="1" applyAlignment="1">
      <alignment horizontal="left" wrapText="1" indent="1"/>
    </xf>
    <xf numFmtId="165" fontId="7" fillId="0" borderId="0" xfId="0" applyNumberFormat="1" applyFont="1" applyBorder="1" applyAlignment="1">
      <alignment horizontal="left" wrapText="1"/>
    </xf>
    <xf numFmtId="0" fontId="6" fillId="0" borderId="0" xfId="0" applyFont="1" applyBorder="1" applyAlignment="1">
      <alignment horizontal="left" wrapText="1"/>
    </xf>
    <xf numFmtId="0" fontId="12" fillId="0" borderId="0" xfId="2" applyFont="1" applyAlignment="1" applyProtection="1">
      <alignment horizontal="left" vertical="center" wrapText="1"/>
    </xf>
    <xf numFmtId="0" fontId="6" fillId="0" borderId="7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0" borderId="7" xfId="0" applyFont="1" applyBorder="1" applyAlignment="1"/>
    <xf numFmtId="165" fontId="7" fillId="0" borderId="5" xfId="0" applyNumberFormat="1" applyFont="1" applyFill="1" applyBorder="1" applyAlignment="1">
      <alignment horizontal="left" wrapText="1"/>
    </xf>
    <xf numFmtId="165" fontId="2" fillId="0" borderId="0" xfId="0" applyNumberFormat="1" applyFont="1" applyFill="1" applyBorder="1" applyAlignment="1">
      <alignment horizontal="left"/>
    </xf>
    <xf numFmtId="0" fontId="22" fillId="0" borderId="0" xfId="0" applyFont="1" applyAlignment="1"/>
    <xf numFmtId="165" fontId="5" fillId="0" borderId="5" xfId="0" applyNumberFormat="1" applyFont="1" applyFill="1" applyBorder="1" applyAlignment="1">
      <alignment horizontal="left" wrapText="1"/>
    </xf>
    <xf numFmtId="165" fontId="0" fillId="0" borderId="0" xfId="0" applyNumberFormat="1" applyFill="1" applyBorder="1" applyAlignment="1">
      <alignment horizontal="left"/>
    </xf>
    <xf numFmtId="0" fontId="6" fillId="0" borderId="5" xfId="0" applyFont="1" applyFill="1" applyBorder="1" applyAlignment="1">
      <alignment horizontal="left" wrapText="1"/>
    </xf>
    <xf numFmtId="0" fontId="0" fillId="0" borderId="0" xfId="0" applyFill="1" applyBorder="1" applyAlignment="1">
      <alignment horizontal="left" wrapText="1"/>
    </xf>
    <xf numFmtId="0" fontId="6" fillId="0" borderId="0" xfId="0" applyFont="1" applyFill="1" applyAlignment="1">
      <alignment horizontal="center"/>
    </xf>
    <xf numFmtId="0" fontId="7" fillId="0" borderId="0" xfId="0" applyFont="1" applyFill="1" applyBorder="1" applyAlignment="1">
      <alignment horizontal="left" wrapText="1"/>
    </xf>
    <xf numFmtId="0" fontId="0" fillId="0" borderId="0" xfId="0" applyFill="1" applyAlignment="1"/>
    <xf numFmtId="0" fontId="12" fillId="0" borderId="0" xfId="2" applyFont="1" applyAlignment="1" applyProtection="1">
      <alignment horizontal="left" vertical="center"/>
    </xf>
    <xf numFmtId="0" fontId="0" fillId="0" borderId="6" xfId="0" applyBorder="1" applyAlignment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0" fillId="0" borderId="7" xfId="0" applyBorder="1" applyAlignment="1">
      <alignment horizontal="center" vertical="center"/>
    </xf>
    <xf numFmtId="0" fontId="5" fillId="0" borderId="0" xfId="0" applyFont="1" applyAlignment="1">
      <alignment horizontal="center" wrapText="1"/>
    </xf>
    <xf numFmtId="0" fontId="6" fillId="0" borderId="0" xfId="0" applyFont="1" applyAlignment="1">
      <alignment horizontal="center" wrapText="1"/>
    </xf>
    <xf numFmtId="0" fontId="7" fillId="0" borderId="5" xfId="0" applyFont="1" applyFill="1" applyBorder="1" applyAlignment="1">
      <alignment horizontal="left" wrapText="1"/>
    </xf>
    <xf numFmtId="0" fontId="2" fillId="0" borderId="0" xfId="0" applyFont="1" applyFill="1" applyBorder="1" applyAlignment="1">
      <alignment horizontal="left" wrapText="1"/>
    </xf>
    <xf numFmtId="0" fontId="6" fillId="0" borderId="5" xfId="0" applyFont="1" applyBorder="1" applyAlignment="1">
      <alignment horizontal="left" wrapText="1"/>
    </xf>
    <xf numFmtId="0" fontId="0" fillId="0" borderId="0" xfId="0" applyBorder="1" applyAlignment="1">
      <alignment horizontal="left" wrapText="1"/>
    </xf>
    <xf numFmtId="0" fontId="5" fillId="0" borderId="5" xfId="0" applyFont="1" applyFill="1" applyBorder="1" applyAlignment="1">
      <alignment horizontal="left" wrapText="1"/>
    </xf>
    <xf numFmtId="165" fontId="6" fillId="0" borderId="0" xfId="0" applyNumberFormat="1" applyFont="1" applyFill="1" applyBorder="1" applyAlignment="1">
      <alignment horizontal="left" wrapText="1"/>
    </xf>
    <xf numFmtId="165" fontId="7" fillId="0" borderId="0" xfId="0" applyNumberFormat="1" applyFont="1" applyFill="1" applyBorder="1" applyAlignment="1">
      <alignment horizontal="left" wrapText="1"/>
    </xf>
    <xf numFmtId="0" fontId="7" fillId="0" borderId="0" xfId="0" applyNumberFormat="1" applyFont="1" applyFill="1" applyBorder="1" applyAlignment="1">
      <alignment horizontal="left" wrapText="1"/>
    </xf>
    <xf numFmtId="165" fontId="7" fillId="0" borderId="0" xfId="0" applyNumberFormat="1" applyFont="1" applyFill="1" applyBorder="1" applyAlignment="1">
      <alignment horizontal="left" wrapText="1" indent="1"/>
    </xf>
    <xf numFmtId="165" fontId="5" fillId="0" borderId="0" xfId="0" applyNumberFormat="1" applyFont="1" applyFill="1" applyBorder="1" applyAlignment="1">
      <alignment horizontal="left" wrapText="1" indent="1"/>
    </xf>
    <xf numFmtId="0" fontId="6" fillId="0" borderId="0" xfId="0" applyFont="1" applyFill="1" applyBorder="1" applyAlignment="1">
      <alignment horizontal="left" wrapText="1"/>
    </xf>
    <xf numFmtId="0" fontId="6" fillId="0" borderId="0" xfId="0" applyFont="1" applyBorder="1" applyAlignment="1">
      <alignment horizontal="center"/>
    </xf>
    <xf numFmtId="167" fontId="6" fillId="0" borderId="0" xfId="0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wrapText="1"/>
    </xf>
    <xf numFmtId="0" fontId="5" fillId="0" borderId="0" xfId="0" applyFont="1" applyFill="1" applyBorder="1" applyAlignment="1">
      <alignment horizontal="left" wrapText="1"/>
    </xf>
    <xf numFmtId="0" fontId="0" fillId="0" borderId="0" xfId="0" applyBorder="1" applyAlignment="1">
      <alignment wrapText="1"/>
    </xf>
    <xf numFmtId="0" fontId="2" fillId="0" borderId="6" xfId="0" applyFont="1" applyBorder="1" applyAlignment="1"/>
    <xf numFmtId="0" fontId="6" fillId="0" borderId="11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/>
    </xf>
    <xf numFmtId="0" fontId="6" fillId="0" borderId="4" xfId="0" applyFont="1" applyFill="1" applyBorder="1" applyAlignment="1">
      <alignment horizontal="center"/>
    </xf>
    <xf numFmtId="0" fontId="0" fillId="0" borderId="7" xfId="0" applyFill="1" applyBorder="1" applyAlignment="1"/>
    <xf numFmtId="0" fontId="12" fillId="0" borderId="0" xfId="2" applyFont="1" applyFill="1" applyAlignment="1" applyProtection="1">
      <alignment horizontal="left" wrapText="1"/>
    </xf>
    <xf numFmtId="0" fontId="0" fillId="0" borderId="6" xfId="0" applyFill="1" applyBorder="1" applyAlignment="1"/>
    <xf numFmtId="0" fontId="0" fillId="0" borderId="7" xfId="0" applyBorder="1" applyAlignment="1"/>
    <xf numFmtId="0" fontId="12" fillId="0" borderId="0" xfId="2" applyFont="1" applyAlignment="1" applyProtection="1">
      <alignment horizontal="left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12" fillId="0" borderId="0" xfId="2" applyFont="1" applyFill="1" applyAlignment="1" applyProtection="1">
      <alignment horizontal="left"/>
    </xf>
    <xf numFmtId="165" fontId="6" fillId="0" borderId="0" xfId="0" applyNumberFormat="1" applyFont="1" applyFill="1" applyBorder="1" applyAlignment="1">
      <alignment horizontal="left"/>
    </xf>
    <xf numFmtId="49" fontId="7" fillId="0" borderId="0" xfId="0" applyNumberFormat="1" applyFont="1" applyFill="1" applyBorder="1" applyAlignment="1">
      <alignment horizontal="right"/>
    </xf>
    <xf numFmtId="0" fontId="6" fillId="0" borderId="7" xfId="0" applyFont="1" applyBorder="1" applyAlignment="1">
      <alignment horizontal="left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165" fontId="7" fillId="0" borderId="0" xfId="0" applyNumberFormat="1" applyFont="1" applyFill="1" applyBorder="1" applyAlignment="1">
      <alignment horizontal="left" vertical="center"/>
    </xf>
    <xf numFmtId="0" fontId="5" fillId="0" borderId="0" xfId="0" applyFont="1" applyFill="1" applyAlignment="1">
      <alignment horizontal="center"/>
    </xf>
    <xf numFmtId="0" fontId="6" fillId="0" borderId="11" xfId="0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6" fillId="0" borderId="0" xfId="0" applyFont="1" applyBorder="1" applyAlignment="1">
      <alignment horizontal="left"/>
    </xf>
    <xf numFmtId="0" fontId="0" fillId="0" borderId="0" xfId="0" applyAlignment="1">
      <alignment horizontal="left"/>
    </xf>
    <xf numFmtId="0" fontId="5" fillId="0" borderId="4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165" fontId="5" fillId="0" borderId="5" xfId="0" applyNumberFormat="1" applyFont="1" applyBorder="1" applyAlignment="1">
      <alignment horizontal="left" wrapText="1"/>
    </xf>
    <xf numFmtId="165" fontId="0" fillId="0" borderId="0" xfId="0" applyNumberFormat="1" applyBorder="1" applyAlignment="1">
      <alignment horizontal="left"/>
    </xf>
    <xf numFmtId="165" fontId="7" fillId="0" borderId="5" xfId="0" applyNumberFormat="1" applyFont="1" applyBorder="1" applyAlignment="1">
      <alignment horizontal="left" wrapText="1"/>
    </xf>
    <xf numFmtId="165" fontId="2" fillId="0" borderId="0" xfId="0" applyNumberFormat="1" applyFont="1" applyBorder="1" applyAlignment="1">
      <alignment horizontal="left"/>
    </xf>
    <xf numFmtId="0" fontId="6" fillId="0" borderId="0" xfId="0" applyFont="1" applyFill="1" applyBorder="1" applyAlignment="1">
      <alignment horizontal="center"/>
    </xf>
    <xf numFmtId="0" fontId="5" fillId="0" borderId="5" xfId="0" applyFont="1" applyBorder="1" applyAlignment="1">
      <alignment horizontal="left" wrapText="1"/>
    </xf>
    <xf numFmtId="0" fontId="7" fillId="0" borderId="5" xfId="0" applyFont="1" applyBorder="1" applyAlignment="1">
      <alignment horizontal="left" wrapText="1"/>
    </xf>
    <xf numFmtId="0" fontId="2" fillId="0" borderId="0" xfId="0" applyFont="1" applyBorder="1" applyAlignment="1">
      <alignment horizontal="left" wrapText="1"/>
    </xf>
    <xf numFmtId="167" fontId="5" fillId="0" borderId="0" xfId="0" applyNumberFormat="1" applyFont="1" applyFill="1" applyAlignment="1" applyProtection="1">
      <alignment horizontal="center"/>
    </xf>
    <xf numFmtId="0" fontId="0" fillId="0" borderId="0" xfId="0" applyFill="1" applyAlignment="1">
      <alignment horizontal="center"/>
    </xf>
    <xf numFmtId="0" fontId="6" fillId="0" borderId="12" xfId="0" applyFont="1" applyBorder="1" applyAlignment="1">
      <alignment horizontal="center"/>
    </xf>
    <xf numFmtId="0" fontId="5" fillId="0" borderId="0" xfId="0" applyFont="1" applyFill="1" applyAlignment="1">
      <alignment horizontal="left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6" fillId="0" borderId="13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11" fillId="0" borderId="0" xfId="0" applyFont="1" applyAlignment="1">
      <alignment horizontal="left" vertical="center"/>
    </xf>
  </cellXfs>
  <cellStyles count="10">
    <cellStyle name="Besuchter Hyperlink" xfId="6" builtinId="9" customBuiltin="1"/>
    <cellStyle name="Euro" xfId="1" xr:uid="{00000000-0005-0000-0000-000001000000}"/>
    <cellStyle name="Hyperlink_AfS_SB_S1bis3" xfId="3" xr:uid="{00000000-0005-0000-0000-000003000000}"/>
    <cellStyle name="Hyperlink_SB_B1-2_j-11_BB" xfId="4" xr:uid="{00000000-0005-0000-0000-000004000000}"/>
    <cellStyle name="Hyperlink_StatistischeBerichte_2_Vorlage" xfId="5" xr:uid="{00000000-0005-0000-0000-000005000000}"/>
    <cellStyle name="Link" xfId="2" builtinId="8" customBuiltin="1"/>
    <cellStyle name="Link 2" xfId="9" xr:uid="{390627EB-1531-4A9F-B2D8-294CA8DF0828}"/>
    <cellStyle name="Standard" xfId="0" builtinId="0"/>
    <cellStyle name="Standard 2" xfId="7" xr:uid="{00000000-0005-0000-0000-000007000000}"/>
    <cellStyle name="Standard_HG 95-00" xfId="8" xr:uid="{00000000-0005-0000-0000-000008000000}"/>
  </cellStyles>
  <dxfs count="8"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1A0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1688505153072082E-2"/>
          <c:y val="0.1078167115902965"/>
          <c:w val="0.70673319551272307"/>
          <c:h val="0.5405127774725834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'Titel '!$G$14</c:f>
              <c:strCache>
                <c:ptCount val="1"/>
                <c:pt idx="0">
                  <c:v>2013/14</c:v>
                </c:pt>
              </c:strCache>
            </c:strRef>
          </c:tx>
          <c:spPr>
            <a:solidFill>
              <a:schemeClr val="accent5"/>
            </a:solidFill>
            <a:ln>
              <a:solidFill>
                <a:schemeClr val="accent1"/>
              </a:solidFill>
            </a:ln>
          </c:spPr>
          <c:invertIfNegative val="0"/>
          <c:cat>
            <c:strRef>
              <c:f>'Titel '!$E$15:$E$18</c:f>
              <c:strCache>
                <c:ptCount val="4"/>
                <c:pt idx="0">
                  <c:v>Ohne Hauptschulabschluss/ Ohne Berufsbildungsreife</c:v>
                </c:pt>
                <c:pt idx="1">
                  <c:v>Hauptschulabschluss/
  Berufsbildungsreife</c:v>
                </c:pt>
                <c:pt idx="2">
                  <c:v>Realschulabschluss/
  Fachoberschulreife</c:v>
                </c:pt>
                <c:pt idx="3">
                  <c:v>Hochschulreife</c:v>
                </c:pt>
              </c:strCache>
            </c:strRef>
          </c:cat>
          <c:val>
            <c:numRef>
              <c:f>'Titel '!$H$15:$H$18</c:f>
              <c:numCache>
                <c:formatCode>0.00</c:formatCode>
                <c:ptCount val="4"/>
                <c:pt idx="0">
                  <c:v>7.6516459936149053</c:v>
                </c:pt>
                <c:pt idx="1">
                  <c:v>13.691317318260324</c:v>
                </c:pt>
                <c:pt idx="2">
                  <c:v>41.241429842466111</c:v>
                </c:pt>
                <c:pt idx="3">
                  <c:v>37.415606845658658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B81-44DB-96AC-2FCC5F7C1A0F}"/>
            </c:ext>
          </c:extLst>
        </c:ser>
        <c:ser>
          <c:idx val="1"/>
          <c:order val="1"/>
          <c:tx>
            <c:strRef>
              <c:f>'Titel '!$I$14</c:f>
              <c:strCache>
                <c:ptCount val="1"/>
                <c:pt idx="0">
                  <c:v>2023/24</c:v>
                </c:pt>
              </c:strCache>
            </c:strRef>
          </c:tx>
          <c:spPr>
            <a:solidFill>
              <a:schemeClr val="accent3"/>
            </a:solidFill>
            <a:ln>
              <a:solidFill>
                <a:schemeClr val="accent1"/>
              </a:solidFill>
            </a:ln>
          </c:spPr>
          <c:invertIfNegative val="0"/>
          <c:cat>
            <c:strRef>
              <c:f>'Titel '!$E$15:$E$18</c:f>
              <c:strCache>
                <c:ptCount val="4"/>
                <c:pt idx="0">
                  <c:v>Ohne Hauptschulabschluss/ Ohne Berufsbildungsreife</c:v>
                </c:pt>
                <c:pt idx="1">
                  <c:v>Hauptschulabschluss/
  Berufsbildungsreife</c:v>
                </c:pt>
                <c:pt idx="2">
                  <c:v>Realschulabschluss/
  Fachoberschulreife</c:v>
                </c:pt>
                <c:pt idx="3">
                  <c:v>Hochschulreife</c:v>
                </c:pt>
              </c:strCache>
            </c:strRef>
          </c:cat>
          <c:val>
            <c:numRef>
              <c:f>'Titel '!$J$15:$J$18</c:f>
              <c:numCache>
                <c:formatCode>0.00</c:formatCode>
                <c:ptCount val="4"/>
                <c:pt idx="0">
                  <c:v>7.6979263888325278</c:v>
                </c:pt>
                <c:pt idx="1">
                  <c:v>13.326299557683724</c:v>
                </c:pt>
                <c:pt idx="2">
                  <c:v>40.806719961043704</c:v>
                </c:pt>
                <c:pt idx="3">
                  <c:v>38.169054092440042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B81-44DB-96AC-2FCC5F7C1A0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8960768"/>
        <c:axId val="129138688"/>
      </c:barChart>
      <c:catAx>
        <c:axId val="12896076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ln w="25400">
            <a:solidFill>
              <a:schemeClr val="tx1"/>
            </a:solidFill>
          </a:ln>
        </c:spPr>
        <c:txPr>
          <a:bodyPr rot="-5400000" vert="horz" anchor="b" anchorCtr="1"/>
          <a:lstStyle/>
          <a:p>
            <a:pPr>
              <a:defRPr/>
            </a:pPr>
            <a:endParaRPr lang="de-DE"/>
          </a:p>
        </c:txPr>
        <c:crossAx val="129138688"/>
        <c:crosses val="autoZero"/>
        <c:auto val="1"/>
        <c:lblAlgn val="ctr"/>
        <c:lblOffset val="100"/>
        <c:noMultiLvlLbl val="0"/>
      </c:catAx>
      <c:valAx>
        <c:axId val="129138688"/>
        <c:scaling>
          <c:orientation val="minMax"/>
          <c:max val="50"/>
        </c:scaling>
        <c:delete val="0"/>
        <c:axPos val="l"/>
        <c:majorGridlines/>
        <c:numFmt formatCode="0.00" sourceLinked="1"/>
        <c:majorTickMark val="out"/>
        <c:minorTickMark val="none"/>
        <c:tickLblPos val="nextTo"/>
        <c:spPr>
          <a:ln>
            <a:noFill/>
          </a:ln>
        </c:spPr>
        <c:crossAx val="128960768"/>
        <c:crosses val="autoZero"/>
        <c:crossBetween val="between"/>
        <c:majorUnit val="10"/>
      </c:valAx>
    </c:plotArea>
    <c:legend>
      <c:legendPos val="r"/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 orientation="portrait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058554300714731"/>
          <c:y val="0.1094955741868299"/>
          <c:w val="0.76315882866202223"/>
          <c:h val="0.6540019160212384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Tab.1!$D$25</c:f>
              <c:strCache>
                <c:ptCount val="1"/>
                <c:pt idx="0">
                  <c:v>männlich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Tab.1!$B$26:$C$31</c:f>
              <c:strCache>
                <c:ptCount val="6"/>
                <c:pt idx="0">
                  <c:v>Gesamtschule</c:v>
                </c:pt>
                <c:pt idx="1">
                  <c:v>Oberschule</c:v>
                </c:pt>
                <c:pt idx="2">
                  <c:v>Gymnasium</c:v>
                </c:pt>
                <c:pt idx="3">
                  <c:v>Berufliches Gymnasium</c:v>
                </c:pt>
                <c:pt idx="4">
                  <c:v>Förderschule</c:v>
                </c:pt>
                <c:pt idx="5">
                  <c:v>Einrichtung des Zweiten Bildungsweges</c:v>
                </c:pt>
              </c:strCache>
            </c:strRef>
          </c:cat>
          <c:val>
            <c:numRef>
              <c:f>Tab.1!$D$26:$D$31</c:f>
              <c:numCache>
                <c:formatCode>General</c:formatCode>
                <c:ptCount val="6"/>
                <c:pt idx="0">
                  <c:v>2.4140000000000001</c:v>
                </c:pt>
                <c:pt idx="1">
                  <c:v>4.9390000000000001</c:v>
                </c:pt>
                <c:pt idx="2">
                  <c:v>3.79</c:v>
                </c:pt>
                <c:pt idx="3">
                  <c:v>0.70599999999999996</c:v>
                </c:pt>
                <c:pt idx="4">
                  <c:v>0.56999999999999995</c:v>
                </c:pt>
                <c:pt idx="5">
                  <c:v>0.29399999999999998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385-41C2-82B4-A2F0E4E41984}"/>
            </c:ext>
          </c:extLst>
        </c:ser>
        <c:ser>
          <c:idx val="1"/>
          <c:order val="1"/>
          <c:tx>
            <c:strRef>
              <c:f>Tab.1!$E$25</c:f>
              <c:strCache>
                <c:ptCount val="1"/>
                <c:pt idx="0">
                  <c:v>weiblich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Tab.1!$B$26:$C$31</c:f>
              <c:strCache>
                <c:ptCount val="6"/>
                <c:pt idx="0">
                  <c:v>Gesamtschule</c:v>
                </c:pt>
                <c:pt idx="1">
                  <c:v>Oberschule</c:v>
                </c:pt>
                <c:pt idx="2">
                  <c:v>Gymnasium</c:v>
                </c:pt>
                <c:pt idx="3">
                  <c:v>Berufliches Gymnasium</c:v>
                </c:pt>
                <c:pt idx="4">
                  <c:v>Förderschule</c:v>
                </c:pt>
                <c:pt idx="5">
                  <c:v>Einrichtung des Zweiten Bildungsweges</c:v>
                </c:pt>
              </c:strCache>
            </c:strRef>
          </c:cat>
          <c:val>
            <c:numRef>
              <c:f>Tab.1!$E$26:$E$31</c:f>
              <c:numCache>
                <c:formatCode>General</c:formatCode>
                <c:ptCount val="6"/>
                <c:pt idx="0">
                  <c:v>2.137</c:v>
                </c:pt>
                <c:pt idx="1">
                  <c:v>3.8620000000000001</c:v>
                </c:pt>
                <c:pt idx="2">
                  <c:v>4.4390000000000001</c:v>
                </c:pt>
                <c:pt idx="3">
                  <c:v>0.84699999999999998</c:v>
                </c:pt>
                <c:pt idx="4">
                  <c:v>0.39300000000000002</c:v>
                </c:pt>
                <c:pt idx="5">
                  <c:v>0.252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385-41C2-82B4-A2F0E4E419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3878528"/>
        <c:axId val="133880064"/>
      </c:barChart>
      <c:catAx>
        <c:axId val="1338785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38800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3880064"/>
        <c:scaling>
          <c:orientation val="minMax"/>
          <c:max val="5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3878528"/>
        <c:crosses val="autoZero"/>
        <c:crossBetween val="between"/>
        <c:majorUnit val="1"/>
        <c:minorUnit val="0.2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36340896602953432"/>
          <c:y val="0.93000272461735733"/>
          <c:w val="0.18295761738038624"/>
          <c:h val="4.6000134766019829E-2"/>
        </c:manualLayout>
      </c:layout>
      <c:overlay val="0"/>
      <c:spPr>
        <a:solidFill>
          <a:srgbClr val="FFFFFF"/>
        </a:solidFill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2567940" y="2468880"/>
    <xdr:ext cx="182880" cy="182880"/>
    <xdr:pic>
      <xdr:nvPicPr>
        <xdr:cNvPr id="2" name="Picture 1" descr="AfS_Winkel_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absoluteAnchor>
  <xdr:twoCellAnchor>
    <xdr:from>
      <xdr:col>0</xdr:col>
      <xdr:colOff>2586990</xdr:colOff>
      <xdr:row>13</xdr:row>
      <xdr:rowOff>24765</xdr:rowOff>
    </xdr:from>
    <xdr:to>
      <xdr:col>3</xdr:col>
      <xdr:colOff>259080</xdr:colOff>
      <xdr:row>34</xdr:row>
      <xdr:rowOff>131445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3</xdr:col>
      <xdr:colOff>47625</xdr:colOff>
      <xdr:row>0</xdr:row>
      <xdr:rowOff>142876</xdr:rowOff>
    </xdr:from>
    <xdr:to>
      <xdr:col>3</xdr:col>
      <xdr:colOff>335625</xdr:colOff>
      <xdr:row>5</xdr:row>
      <xdr:rowOff>305467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96679" y="1099347"/>
          <a:ext cx="2200941" cy="288000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</xdr:colOff>
      <xdr:row>44</xdr:row>
      <xdr:rowOff>0</xdr:rowOff>
    </xdr:from>
    <xdr:to>
      <xdr:col>1</xdr:col>
      <xdr:colOff>342900</xdr:colOff>
      <xdr:row>44</xdr:row>
      <xdr:rowOff>0</xdr:rowOff>
    </xdr:to>
    <xdr:sp macro="" textlink="">
      <xdr:nvSpPr>
        <xdr:cNvPr id="2" name="Rectangle 19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SpPr>
          <a:spLocks noChangeArrowheads="1"/>
        </xdr:cNvSpPr>
      </xdr:nvSpPr>
      <xdr:spPr bwMode="auto">
        <a:xfrm>
          <a:off x="476250" y="7258050"/>
          <a:ext cx="304800" cy="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</xdr:col>
      <xdr:colOff>38100</xdr:colOff>
      <xdr:row>44</xdr:row>
      <xdr:rowOff>0</xdr:rowOff>
    </xdr:from>
    <xdr:to>
      <xdr:col>3</xdr:col>
      <xdr:colOff>7620</xdr:colOff>
      <xdr:row>44</xdr:row>
      <xdr:rowOff>0</xdr:rowOff>
    </xdr:to>
    <xdr:sp macro="" textlink="">
      <xdr:nvSpPr>
        <xdr:cNvPr id="3" name="Rectangle 20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SpPr>
          <a:spLocks noChangeArrowheads="1"/>
        </xdr:cNvSpPr>
      </xdr:nvSpPr>
      <xdr:spPr bwMode="auto">
        <a:xfrm>
          <a:off x="476250" y="7258050"/>
          <a:ext cx="3455670" cy="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</xdr:col>
      <xdr:colOff>38100</xdr:colOff>
      <xdr:row>44</xdr:row>
      <xdr:rowOff>0</xdr:rowOff>
    </xdr:from>
    <xdr:to>
      <xdr:col>3</xdr:col>
      <xdr:colOff>7620</xdr:colOff>
      <xdr:row>44</xdr:row>
      <xdr:rowOff>0</xdr:rowOff>
    </xdr:to>
    <xdr:sp macro="" textlink="">
      <xdr:nvSpPr>
        <xdr:cNvPr id="4" name="Rectangle 21">
          <a:extLst>
            <a:ext uri="{FF2B5EF4-FFF2-40B4-BE49-F238E27FC236}">
              <a16:creationId xmlns:a16="http://schemas.microsoft.com/office/drawing/2014/main" id="{00000000-0008-0000-0700-000004000000}"/>
            </a:ext>
          </a:extLst>
        </xdr:cNvPr>
        <xdr:cNvSpPr>
          <a:spLocks noChangeArrowheads="1"/>
        </xdr:cNvSpPr>
      </xdr:nvSpPr>
      <xdr:spPr bwMode="auto">
        <a:xfrm>
          <a:off x="476250" y="7258050"/>
          <a:ext cx="3455670" cy="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</xdr:col>
      <xdr:colOff>38100</xdr:colOff>
      <xdr:row>44</xdr:row>
      <xdr:rowOff>0</xdr:rowOff>
    </xdr:from>
    <xdr:to>
      <xdr:col>3</xdr:col>
      <xdr:colOff>7620</xdr:colOff>
      <xdr:row>44</xdr:row>
      <xdr:rowOff>0</xdr:rowOff>
    </xdr:to>
    <xdr:sp macro="" textlink="">
      <xdr:nvSpPr>
        <xdr:cNvPr id="5" name="Rectangle 22">
          <a:extLst>
            <a:ext uri="{FF2B5EF4-FFF2-40B4-BE49-F238E27FC236}">
              <a16:creationId xmlns:a16="http://schemas.microsoft.com/office/drawing/2014/main" id="{00000000-0008-0000-0700-000005000000}"/>
            </a:ext>
          </a:extLst>
        </xdr:cNvPr>
        <xdr:cNvSpPr>
          <a:spLocks noChangeArrowheads="1"/>
        </xdr:cNvSpPr>
      </xdr:nvSpPr>
      <xdr:spPr bwMode="auto">
        <a:xfrm>
          <a:off x="476250" y="7258050"/>
          <a:ext cx="3455670" cy="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</xdr:colOff>
      <xdr:row>44</xdr:row>
      <xdr:rowOff>0</xdr:rowOff>
    </xdr:from>
    <xdr:to>
      <xdr:col>1</xdr:col>
      <xdr:colOff>342900</xdr:colOff>
      <xdr:row>44</xdr:row>
      <xdr:rowOff>0</xdr:rowOff>
    </xdr:to>
    <xdr:sp macro="" textlink="">
      <xdr:nvSpPr>
        <xdr:cNvPr id="2" name="Rectangle 19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SpPr>
          <a:spLocks noChangeArrowheads="1"/>
        </xdr:cNvSpPr>
      </xdr:nvSpPr>
      <xdr:spPr bwMode="auto">
        <a:xfrm>
          <a:off x="476250" y="7258050"/>
          <a:ext cx="304800" cy="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</xdr:col>
      <xdr:colOff>38100</xdr:colOff>
      <xdr:row>44</xdr:row>
      <xdr:rowOff>0</xdr:rowOff>
    </xdr:from>
    <xdr:to>
      <xdr:col>3</xdr:col>
      <xdr:colOff>7620</xdr:colOff>
      <xdr:row>44</xdr:row>
      <xdr:rowOff>0</xdr:rowOff>
    </xdr:to>
    <xdr:sp macro="" textlink="">
      <xdr:nvSpPr>
        <xdr:cNvPr id="3" name="Rectangle 20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SpPr>
          <a:spLocks noChangeArrowheads="1"/>
        </xdr:cNvSpPr>
      </xdr:nvSpPr>
      <xdr:spPr bwMode="auto">
        <a:xfrm>
          <a:off x="476250" y="7258050"/>
          <a:ext cx="3455670" cy="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</xdr:col>
      <xdr:colOff>38100</xdr:colOff>
      <xdr:row>44</xdr:row>
      <xdr:rowOff>0</xdr:rowOff>
    </xdr:from>
    <xdr:to>
      <xdr:col>3</xdr:col>
      <xdr:colOff>7620</xdr:colOff>
      <xdr:row>44</xdr:row>
      <xdr:rowOff>0</xdr:rowOff>
    </xdr:to>
    <xdr:sp macro="" textlink="">
      <xdr:nvSpPr>
        <xdr:cNvPr id="4" name="Rectangle 21">
          <a:extLst>
            <a:ext uri="{FF2B5EF4-FFF2-40B4-BE49-F238E27FC236}">
              <a16:creationId xmlns:a16="http://schemas.microsoft.com/office/drawing/2014/main" id="{00000000-0008-0000-0800-000004000000}"/>
            </a:ext>
          </a:extLst>
        </xdr:cNvPr>
        <xdr:cNvSpPr>
          <a:spLocks noChangeArrowheads="1"/>
        </xdr:cNvSpPr>
      </xdr:nvSpPr>
      <xdr:spPr bwMode="auto">
        <a:xfrm>
          <a:off x="476250" y="7258050"/>
          <a:ext cx="3455670" cy="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</xdr:col>
      <xdr:colOff>38100</xdr:colOff>
      <xdr:row>44</xdr:row>
      <xdr:rowOff>0</xdr:rowOff>
    </xdr:from>
    <xdr:to>
      <xdr:col>3</xdr:col>
      <xdr:colOff>7620</xdr:colOff>
      <xdr:row>44</xdr:row>
      <xdr:rowOff>0</xdr:rowOff>
    </xdr:to>
    <xdr:sp macro="" textlink="">
      <xdr:nvSpPr>
        <xdr:cNvPr id="5" name="Rectangle 22">
          <a:extLst>
            <a:ext uri="{FF2B5EF4-FFF2-40B4-BE49-F238E27FC236}">
              <a16:creationId xmlns:a16="http://schemas.microsoft.com/office/drawing/2014/main" id="{00000000-0008-0000-0800-000005000000}"/>
            </a:ext>
          </a:extLst>
        </xdr:cNvPr>
        <xdr:cNvSpPr>
          <a:spLocks noChangeArrowheads="1"/>
        </xdr:cNvSpPr>
      </xdr:nvSpPr>
      <xdr:spPr bwMode="auto">
        <a:xfrm>
          <a:off x="476250" y="7258050"/>
          <a:ext cx="3455670" cy="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</xdr:colOff>
      <xdr:row>44</xdr:row>
      <xdr:rowOff>0</xdr:rowOff>
    </xdr:from>
    <xdr:to>
      <xdr:col>1</xdr:col>
      <xdr:colOff>342900</xdr:colOff>
      <xdr:row>44</xdr:row>
      <xdr:rowOff>0</xdr:rowOff>
    </xdr:to>
    <xdr:sp macro="" textlink="">
      <xdr:nvSpPr>
        <xdr:cNvPr id="2" name="Rectangle 19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SpPr>
          <a:spLocks noChangeArrowheads="1"/>
        </xdr:cNvSpPr>
      </xdr:nvSpPr>
      <xdr:spPr bwMode="auto">
        <a:xfrm>
          <a:off x="476250" y="7258050"/>
          <a:ext cx="304800" cy="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</xdr:col>
      <xdr:colOff>38100</xdr:colOff>
      <xdr:row>44</xdr:row>
      <xdr:rowOff>0</xdr:rowOff>
    </xdr:from>
    <xdr:to>
      <xdr:col>3</xdr:col>
      <xdr:colOff>7620</xdr:colOff>
      <xdr:row>44</xdr:row>
      <xdr:rowOff>0</xdr:rowOff>
    </xdr:to>
    <xdr:sp macro="" textlink="">
      <xdr:nvSpPr>
        <xdr:cNvPr id="3" name="Rectangle 20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SpPr>
          <a:spLocks noChangeArrowheads="1"/>
        </xdr:cNvSpPr>
      </xdr:nvSpPr>
      <xdr:spPr bwMode="auto">
        <a:xfrm>
          <a:off x="476250" y="7258050"/>
          <a:ext cx="1893570" cy="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</xdr:col>
      <xdr:colOff>38100</xdr:colOff>
      <xdr:row>44</xdr:row>
      <xdr:rowOff>0</xdr:rowOff>
    </xdr:from>
    <xdr:to>
      <xdr:col>3</xdr:col>
      <xdr:colOff>7620</xdr:colOff>
      <xdr:row>44</xdr:row>
      <xdr:rowOff>0</xdr:rowOff>
    </xdr:to>
    <xdr:sp macro="" textlink="">
      <xdr:nvSpPr>
        <xdr:cNvPr id="4" name="Rectangle 21">
          <a:extLst>
            <a:ext uri="{FF2B5EF4-FFF2-40B4-BE49-F238E27FC236}">
              <a16:creationId xmlns:a16="http://schemas.microsoft.com/office/drawing/2014/main" id="{00000000-0008-0000-0900-000004000000}"/>
            </a:ext>
          </a:extLst>
        </xdr:cNvPr>
        <xdr:cNvSpPr>
          <a:spLocks noChangeArrowheads="1"/>
        </xdr:cNvSpPr>
      </xdr:nvSpPr>
      <xdr:spPr bwMode="auto">
        <a:xfrm>
          <a:off x="476250" y="7258050"/>
          <a:ext cx="1893570" cy="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</xdr:col>
      <xdr:colOff>38100</xdr:colOff>
      <xdr:row>44</xdr:row>
      <xdr:rowOff>0</xdr:rowOff>
    </xdr:from>
    <xdr:to>
      <xdr:col>3</xdr:col>
      <xdr:colOff>7620</xdr:colOff>
      <xdr:row>44</xdr:row>
      <xdr:rowOff>0</xdr:rowOff>
    </xdr:to>
    <xdr:sp macro="" textlink="">
      <xdr:nvSpPr>
        <xdr:cNvPr id="5" name="Rectangle 22">
          <a:extLst>
            <a:ext uri="{FF2B5EF4-FFF2-40B4-BE49-F238E27FC236}">
              <a16:creationId xmlns:a16="http://schemas.microsoft.com/office/drawing/2014/main" id="{00000000-0008-0000-0900-000005000000}"/>
            </a:ext>
          </a:extLst>
        </xdr:cNvPr>
        <xdr:cNvSpPr>
          <a:spLocks noChangeArrowheads="1"/>
        </xdr:cNvSpPr>
      </xdr:nvSpPr>
      <xdr:spPr bwMode="auto">
        <a:xfrm>
          <a:off x="476250" y="7258050"/>
          <a:ext cx="1893570" cy="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9525</xdr:rowOff>
        </xdr:from>
        <xdr:to>
          <xdr:col>6</xdr:col>
          <xdr:colOff>1628775</xdr:colOff>
          <xdr:row>43</xdr:row>
          <xdr:rowOff>19050</xdr:rowOff>
        </xdr:to>
        <xdr:sp macro="" textlink="">
          <xdr:nvSpPr>
            <xdr:cNvPr id="115713" name="Object 1" hidden="1">
              <a:extLst>
                <a:ext uri="{63B3BB69-23CF-44E3-9099-C40C66FF867C}">
                  <a14:compatExt spid="_x0000_s115713"/>
                </a:ext>
                <a:ext uri="{FF2B5EF4-FFF2-40B4-BE49-F238E27FC236}">
                  <a16:creationId xmlns:a16="http://schemas.microsoft.com/office/drawing/2014/main" id="{122652E1-8E6C-4D7D-91B3-19881DF3A7D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</cdr:x>
      <cdr:y>0.03324</cdr:y>
    </cdr:from>
    <cdr:to>
      <cdr:x>0.14286</cdr:x>
      <cdr:y>0.07996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0" y="140970"/>
          <a:ext cx="563880" cy="1981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Prozent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84993" name="AutoShape 1">
          <a:extLst>
            <a:ext uri="{FF2B5EF4-FFF2-40B4-BE49-F238E27FC236}">
              <a16:creationId xmlns:a16="http://schemas.microsoft.com/office/drawing/2014/main" id="{00000000-0008-0000-0100-0000014C01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84994" name="Picture 2" descr="Briefbaustein_AfS_Winkel">
          <a:extLst>
            <a:ext uri="{FF2B5EF4-FFF2-40B4-BE49-F238E27FC236}">
              <a16:creationId xmlns:a16="http://schemas.microsoft.com/office/drawing/2014/main" id="{00000000-0008-0000-0100-0000024C01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84995" name="Picture 3" descr="Briefbaustein_AfS_Winkel">
          <a:extLst>
            <a:ext uri="{FF2B5EF4-FFF2-40B4-BE49-F238E27FC236}">
              <a16:creationId xmlns:a16="http://schemas.microsoft.com/office/drawing/2014/main" id="{00000000-0008-0000-0100-0000034C01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1714500</xdr:colOff>
      <xdr:row>20</xdr:row>
      <xdr:rowOff>0</xdr:rowOff>
    </xdr:from>
    <xdr:to>
      <xdr:col>2</xdr:col>
      <xdr:colOff>99060</xdr:colOff>
      <xdr:row>20</xdr:row>
      <xdr:rowOff>137160</xdr:rowOff>
    </xdr:to>
    <xdr:pic>
      <xdr:nvPicPr>
        <xdr:cNvPr id="84996" name="Picture 4" descr="Briefbaustein_AfS_Winkel">
          <a:extLst>
            <a:ext uri="{FF2B5EF4-FFF2-40B4-BE49-F238E27FC236}">
              <a16:creationId xmlns:a16="http://schemas.microsoft.com/office/drawing/2014/main" id="{00000000-0008-0000-0100-0000044C01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352800"/>
          <a:ext cx="144780" cy="1371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53</xdr:row>
      <xdr:rowOff>209550</xdr:rowOff>
    </xdr:from>
    <xdr:to>
      <xdr:col>1</xdr:col>
      <xdr:colOff>486755</xdr:colOff>
      <xdr:row>54</xdr:row>
      <xdr:rowOff>4638</xdr:rowOff>
    </xdr:to>
    <xdr:pic>
      <xdr:nvPicPr>
        <xdr:cNvPr id="7" name="Picture 2" descr="Icon CC BY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879157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4526280</xdr:colOff>
      <xdr:row>0</xdr:row>
      <xdr:rowOff>0</xdr:rowOff>
    </xdr:from>
    <xdr:to>
      <xdr:col>5</xdr:col>
      <xdr:colOff>114300</xdr:colOff>
      <xdr:row>0</xdr:row>
      <xdr:rowOff>762000</xdr:rowOff>
    </xdr:to>
    <xdr:sp macro="" textlink="" fLocksText="0">
      <xdr:nvSpPr>
        <xdr:cNvPr id="105473" name="Text Box 1">
          <a:extLst>
            <a:ext uri="{FF2B5EF4-FFF2-40B4-BE49-F238E27FC236}">
              <a16:creationId xmlns:a16="http://schemas.microsoft.com/office/drawing/2014/main" id="{00000000-0008-0000-0200-0000019C0100}"/>
            </a:ext>
          </a:extLst>
        </xdr:cNvPr>
        <xdr:cNvSpPr txBox="1">
          <a:spLocks noChangeArrowheads="1"/>
        </xdr:cNvSpPr>
      </xdr:nvSpPr>
      <xdr:spPr bwMode="auto">
        <a:xfrm>
          <a:off x="4792980" y="0"/>
          <a:ext cx="1310640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B I 5 – j / </a:t>
          </a:r>
          <a:r>
            <a:rPr lang="de-DE" sz="1200" b="0" i="0" u="none" strike="noStrike" baseline="0">
              <a:solidFill>
                <a:sysClr val="windowText" lastClr="000000"/>
              </a:solidFill>
              <a:latin typeface="Arial"/>
              <a:cs typeface="Arial"/>
            </a:rPr>
            <a:t>24</a:t>
          </a:r>
        </a:p>
      </xdr:txBody>
    </xdr:sp>
    <xdr:clientData/>
  </xdr:twoCellAnchor>
  <xdr:oneCellAnchor>
    <xdr:from>
      <xdr:col>1</xdr:col>
      <xdr:colOff>967740</xdr:colOff>
      <xdr:row>60</xdr:row>
      <xdr:rowOff>30480</xdr:rowOff>
    </xdr:from>
    <xdr:ext cx="76200" cy="198120"/>
    <xdr:sp macro="" textlink="">
      <xdr:nvSpPr>
        <xdr:cNvPr id="105474" name="Text Box 2">
          <a:extLst>
            <a:ext uri="{FF2B5EF4-FFF2-40B4-BE49-F238E27FC236}">
              <a16:creationId xmlns:a16="http://schemas.microsoft.com/office/drawing/2014/main" id="{00000000-0008-0000-0200-0000029C0100}"/>
            </a:ext>
          </a:extLst>
        </xdr:cNvPr>
        <xdr:cNvSpPr txBox="1">
          <a:spLocks noChangeArrowheads="1"/>
        </xdr:cNvSpPr>
      </xdr:nvSpPr>
      <xdr:spPr bwMode="auto">
        <a:xfrm>
          <a:off x="1234440" y="99441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5</xdr:col>
      <xdr:colOff>314325</xdr:colOff>
      <xdr:row>0</xdr:row>
      <xdr:rowOff>114301</xdr:rowOff>
    </xdr:from>
    <xdr:to>
      <xdr:col>5</xdr:col>
      <xdr:colOff>602325</xdr:colOff>
      <xdr:row>6</xdr:row>
      <xdr:rowOff>29242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87154" y="1070772"/>
          <a:ext cx="2200941" cy="28800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23</xdr:row>
      <xdr:rowOff>154940</xdr:rowOff>
    </xdr:from>
    <xdr:to>
      <xdr:col>8</xdr:col>
      <xdr:colOff>525780</xdr:colOff>
      <xdr:row>46</xdr:row>
      <xdr:rowOff>125095</xdr:rowOff>
    </xdr:to>
    <xdr:graphicFrame macro="">
      <xdr:nvGraphicFramePr>
        <xdr:cNvPr id="2" name="Diagramm 6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0.00876</cdr:x>
      <cdr:y>0.03171</cdr:y>
    </cdr:from>
    <cdr:to>
      <cdr:x>0.09006</cdr:x>
      <cdr:y>0.07157</cdr:y>
    </cdr:to>
    <cdr:sp macro="" textlink="">
      <cdr:nvSpPr>
        <cdr:cNvPr id="31745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118525"/>
          <a:ext cx="494986" cy="15214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</xdr:colOff>
      <xdr:row>44</xdr:row>
      <xdr:rowOff>0</xdr:rowOff>
    </xdr:from>
    <xdr:to>
      <xdr:col>1</xdr:col>
      <xdr:colOff>342900</xdr:colOff>
      <xdr:row>44</xdr:row>
      <xdr:rowOff>0</xdr:rowOff>
    </xdr:to>
    <xdr:sp macro="" textlink="">
      <xdr:nvSpPr>
        <xdr:cNvPr id="3" name="Rectangle 19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SpPr>
          <a:spLocks noChangeArrowheads="1"/>
        </xdr:cNvSpPr>
      </xdr:nvSpPr>
      <xdr:spPr bwMode="auto">
        <a:xfrm>
          <a:off x="457200" y="7058025"/>
          <a:ext cx="304800" cy="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</xdr:col>
      <xdr:colOff>38100</xdr:colOff>
      <xdr:row>44</xdr:row>
      <xdr:rowOff>0</xdr:rowOff>
    </xdr:from>
    <xdr:to>
      <xdr:col>3</xdr:col>
      <xdr:colOff>7620</xdr:colOff>
      <xdr:row>44</xdr:row>
      <xdr:rowOff>0</xdr:rowOff>
    </xdr:to>
    <xdr:sp macro="" textlink="">
      <xdr:nvSpPr>
        <xdr:cNvPr id="4" name="Rectangle 20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SpPr>
          <a:spLocks noChangeArrowheads="1"/>
        </xdr:cNvSpPr>
      </xdr:nvSpPr>
      <xdr:spPr bwMode="auto">
        <a:xfrm>
          <a:off x="457200" y="7058025"/>
          <a:ext cx="3284220" cy="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</xdr:col>
      <xdr:colOff>38100</xdr:colOff>
      <xdr:row>44</xdr:row>
      <xdr:rowOff>0</xdr:rowOff>
    </xdr:from>
    <xdr:to>
      <xdr:col>3</xdr:col>
      <xdr:colOff>7620</xdr:colOff>
      <xdr:row>44</xdr:row>
      <xdr:rowOff>0</xdr:rowOff>
    </xdr:to>
    <xdr:sp macro="" textlink="">
      <xdr:nvSpPr>
        <xdr:cNvPr id="5" name="Rectangle 21">
          <a:extLs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SpPr>
          <a:spLocks noChangeArrowheads="1"/>
        </xdr:cNvSpPr>
      </xdr:nvSpPr>
      <xdr:spPr bwMode="auto">
        <a:xfrm>
          <a:off x="457200" y="7058025"/>
          <a:ext cx="3284220" cy="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</xdr:col>
      <xdr:colOff>38100</xdr:colOff>
      <xdr:row>44</xdr:row>
      <xdr:rowOff>0</xdr:rowOff>
    </xdr:from>
    <xdr:to>
      <xdr:col>3</xdr:col>
      <xdr:colOff>7620</xdr:colOff>
      <xdr:row>44</xdr:row>
      <xdr:rowOff>0</xdr:rowOff>
    </xdr:to>
    <xdr:sp macro="" textlink="">
      <xdr:nvSpPr>
        <xdr:cNvPr id="6" name="Rectangle 22">
          <a:extLst>
            <a:ext uri="{FF2B5EF4-FFF2-40B4-BE49-F238E27FC236}">
              <a16:creationId xmlns:a16="http://schemas.microsoft.com/office/drawing/2014/main" id="{00000000-0008-0000-0400-000006000000}"/>
            </a:ext>
          </a:extLst>
        </xdr:cNvPr>
        <xdr:cNvSpPr>
          <a:spLocks noChangeArrowheads="1"/>
        </xdr:cNvSpPr>
      </xdr:nvSpPr>
      <xdr:spPr bwMode="auto">
        <a:xfrm>
          <a:off x="457200" y="7058025"/>
          <a:ext cx="3284220" cy="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</xdr:colOff>
      <xdr:row>44</xdr:row>
      <xdr:rowOff>0</xdr:rowOff>
    </xdr:from>
    <xdr:to>
      <xdr:col>1</xdr:col>
      <xdr:colOff>342900</xdr:colOff>
      <xdr:row>44</xdr:row>
      <xdr:rowOff>0</xdr:rowOff>
    </xdr:to>
    <xdr:sp macro="" textlink="">
      <xdr:nvSpPr>
        <xdr:cNvPr id="2" name="Rectangle 19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SpPr>
          <a:spLocks noChangeArrowheads="1"/>
        </xdr:cNvSpPr>
      </xdr:nvSpPr>
      <xdr:spPr bwMode="auto">
        <a:xfrm>
          <a:off x="476250" y="7058025"/>
          <a:ext cx="304800" cy="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</xdr:col>
      <xdr:colOff>38100</xdr:colOff>
      <xdr:row>44</xdr:row>
      <xdr:rowOff>0</xdr:rowOff>
    </xdr:from>
    <xdr:to>
      <xdr:col>3</xdr:col>
      <xdr:colOff>7620</xdr:colOff>
      <xdr:row>44</xdr:row>
      <xdr:rowOff>0</xdr:rowOff>
    </xdr:to>
    <xdr:sp macro="" textlink="">
      <xdr:nvSpPr>
        <xdr:cNvPr id="3" name="Rectangle 20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SpPr>
          <a:spLocks noChangeArrowheads="1"/>
        </xdr:cNvSpPr>
      </xdr:nvSpPr>
      <xdr:spPr bwMode="auto">
        <a:xfrm>
          <a:off x="476250" y="7058025"/>
          <a:ext cx="3455670" cy="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</xdr:col>
      <xdr:colOff>38100</xdr:colOff>
      <xdr:row>44</xdr:row>
      <xdr:rowOff>0</xdr:rowOff>
    </xdr:from>
    <xdr:to>
      <xdr:col>3</xdr:col>
      <xdr:colOff>7620</xdr:colOff>
      <xdr:row>44</xdr:row>
      <xdr:rowOff>0</xdr:rowOff>
    </xdr:to>
    <xdr:sp macro="" textlink="">
      <xdr:nvSpPr>
        <xdr:cNvPr id="4" name="Rectangle 21"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SpPr>
          <a:spLocks noChangeArrowheads="1"/>
        </xdr:cNvSpPr>
      </xdr:nvSpPr>
      <xdr:spPr bwMode="auto">
        <a:xfrm>
          <a:off x="476250" y="7058025"/>
          <a:ext cx="3455670" cy="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</xdr:col>
      <xdr:colOff>38100</xdr:colOff>
      <xdr:row>44</xdr:row>
      <xdr:rowOff>0</xdr:rowOff>
    </xdr:from>
    <xdr:to>
      <xdr:col>3</xdr:col>
      <xdr:colOff>7620</xdr:colOff>
      <xdr:row>44</xdr:row>
      <xdr:rowOff>0</xdr:rowOff>
    </xdr:to>
    <xdr:sp macro="" textlink="">
      <xdr:nvSpPr>
        <xdr:cNvPr id="5" name="Rectangle 22">
          <a:extLst>
            <a:ext uri="{FF2B5EF4-FFF2-40B4-BE49-F238E27FC236}">
              <a16:creationId xmlns:a16="http://schemas.microsoft.com/office/drawing/2014/main" id="{00000000-0008-0000-0500-000005000000}"/>
            </a:ext>
          </a:extLst>
        </xdr:cNvPr>
        <xdr:cNvSpPr>
          <a:spLocks noChangeArrowheads="1"/>
        </xdr:cNvSpPr>
      </xdr:nvSpPr>
      <xdr:spPr bwMode="auto">
        <a:xfrm>
          <a:off x="476250" y="7058025"/>
          <a:ext cx="3455670" cy="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</xdr:colOff>
      <xdr:row>44</xdr:row>
      <xdr:rowOff>0</xdr:rowOff>
    </xdr:from>
    <xdr:to>
      <xdr:col>1</xdr:col>
      <xdr:colOff>342900</xdr:colOff>
      <xdr:row>44</xdr:row>
      <xdr:rowOff>0</xdr:rowOff>
    </xdr:to>
    <xdr:sp macro="" textlink="">
      <xdr:nvSpPr>
        <xdr:cNvPr id="2" name="Rectangle 19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SpPr>
          <a:spLocks noChangeArrowheads="1"/>
        </xdr:cNvSpPr>
      </xdr:nvSpPr>
      <xdr:spPr bwMode="auto">
        <a:xfrm>
          <a:off x="476250" y="6981825"/>
          <a:ext cx="304800" cy="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</xdr:col>
      <xdr:colOff>38100</xdr:colOff>
      <xdr:row>44</xdr:row>
      <xdr:rowOff>0</xdr:rowOff>
    </xdr:from>
    <xdr:to>
      <xdr:col>3</xdr:col>
      <xdr:colOff>7620</xdr:colOff>
      <xdr:row>44</xdr:row>
      <xdr:rowOff>0</xdr:rowOff>
    </xdr:to>
    <xdr:sp macro="" textlink="">
      <xdr:nvSpPr>
        <xdr:cNvPr id="3" name="Rectangle 20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SpPr>
          <a:spLocks noChangeArrowheads="1"/>
        </xdr:cNvSpPr>
      </xdr:nvSpPr>
      <xdr:spPr bwMode="auto">
        <a:xfrm>
          <a:off x="476250" y="6981825"/>
          <a:ext cx="2446020" cy="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</xdr:col>
      <xdr:colOff>38100</xdr:colOff>
      <xdr:row>44</xdr:row>
      <xdr:rowOff>0</xdr:rowOff>
    </xdr:from>
    <xdr:to>
      <xdr:col>3</xdr:col>
      <xdr:colOff>7620</xdr:colOff>
      <xdr:row>44</xdr:row>
      <xdr:rowOff>0</xdr:rowOff>
    </xdr:to>
    <xdr:sp macro="" textlink="">
      <xdr:nvSpPr>
        <xdr:cNvPr id="4" name="Rectangle 21">
          <a:extLst>
            <a:ext uri="{FF2B5EF4-FFF2-40B4-BE49-F238E27FC236}">
              <a16:creationId xmlns:a16="http://schemas.microsoft.com/office/drawing/2014/main" id="{00000000-0008-0000-0600-000004000000}"/>
            </a:ext>
          </a:extLst>
        </xdr:cNvPr>
        <xdr:cNvSpPr>
          <a:spLocks noChangeArrowheads="1"/>
        </xdr:cNvSpPr>
      </xdr:nvSpPr>
      <xdr:spPr bwMode="auto">
        <a:xfrm>
          <a:off x="476250" y="6981825"/>
          <a:ext cx="2446020" cy="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</xdr:col>
      <xdr:colOff>38100</xdr:colOff>
      <xdr:row>44</xdr:row>
      <xdr:rowOff>0</xdr:rowOff>
    </xdr:from>
    <xdr:to>
      <xdr:col>3</xdr:col>
      <xdr:colOff>7620</xdr:colOff>
      <xdr:row>44</xdr:row>
      <xdr:rowOff>0</xdr:rowOff>
    </xdr:to>
    <xdr:sp macro="" textlink="">
      <xdr:nvSpPr>
        <xdr:cNvPr id="5" name="Rectangle 22">
          <a:extLst>
            <a:ext uri="{FF2B5EF4-FFF2-40B4-BE49-F238E27FC236}">
              <a16:creationId xmlns:a16="http://schemas.microsoft.com/office/drawing/2014/main" id="{00000000-0008-0000-0600-000005000000}"/>
            </a:ext>
          </a:extLst>
        </xdr:cNvPr>
        <xdr:cNvSpPr>
          <a:spLocks noChangeArrowheads="1"/>
        </xdr:cNvSpPr>
      </xdr:nvSpPr>
      <xdr:spPr bwMode="auto">
        <a:xfrm>
          <a:off x="476250" y="6981825"/>
          <a:ext cx="2446020" cy="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4.bin"/><Relationship Id="rId5" Type="http://schemas.openxmlformats.org/officeDocument/2006/relationships/image" Target="../media/image6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3.bin"/><Relationship Id="rId3" Type="http://schemas.openxmlformats.org/officeDocument/2006/relationships/hyperlink" Target="file:///C:\Dokumente%20und%20Einstellungen\Selleng.AFS.000\Lokale%20Einstellungen\Temporary%20Internet%20Files\OLK161\SB_B1-2_j-10_BB.xls" TargetMode="External"/><Relationship Id="rId7" Type="http://schemas.openxmlformats.org/officeDocument/2006/relationships/hyperlink" Target="https://www.statistik-berlin-brandenburg.de/publikationen/Metadaten/MD_21111_2024.pdf" TargetMode="External"/><Relationship Id="rId2" Type="http://schemas.openxmlformats.org/officeDocument/2006/relationships/hyperlink" Target="file:///C:\Dokumente%20und%20Einstellungen\Selleng.AFS.000\Lokale%20Einstellungen\Temporary%20Internet%20Files\OLK161\SB_B1-2_j-10_BB.xls" TargetMode="External"/><Relationship Id="rId1" Type="http://schemas.openxmlformats.org/officeDocument/2006/relationships/hyperlink" Target="file:///C:\Dokumente%20und%20Einstellungen\Selleng.AFS.000\Lokale%20Einstellungen\Temporary%20Internet%20Files\OLK161\SB_B1-2_j-10_BB.xls" TargetMode="External"/><Relationship Id="rId6" Type="http://schemas.openxmlformats.org/officeDocument/2006/relationships/hyperlink" Target="file:///C:\Dokumente%20und%20Einstellungen\Selleng.AFS.000\Lokale%20Einstellungen\Temporary%20Internet%20Files\OLK161\SB_B1-2_j-10_BB.xls" TargetMode="External"/><Relationship Id="rId5" Type="http://schemas.openxmlformats.org/officeDocument/2006/relationships/hyperlink" Target="file:///C:\Dokumente%20und%20Einstellungen\Selleng.AFS.000\Lokale%20Einstellungen\Temporary%20Internet%20Files\OLK161\SB_B1-2_j-10_BB.xls" TargetMode="External"/><Relationship Id="rId4" Type="http://schemas.openxmlformats.org/officeDocument/2006/relationships/hyperlink" Target="file:///C:\Dokumente%20und%20Einstellungen\Selleng.AFS.000\Lokale%20Einstellungen\Temporary%20Internet%20Files\OLK161\SB_B1-2_j-10_BB.xls" TargetMode="External"/><Relationship Id="rId9" Type="http://schemas.openxmlformats.org/officeDocument/2006/relationships/drawing" Target="../drawings/drawing4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3"/>
  <sheetViews>
    <sheetView tabSelected="1" zoomScaleNormal="100" zoomScaleSheetLayoutView="100" workbookViewId="0"/>
  </sheetViews>
  <sheetFormatPr baseColWidth="10" defaultColWidth="11.5703125" defaultRowHeight="12.75"/>
  <cols>
    <col min="1" max="1" width="38.85546875" style="1" customWidth="1"/>
    <col min="2" max="2" width="0.7109375" style="1" customWidth="1"/>
    <col min="3" max="3" width="52" style="1" customWidth="1"/>
    <col min="4" max="4" width="5.5703125" style="1" bestFit="1" customWidth="1"/>
    <col min="5" max="5" width="35.28515625" style="1" customWidth="1"/>
    <col min="6" max="7" width="11.5703125" style="1"/>
    <col min="8" max="8" width="14.28515625" style="1" bestFit="1" customWidth="1"/>
    <col min="9" max="16384" width="11.5703125" style="1"/>
  </cols>
  <sheetData>
    <row r="1" spans="1:10" ht="60" customHeight="1">
      <c r="A1" s="2"/>
      <c r="D1" s="156"/>
    </row>
    <row r="2" spans="1:10" ht="40.15" customHeight="1">
      <c r="B2" s="94" t="s">
        <v>173</v>
      </c>
      <c r="D2" s="157"/>
    </row>
    <row r="3" spans="1:10" ht="34.5">
      <c r="B3" s="94" t="s">
        <v>172</v>
      </c>
      <c r="D3" s="157"/>
    </row>
    <row r="4" spans="1:10" ht="6.6" customHeight="1">
      <c r="D4" s="157"/>
    </row>
    <row r="5" spans="1:10" ht="20.25">
      <c r="C5" s="113" t="s">
        <v>206</v>
      </c>
      <c r="D5" s="157"/>
    </row>
    <row r="6" spans="1:10" s="9" customFormat="1" ht="34.9" customHeight="1">
      <c r="D6" s="157"/>
    </row>
    <row r="7" spans="1:10" ht="84" customHeight="1">
      <c r="C7" s="93" t="s">
        <v>208</v>
      </c>
      <c r="D7" s="157"/>
    </row>
    <row r="8" spans="1:10">
      <c r="D8" s="157"/>
    </row>
    <row r="9" spans="1:10" ht="15" customHeight="1">
      <c r="C9" s="92"/>
      <c r="D9" s="157"/>
    </row>
    <row r="10" spans="1:10" ht="7.15" customHeight="1">
      <c r="D10" s="157"/>
    </row>
    <row r="11" spans="1:10" ht="15" customHeight="1">
      <c r="C11" s="91"/>
      <c r="D11" s="157"/>
    </row>
    <row r="12" spans="1:10" ht="66" customHeight="1"/>
    <row r="13" spans="1:10" ht="36" customHeight="1">
      <c r="C13" s="90" t="s">
        <v>184</v>
      </c>
      <c r="F13" s="99"/>
      <c r="G13" s="99"/>
      <c r="H13" s="99"/>
      <c r="I13" s="99"/>
      <c r="J13" s="99"/>
    </row>
    <row r="14" spans="1:10">
      <c r="E14" s="105"/>
      <c r="F14" s="105"/>
      <c r="G14" s="106" t="s">
        <v>139</v>
      </c>
      <c r="H14" s="106"/>
      <c r="I14" s="106" t="s">
        <v>185</v>
      </c>
      <c r="J14" s="105"/>
    </row>
    <row r="15" spans="1:10">
      <c r="E15" s="105" t="s">
        <v>171</v>
      </c>
      <c r="F15" s="105"/>
      <c r="G15" s="105">
        <v>1462</v>
      </c>
      <c r="H15" s="124">
        <v>7.6516459936149053</v>
      </c>
      <c r="I15" s="105">
        <v>1897</v>
      </c>
      <c r="J15" s="124">
        <v>7.6979263888325278</v>
      </c>
    </row>
    <row r="16" spans="1:10">
      <c r="E16" s="105" t="s">
        <v>170</v>
      </c>
      <c r="F16" s="105"/>
      <c r="G16" s="105">
        <v>2616</v>
      </c>
      <c r="H16" s="124">
        <v>13.691317318260324</v>
      </c>
      <c r="I16" s="105">
        <v>3284</v>
      </c>
      <c r="J16" s="124">
        <v>13.326299557683724</v>
      </c>
    </row>
    <row r="17" spans="5:10">
      <c r="E17" s="105" t="s">
        <v>169</v>
      </c>
      <c r="F17" s="105"/>
      <c r="G17" s="105">
        <v>7880</v>
      </c>
      <c r="H17" s="124">
        <v>41.241429842466111</v>
      </c>
      <c r="I17" s="105">
        <v>10056</v>
      </c>
      <c r="J17" s="124">
        <v>40.806719961043704</v>
      </c>
    </row>
    <row r="18" spans="5:10">
      <c r="E18" s="105" t="s">
        <v>44</v>
      </c>
      <c r="F18" s="105"/>
      <c r="G18" s="105">
        <v>7149</v>
      </c>
      <c r="H18" s="124">
        <v>37.415606845658658</v>
      </c>
      <c r="I18" s="105">
        <v>9406</v>
      </c>
      <c r="J18" s="124">
        <v>38.169054092440042</v>
      </c>
    </row>
    <row r="19" spans="5:10">
      <c r="E19" s="105"/>
      <c r="F19" s="105"/>
      <c r="G19" s="105">
        <v>19107</v>
      </c>
      <c r="H19" s="105"/>
      <c r="I19" s="105">
        <v>24643</v>
      </c>
      <c r="J19" s="105"/>
    </row>
    <row r="20" spans="5:10">
      <c r="F20" s="99"/>
      <c r="G20" s="99"/>
      <c r="H20" s="99"/>
      <c r="I20" s="99"/>
      <c r="J20" s="99"/>
    </row>
    <row r="21" spans="5:10">
      <c r="F21" s="99"/>
      <c r="G21" s="99"/>
      <c r="H21" s="99"/>
      <c r="I21" s="102"/>
      <c r="J21" s="99"/>
    </row>
    <row r="22" spans="5:10">
      <c r="F22" s="99"/>
      <c r="G22" s="99"/>
      <c r="H22" s="99"/>
      <c r="I22" s="99"/>
      <c r="J22" s="99"/>
    </row>
    <row r="24" spans="5:10">
      <c r="F24" s="89"/>
      <c r="G24" s="89"/>
      <c r="H24" s="89"/>
      <c r="I24" s="89"/>
    </row>
    <row r="25" spans="5:10">
      <c r="E25" s="89"/>
      <c r="F25" s="89"/>
      <c r="G25" s="89"/>
      <c r="H25" s="89"/>
      <c r="I25" s="89"/>
    </row>
    <row r="32" spans="5:10" ht="12" customHeight="1"/>
    <row r="33" ht="12" customHeight="1"/>
  </sheetData>
  <sheetProtection selectLockedCells="1"/>
  <mergeCells count="1">
    <mergeCell ref="D1:D11"/>
  </mergeCells>
  <pageMargins left="0.59055118110236227" right="0.15748031496062992" top="0.78740157480314965" bottom="0.59055118110236227" header="0.31496062992125984" footer="0.23622047244094491"/>
  <pageSetup paperSize="9" pageOrder="overThenDown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546460-1FCC-410A-9EBB-E39119A0BD45}">
  <dimension ref="A1:J46"/>
  <sheetViews>
    <sheetView zoomScaleNormal="100" workbookViewId="0">
      <selection sqref="A1:F1"/>
    </sheetView>
  </sheetViews>
  <sheetFormatPr baseColWidth="10" defaultRowHeight="12.75"/>
  <cols>
    <col min="1" max="1" width="6.28515625" style="63" customWidth="1"/>
    <col min="2" max="2" width="39" style="63" customWidth="1"/>
    <col min="3" max="6" width="10.85546875" style="63" customWidth="1"/>
    <col min="7" max="16384" width="11.42578125" style="63"/>
  </cols>
  <sheetData>
    <row r="1" spans="1:8" s="2" customFormat="1" ht="24" customHeight="1">
      <c r="A1" s="162" t="s">
        <v>203</v>
      </c>
      <c r="B1" s="162"/>
      <c r="C1" s="162"/>
      <c r="D1" s="162"/>
      <c r="E1" s="162"/>
      <c r="F1" s="162"/>
      <c r="H1" s="136"/>
    </row>
    <row r="2" spans="1:8" s="2" customFormat="1" ht="12" customHeight="1">
      <c r="A2" s="219"/>
      <c r="B2" s="219"/>
      <c r="C2" s="219"/>
      <c r="D2" s="219"/>
      <c r="E2" s="219"/>
      <c r="F2" s="219"/>
      <c r="H2" s="151"/>
    </row>
    <row r="3" spans="1:8" ht="12" customHeight="1">
      <c r="A3" s="182" t="s">
        <v>12</v>
      </c>
      <c r="B3" s="231"/>
      <c r="C3" s="245" t="s">
        <v>107</v>
      </c>
      <c r="D3" s="246"/>
      <c r="E3" s="246"/>
      <c r="F3" s="246"/>
      <c r="H3" s="110"/>
    </row>
    <row r="4" spans="1:8" ht="22.15" customHeight="1">
      <c r="A4" s="242"/>
      <c r="B4" s="231"/>
      <c r="C4" s="23" t="s">
        <v>43</v>
      </c>
      <c r="D4" s="23" t="s">
        <v>21</v>
      </c>
      <c r="E4" s="116" t="s">
        <v>22</v>
      </c>
      <c r="F4" s="77" t="s">
        <v>42</v>
      </c>
      <c r="H4" s="110"/>
    </row>
    <row r="5" spans="1:8" ht="12" customHeight="1">
      <c r="A5" s="200"/>
      <c r="B5" s="200"/>
      <c r="C5" s="200"/>
      <c r="D5" s="200"/>
      <c r="E5" s="200"/>
      <c r="F5" s="200"/>
      <c r="H5" s="110"/>
    </row>
    <row r="6" spans="1:8" ht="12" customHeight="1">
      <c r="A6" s="218"/>
      <c r="B6" s="218"/>
      <c r="C6" s="214" t="s">
        <v>3</v>
      </c>
      <c r="D6" s="214"/>
      <c r="E6" s="214"/>
      <c r="F6" s="214"/>
      <c r="H6" s="110"/>
    </row>
    <row r="7" spans="1:8" ht="12" customHeight="1">
      <c r="A7" s="247" t="s">
        <v>144</v>
      </c>
      <c r="B7" s="248"/>
      <c r="C7" s="95">
        <v>206</v>
      </c>
      <c r="D7" s="95">
        <v>262</v>
      </c>
      <c r="E7" s="95">
        <v>228</v>
      </c>
      <c r="F7" s="95">
        <v>248</v>
      </c>
      <c r="H7" s="136"/>
    </row>
    <row r="8" spans="1:8" ht="12" customHeight="1">
      <c r="A8" s="252" t="s">
        <v>145</v>
      </c>
      <c r="B8" s="206"/>
      <c r="C8" s="95"/>
      <c r="D8" s="95"/>
      <c r="E8" s="95"/>
      <c r="F8" s="95"/>
      <c r="H8" s="110"/>
    </row>
    <row r="9" spans="1:8" ht="12" customHeight="1">
      <c r="A9" s="247" t="s">
        <v>146</v>
      </c>
      <c r="B9" s="248"/>
      <c r="C9" s="95">
        <v>132</v>
      </c>
      <c r="D9" s="95">
        <v>147</v>
      </c>
      <c r="E9" s="95">
        <v>193</v>
      </c>
      <c r="F9" s="95">
        <v>154</v>
      </c>
      <c r="H9" s="136"/>
    </row>
    <row r="10" spans="1:8" ht="12" customHeight="1">
      <c r="A10" s="252" t="s">
        <v>145</v>
      </c>
      <c r="B10" s="206"/>
      <c r="C10" s="95"/>
      <c r="D10" s="95"/>
      <c r="E10" s="95"/>
      <c r="F10" s="95"/>
      <c r="H10" s="110"/>
    </row>
    <row r="11" spans="1:8" ht="12" customHeight="1">
      <c r="A11" s="247" t="s">
        <v>147</v>
      </c>
      <c r="B11" s="248"/>
      <c r="C11" s="95">
        <v>86</v>
      </c>
      <c r="D11" s="95">
        <v>64</v>
      </c>
      <c r="E11" s="95">
        <v>106</v>
      </c>
      <c r="F11" s="95">
        <v>71</v>
      </c>
      <c r="H11" s="136"/>
    </row>
    <row r="12" spans="1:8" ht="12" customHeight="1">
      <c r="A12" s="253" t="s">
        <v>142</v>
      </c>
      <c r="B12" s="254"/>
      <c r="C12" s="95"/>
      <c r="D12" s="95"/>
      <c r="E12" s="95"/>
      <c r="F12" s="95"/>
      <c r="H12" s="110"/>
    </row>
    <row r="13" spans="1:8" ht="12" customHeight="1">
      <c r="A13" s="249" t="s">
        <v>143</v>
      </c>
      <c r="B13" s="248"/>
      <c r="C13" s="96">
        <v>424</v>
      </c>
      <c r="D13" s="96">
        <v>473</v>
      </c>
      <c r="E13" s="96">
        <v>527</v>
      </c>
      <c r="F13" s="96">
        <v>473</v>
      </c>
      <c r="H13" s="136"/>
    </row>
    <row r="14" spans="1:8" ht="12" customHeight="1">
      <c r="A14" s="247" t="s">
        <v>51</v>
      </c>
      <c r="B14" s="248"/>
      <c r="C14" s="95">
        <v>241</v>
      </c>
      <c r="D14" s="95">
        <v>236</v>
      </c>
      <c r="E14" s="95">
        <v>330</v>
      </c>
      <c r="F14" s="95">
        <v>240</v>
      </c>
      <c r="H14" s="136"/>
    </row>
    <row r="15" spans="1:8" ht="12" customHeight="1">
      <c r="A15" s="247" t="s">
        <v>152</v>
      </c>
      <c r="B15" s="248"/>
      <c r="C15" s="95">
        <v>526</v>
      </c>
      <c r="D15" s="95">
        <v>597</v>
      </c>
      <c r="E15" s="95">
        <v>601</v>
      </c>
      <c r="F15" s="95">
        <v>513</v>
      </c>
      <c r="H15" s="136"/>
    </row>
    <row r="16" spans="1:8" ht="12" customHeight="1">
      <c r="A16" s="249" t="s">
        <v>149</v>
      </c>
      <c r="B16" s="250"/>
      <c r="C16" s="96">
        <v>767</v>
      </c>
      <c r="D16" s="96">
        <v>833</v>
      </c>
      <c r="E16" s="96">
        <v>931</v>
      </c>
      <c r="F16" s="96">
        <v>753</v>
      </c>
      <c r="H16" s="136"/>
    </row>
    <row r="17" spans="1:8" ht="12" customHeight="1">
      <c r="A17" s="247" t="s">
        <v>50</v>
      </c>
      <c r="B17" s="248"/>
      <c r="C17" s="95">
        <v>1003</v>
      </c>
      <c r="D17" s="95">
        <v>838</v>
      </c>
      <c r="E17" s="95">
        <v>1246</v>
      </c>
      <c r="F17" s="95">
        <v>880</v>
      </c>
      <c r="H17" s="136"/>
    </row>
    <row r="18" spans="1:8" ht="12" customHeight="1">
      <c r="A18" s="247" t="s">
        <v>110</v>
      </c>
      <c r="B18" s="248"/>
      <c r="C18" s="95">
        <v>1366</v>
      </c>
      <c r="D18" s="95">
        <v>1402</v>
      </c>
      <c r="E18" s="95">
        <v>2086</v>
      </c>
      <c r="F18" s="95">
        <v>1235</v>
      </c>
      <c r="H18" s="136"/>
    </row>
    <row r="19" spans="1:8" ht="12" customHeight="1">
      <c r="A19" s="249" t="s">
        <v>150</v>
      </c>
      <c r="B19" s="250"/>
      <c r="C19" s="96">
        <v>2369</v>
      </c>
      <c r="D19" s="96">
        <v>2240</v>
      </c>
      <c r="E19" s="96">
        <v>3332</v>
      </c>
      <c r="F19" s="96">
        <v>2115</v>
      </c>
      <c r="H19" s="136"/>
    </row>
    <row r="20" spans="1:8" ht="12" customHeight="1">
      <c r="A20" s="247" t="s">
        <v>45</v>
      </c>
      <c r="B20" s="248"/>
      <c r="C20" s="95">
        <v>0</v>
      </c>
      <c r="D20" s="95">
        <v>9</v>
      </c>
      <c r="E20" s="95">
        <v>2</v>
      </c>
      <c r="F20" s="95">
        <v>17</v>
      </c>
      <c r="H20" s="136"/>
    </row>
    <row r="21" spans="1:8" ht="12" customHeight="1">
      <c r="A21" s="247" t="s">
        <v>14</v>
      </c>
      <c r="B21" s="248"/>
      <c r="C21" s="95">
        <v>2930</v>
      </c>
      <c r="D21" s="95">
        <v>1832</v>
      </c>
      <c r="E21" s="95">
        <v>2534</v>
      </c>
      <c r="F21" s="95">
        <v>2082</v>
      </c>
      <c r="H21" s="136"/>
    </row>
    <row r="22" spans="1:8" ht="12" customHeight="1">
      <c r="A22" s="184" t="s">
        <v>46</v>
      </c>
      <c r="B22" s="185"/>
      <c r="C22" s="104">
        <v>2930</v>
      </c>
      <c r="D22" s="104">
        <v>1841</v>
      </c>
      <c r="E22" s="104">
        <v>2536</v>
      </c>
      <c r="F22" s="104">
        <v>2099</v>
      </c>
      <c r="H22" s="136"/>
    </row>
    <row r="23" spans="1:8" ht="12" customHeight="1">
      <c r="A23" s="184" t="s">
        <v>11</v>
      </c>
      <c r="B23" s="185"/>
      <c r="C23" s="104">
        <v>6490</v>
      </c>
      <c r="D23" s="104">
        <v>5387</v>
      </c>
      <c r="E23" s="104">
        <v>7326</v>
      </c>
      <c r="F23" s="104">
        <v>5440</v>
      </c>
      <c r="H23" s="136"/>
    </row>
    <row r="24" spans="1:8" ht="12" customHeight="1">
      <c r="A24" s="192"/>
      <c r="B24" s="192"/>
      <c r="C24" s="192"/>
      <c r="D24" s="192"/>
      <c r="E24" s="192"/>
      <c r="F24" s="192"/>
      <c r="G24" s="7"/>
      <c r="H24" s="110"/>
    </row>
    <row r="25" spans="1:8" ht="12" customHeight="1">
      <c r="A25" s="213"/>
      <c r="B25" s="213"/>
      <c r="C25" s="251" t="s">
        <v>5</v>
      </c>
      <c r="D25" s="251"/>
      <c r="E25" s="251"/>
      <c r="F25" s="251"/>
      <c r="G25" s="7"/>
      <c r="H25" s="110"/>
    </row>
    <row r="26" spans="1:8" ht="12" customHeight="1">
      <c r="A26" s="187" t="s">
        <v>144</v>
      </c>
      <c r="B26" s="188"/>
      <c r="C26" s="98">
        <v>70</v>
      </c>
      <c r="D26" s="98">
        <v>98</v>
      </c>
      <c r="E26" s="98">
        <v>86</v>
      </c>
      <c r="F26" s="98">
        <v>90</v>
      </c>
      <c r="G26" s="7"/>
      <c r="H26" s="136"/>
    </row>
    <row r="27" spans="1:8" ht="12" customHeight="1">
      <c r="A27" s="207" t="s">
        <v>145</v>
      </c>
      <c r="B27" s="190"/>
      <c r="C27" s="98"/>
      <c r="D27" s="98"/>
      <c r="E27" s="98"/>
      <c r="F27" s="98"/>
      <c r="G27" s="7"/>
      <c r="H27" s="110"/>
    </row>
    <row r="28" spans="1:8" ht="12" customHeight="1">
      <c r="A28" s="187" t="s">
        <v>146</v>
      </c>
      <c r="B28" s="188"/>
      <c r="C28" s="98">
        <v>66</v>
      </c>
      <c r="D28" s="98">
        <v>57</v>
      </c>
      <c r="E28" s="98">
        <v>76</v>
      </c>
      <c r="F28" s="98">
        <v>60</v>
      </c>
      <c r="G28" s="7"/>
      <c r="H28" s="136"/>
    </row>
    <row r="29" spans="1:8" ht="12" customHeight="1">
      <c r="A29" s="207" t="s">
        <v>145</v>
      </c>
      <c r="B29" s="190"/>
      <c r="C29" s="98"/>
      <c r="D29" s="98"/>
      <c r="E29" s="98"/>
      <c r="F29" s="98"/>
      <c r="G29" s="7"/>
      <c r="H29" s="110"/>
    </row>
    <row r="30" spans="1:8" ht="12" customHeight="1">
      <c r="A30" s="187" t="s">
        <v>147</v>
      </c>
      <c r="B30" s="188"/>
      <c r="C30" s="98">
        <v>38</v>
      </c>
      <c r="D30" s="98">
        <v>24</v>
      </c>
      <c r="E30" s="98">
        <v>56</v>
      </c>
      <c r="F30" s="98">
        <v>25</v>
      </c>
      <c r="G30" s="7"/>
      <c r="H30" s="136"/>
    </row>
    <row r="31" spans="1:8" ht="12" customHeight="1">
      <c r="A31" s="203" t="s">
        <v>142</v>
      </c>
      <c r="B31" s="204"/>
      <c r="C31" s="98"/>
      <c r="D31" s="98"/>
      <c r="E31" s="98"/>
      <c r="F31" s="98"/>
      <c r="G31" s="7"/>
      <c r="H31" s="110"/>
    </row>
    <row r="32" spans="1:8" ht="12" customHeight="1">
      <c r="A32" s="184" t="s">
        <v>143</v>
      </c>
      <c r="B32" s="188"/>
      <c r="C32" s="104">
        <v>174</v>
      </c>
      <c r="D32" s="104">
        <v>179</v>
      </c>
      <c r="E32" s="104">
        <v>218</v>
      </c>
      <c r="F32" s="104">
        <v>175</v>
      </c>
      <c r="G32" s="7"/>
      <c r="H32" s="136"/>
    </row>
    <row r="33" spans="1:10" ht="12" customHeight="1">
      <c r="A33" s="187" t="s">
        <v>51</v>
      </c>
      <c r="B33" s="188"/>
      <c r="C33" s="98">
        <v>97</v>
      </c>
      <c r="D33" s="98">
        <v>101</v>
      </c>
      <c r="E33" s="98">
        <v>134</v>
      </c>
      <c r="F33" s="98">
        <v>95</v>
      </c>
      <c r="G33" s="7"/>
      <c r="H33" s="136"/>
    </row>
    <row r="34" spans="1:10" ht="12" customHeight="1">
      <c r="A34" s="187" t="s">
        <v>152</v>
      </c>
      <c r="B34" s="188"/>
      <c r="C34" s="98">
        <v>197</v>
      </c>
      <c r="D34" s="98">
        <v>254</v>
      </c>
      <c r="E34" s="98">
        <v>225</v>
      </c>
      <c r="F34" s="98">
        <v>204</v>
      </c>
      <c r="G34" s="7"/>
      <c r="H34" s="136"/>
    </row>
    <row r="35" spans="1:10" ht="12" customHeight="1">
      <c r="A35" s="184" t="s">
        <v>149</v>
      </c>
      <c r="B35" s="185"/>
      <c r="C35" s="104">
        <v>294</v>
      </c>
      <c r="D35" s="104">
        <v>355</v>
      </c>
      <c r="E35" s="104">
        <v>359</v>
      </c>
      <c r="F35" s="104">
        <v>299</v>
      </c>
      <c r="G35" s="7"/>
      <c r="H35" s="136"/>
    </row>
    <row r="36" spans="1:10" ht="12" customHeight="1">
      <c r="A36" s="187" t="s">
        <v>50</v>
      </c>
      <c r="B36" s="188"/>
      <c r="C36" s="98">
        <v>435</v>
      </c>
      <c r="D36" s="98">
        <v>370</v>
      </c>
      <c r="E36" s="98">
        <v>499</v>
      </c>
      <c r="F36" s="98">
        <v>377</v>
      </c>
      <c r="G36" s="7"/>
      <c r="H36" s="136"/>
    </row>
    <row r="37" spans="1:10" ht="12" customHeight="1">
      <c r="A37" s="187" t="s">
        <v>110</v>
      </c>
      <c r="B37" s="188"/>
      <c r="C37" s="98">
        <v>647</v>
      </c>
      <c r="D37" s="98">
        <v>730</v>
      </c>
      <c r="E37" s="98">
        <v>1075</v>
      </c>
      <c r="F37" s="98">
        <v>626</v>
      </c>
      <c r="G37" s="7"/>
      <c r="H37" s="136"/>
    </row>
    <row r="38" spans="1:10" ht="12" customHeight="1">
      <c r="A38" s="184" t="s">
        <v>150</v>
      </c>
      <c r="B38" s="185"/>
      <c r="C38" s="104">
        <v>1082</v>
      </c>
      <c r="D38" s="104">
        <v>1100</v>
      </c>
      <c r="E38" s="104">
        <v>1574</v>
      </c>
      <c r="F38" s="104">
        <v>1003</v>
      </c>
      <c r="G38" s="7"/>
      <c r="H38" s="136"/>
    </row>
    <row r="39" spans="1:10" ht="12" customHeight="1">
      <c r="A39" s="187" t="s">
        <v>45</v>
      </c>
      <c r="B39" s="188"/>
      <c r="C39" s="98">
        <v>0</v>
      </c>
      <c r="D39" s="98">
        <v>3</v>
      </c>
      <c r="E39" s="98">
        <v>1</v>
      </c>
      <c r="F39" s="98">
        <v>5</v>
      </c>
      <c r="G39" s="7"/>
      <c r="H39" s="136"/>
    </row>
    <row r="40" spans="1:10" ht="12" customHeight="1">
      <c r="A40" s="187" t="s">
        <v>14</v>
      </c>
      <c r="B40" s="188"/>
      <c r="C40" s="98">
        <v>1587</v>
      </c>
      <c r="D40" s="98">
        <v>1044</v>
      </c>
      <c r="E40" s="98">
        <v>1357</v>
      </c>
      <c r="F40" s="98">
        <v>1121</v>
      </c>
      <c r="G40" s="6"/>
      <c r="H40" s="136"/>
      <c r="I40" s="6"/>
      <c r="J40" s="6"/>
    </row>
    <row r="41" spans="1:10" ht="12" customHeight="1">
      <c r="A41" s="184" t="s">
        <v>46</v>
      </c>
      <c r="B41" s="185"/>
      <c r="C41" s="104">
        <v>1587</v>
      </c>
      <c r="D41" s="104">
        <v>1047</v>
      </c>
      <c r="E41" s="104">
        <v>1358</v>
      </c>
      <c r="F41" s="104">
        <v>1126</v>
      </c>
      <c r="H41" s="136"/>
    </row>
    <row r="42" spans="1:10" ht="12" customHeight="1">
      <c r="A42" s="184" t="s">
        <v>11</v>
      </c>
      <c r="B42" s="185"/>
      <c r="C42" s="104">
        <v>3137</v>
      </c>
      <c r="D42" s="104">
        <v>2681</v>
      </c>
      <c r="E42" s="104">
        <v>3509</v>
      </c>
      <c r="F42" s="104">
        <v>2603</v>
      </c>
      <c r="H42" s="136"/>
    </row>
    <row r="43" spans="1:10" ht="12" customHeight="1">
      <c r="A43" s="11" t="s">
        <v>109</v>
      </c>
      <c r="H43" s="110"/>
    </row>
    <row r="44" spans="1:10" ht="12" customHeight="1">
      <c r="A44" s="186" t="s">
        <v>111</v>
      </c>
      <c r="B44" s="186"/>
      <c r="H44" s="110"/>
    </row>
    <row r="45" spans="1:10">
      <c r="H45" s="110"/>
    </row>
    <row r="46" spans="1:10">
      <c r="H46" s="110"/>
    </row>
  </sheetData>
  <mergeCells count="45">
    <mergeCell ref="C6:F6"/>
    <mergeCell ref="A16:B16"/>
    <mergeCell ref="A7:B7"/>
    <mergeCell ref="A8:B8"/>
    <mergeCell ref="A9:B9"/>
    <mergeCell ref="A10:B10"/>
    <mergeCell ref="A11:B11"/>
    <mergeCell ref="A12:B12"/>
    <mergeCell ref="A13:B13"/>
    <mergeCell ref="A14:B14"/>
    <mergeCell ref="A15:B15"/>
    <mergeCell ref="A6:B6"/>
    <mergeCell ref="A28:B28"/>
    <mergeCell ref="A17:B17"/>
    <mergeCell ref="A18:B18"/>
    <mergeCell ref="A19:B19"/>
    <mergeCell ref="A20:B20"/>
    <mergeCell ref="A21:B21"/>
    <mergeCell ref="A22:B22"/>
    <mergeCell ref="A23:B23"/>
    <mergeCell ref="A25:B25"/>
    <mergeCell ref="A26:B26"/>
    <mergeCell ref="A27:B27"/>
    <mergeCell ref="A24:F24"/>
    <mergeCell ref="C25:F25"/>
    <mergeCell ref="A40:B40"/>
    <mergeCell ref="A41:B41"/>
    <mergeCell ref="A42:B42"/>
    <mergeCell ref="A44:B44"/>
    <mergeCell ref="A34:B34"/>
    <mergeCell ref="A35:B35"/>
    <mergeCell ref="A36:B36"/>
    <mergeCell ref="A37:B37"/>
    <mergeCell ref="A38:B38"/>
    <mergeCell ref="A39:B39"/>
    <mergeCell ref="A29:B29"/>
    <mergeCell ref="A30:B30"/>
    <mergeCell ref="A31:B31"/>
    <mergeCell ref="A32:B32"/>
    <mergeCell ref="A33:B33"/>
    <mergeCell ref="A1:F1"/>
    <mergeCell ref="A2:F2"/>
    <mergeCell ref="A3:B4"/>
    <mergeCell ref="C3:F3"/>
    <mergeCell ref="A5:F5"/>
  </mergeCells>
  <conditionalFormatting sqref="C34:C35 E34:F35">
    <cfRule type="cellIs" dxfId="0" priority="1" stopIfTrue="1" operator="lessThan">
      <formula>0</formula>
    </cfRule>
  </conditionalFormatting>
  <hyperlinks>
    <hyperlink ref="A1:F1" location="Inhaltsverzeichnis!A37" display="Inhaltsverzeichnis!A37" xr:uid="{9F5EA7E1-B769-47BA-8BA5-03082C475003}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 5 – j / 24 –  Brandenburg  &amp;G</oddFooter>
  </headerFooter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C9E225-C98F-480E-BC52-8514D986C889}">
  <dimension ref="A1:L54"/>
  <sheetViews>
    <sheetView zoomScaleNormal="100" workbookViewId="0">
      <selection sqref="A1:G1"/>
    </sheetView>
  </sheetViews>
  <sheetFormatPr baseColWidth="10" defaultRowHeight="12.75"/>
  <cols>
    <col min="1" max="1" width="6.28515625" style="63" customWidth="1"/>
    <col min="2" max="2" width="39" style="63" customWidth="1"/>
    <col min="3" max="7" width="9.140625" style="63" customWidth="1"/>
    <col min="8" max="16384" width="11.42578125" style="63"/>
  </cols>
  <sheetData>
    <row r="1" spans="1:9" s="40" customFormat="1" ht="24" customHeight="1">
      <c r="A1" s="162" t="s">
        <v>204</v>
      </c>
      <c r="B1" s="230"/>
      <c r="C1" s="230"/>
      <c r="D1" s="230"/>
      <c r="E1" s="230"/>
      <c r="F1" s="230"/>
      <c r="G1" s="230"/>
      <c r="I1" s="136"/>
    </row>
    <row r="2" spans="1:9" ht="12" customHeight="1">
      <c r="A2" s="219"/>
      <c r="B2" s="195"/>
      <c r="C2" s="195"/>
      <c r="D2" s="195"/>
      <c r="E2" s="195"/>
      <c r="F2" s="195"/>
      <c r="G2" s="195"/>
      <c r="I2" s="110"/>
    </row>
    <row r="3" spans="1:9" ht="12" customHeight="1">
      <c r="A3" s="182" t="s">
        <v>12</v>
      </c>
      <c r="B3" s="231"/>
      <c r="C3" s="199" t="s">
        <v>48</v>
      </c>
      <c r="D3" s="257"/>
      <c r="E3" s="257"/>
      <c r="F3" s="257"/>
      <c r="G3" s="257"/>
      <c r="I3" s="110"/>
    </row>
    <row r="4" spans="1:9" ht="22.15" customHeight="1">
      <c r="A4" s="242"/>
      <c r="B4" s="231"/>
      <c r="C4" s="117" t="s">
        <v>21</v>
      </c>
      <c r="D4" s="23" t="s">
        <v>41</v>
      </c>
      <c r="E4" s="116" t="s">
        <v>153</v>
      </c>
      <c r="F4" s="117" t="s">
        <v>42</v>
      </c>
      <c r="G4" s="88" t="s">
        <v>23</v>
      </c>
      <c r="I4" s="110"/>
    </row>
    <row r="5" spans="1:9" ht="12" customHeight="1">
      <c r="A5" s="200"/>
      <c r="B5" s="200"/>
      <c r="C5" s="200"/>
      <c r="D5" s="200"/>
      <c r="E5" s="200"/>
      <c r="F5" s="200"/>
      <c r="G5" s="200"/>
      <c r="I5" s="110"/>
    </row>
    <row r="6" spans="1:9" ht="12" customHeight="1">
      <c r="A6" s="218"/>
      <c r="B6" s="218"/>
      <c r="C6" s="214" t="s">
        <v>3</v>
      </c>
      <c r="D6" s="214"/>
      <c r="E6" s="214"/>
      <c r="F6" s="214"/>
      <c r="G6" s="214"/>
      <c r="I6" s="110"/>
    </row>
    <row r="7" spans="1:9" ht="12" customHeight="1">
      <c r="A7" s="247" t="s">
        <v>144</v>
      </c>
      <c r="B7" s="248"/>
      <c r="C7" s="95">
        <v>262</v>
      </c>
      <c r="D7" s="95">
        <v>87</v>
      </c>
      <c r="E7" s="95">
        <v>141</v>
      </c>
      <c r="F7" s="95">
        <v>248</v>
      </c>
      <c r="G7" s="95">
        <v>206</v>
      </c>
      <c r="I7" s="136"/>
    </row>
    <row r="8" spans="1:9" ht="12" customHeight="1">
      <c r="A8" s="252" t="s">
        <v>145</v>
      </c>
      <c r="B8" s="206"/>
      <c r="C8" s="95"/>
      <c r="D8" s="95"/>
      <c r="E8" s="95"/>
      <c r="F8" s="95"/>
      <c r="G8" s="95"/>
      <c r="I8" s="110"/>
    </row>
    <row r="9" spans="1:9" ht="12" customHeight="1">
      <c r="A9" s="247" t="s">
        <v>146</v>
      </c>
      <c r="B9" s="248"/>
      <c r="C9" s="95">
        <v>147</v>
      </c>
      <c r="D9" s="95">
        <v>89</v>
      </c>
      <c r="E9" s="95">
        <v>104</v>
      </c>
      <c r="F9" s="95">
        <v>154</v>
      </c>
      <c r="G9" s="95">
        <v>132</v>
      </c>
      <c r="I9" s="136"/>
    </row>
    <row r="10" spans="1:9" ht="12" customHeight="1">
      <c r="A10" s="252" t="s">
        <v>145</v>
      </c>
      <c r="B10" s="206"/>
      <c r="C10" s="95"/>
      <c r="D10" s="95"/>
      <c r="E10" s="95"/>
      <c r="F10" s="95"/>
      <c r="G10" s="95"/>
      <c r="I10" s="110"/>
    </row>
    <row r="11" spans="1:9" ht="12" customHeight="1">
      <c r="A11" s="247" t="s">
        <v>147</v>
      </c>
      <c r="B11" s="248"/>
      <c r="C11" s="95">
        <v>64</v>
      </c>
      <c r="D11" s="95">
        <v>38</v>
      </c>
      <c r="E11" s="95">
        <v>68</v>
      </c>
      <c r="F11" s="95">
        <v>71</v>
      </c>
      <c r="G11" s="95">
        <v>86</v>
      </c>
      <c r="I11" s="136"/>
    </row>
    <row r="12" spans="1:9" ht="12" customHeight="1">
      <c r="A12" s="253" t="s">
        <v>142</v>
      </c>
      <c r="B12" s="254"/>
      <c r="C12" s="95"/>
      <c r="D12" s="95"/>
      <c r="E12" s="95"/>
      <c r="F12" s="95"/>
      <c r="G12" s="95"/>
      <c r="I12" s="110"/>
    </row>
    <row r="13" spans="1:9" ht="12" customHeight="1">
      <c r="A13" s="249" t="s">
        <v>143</v>
      </c>
      <c r="B13" s="248"/>
      <c r="C13" s="96">
        <v>473</v>
      </c>
      <c r="D13" s="96">
        <v>214</v>
      </c>
      <c r="E13" s="96">
        <v>313</v>
      </c>
      <c r="F13" s="96">
        <v>473</v>
      </c>
      <c r="G13" s="96">
        <v>424</v>
      </c>
      <c r="I13" s="136"/>
    </row>
    <row r="14" spans="1:9" ht="12" customHeight="1">
      <c r="A14" s="247" t="s">
        <v>51</v>
      </c>
      <c r="B14" s="248"/>
      <c r="C14" s="95">
        <v>236</v>
      </c>
      <c r="D14" s="95">
        <v>125</v>
      </c>
      <c r="E14" s="95">
        <v>205</v>
      </c>
      <c r="F14" s="95">
        <v>240</v>
      </c>
      <c r="G14" s="95">
        <v>241</v>
      </c>
      <c r="I14" s="136"/>
    </row>
    <row r="15" spans="1:9" ht="12" customHeight="1">
      <c r="A15" s="247" t="s">
        <v>152</v>
      </c>
      <c r="B15" s="248"/>
      <c r="C15" s="95">
        <v>597</v>
      </c>
      <c r="D15" s="95">
        <v>240</v>
      </c>
      <c r="E15" s="95">
        <v>361</v>
      </c>
      <c r="F15" s="95">
        <v>513</v>
      </c>
      <c r="G15" s="95">
        <v>526</v>
      </c>
      <c r="I15" s="136"/>
    </row>
    <row r="16" spans="1:9" ht="12" customHeight="1">
      <c r="A16" s="249" t="s">
        <v>149</v>
      </c>
      <c r="B16" s="250"/>
      <c r="C16" s="96">
        <v>833</v>
      </c>
      <c r="D16" s="96">
        <v>365</v>
      </c>
      <c r="E16" s="96">
        <v>566</v>
      </c>
      <c r="F16" s="96">
        <v>753</v>
      </c>
      <c r="G16" s="96">
        <v>767</v>
      </c>
      <c r="I16" s="136"/>
    </row>
    <row r="17" spans="1:9" ht="12" customHeight="1">
      <c r="A17" s="247" t="s">
        <v>50</v>
      </c>
      <c r="B17" s="248"/>
      <c r="C17" s="95">
        <v>838</v>
      </c>
      <c r="D17" s="95">
        <v>538</v>
      </c>
      <c r="E17" s="95">
        <v>708</v>
      </c>
      <c r="F17" s="95">
        <v>880</v>
      </c>
      <c r="G17" s="95">
        <v>1003</v>
      </c>
      <c r="I17" s="136"/>
    </row>
    <row r="18" spans="1:9" ht="12" customHeight="1">
      <c r="A18" s="247" t="s">
        <v>110</v>
      </c>
      <c r="B18" s="248"/>
      <c r="C18" s="95">
        <v>1402</v>
      </c>
      <c r="D18" s="95">
        <v>818</v>
      </c>
      <c r="E18" s="95">
        <v>1268</v>
      </c>
      <c r="F18" s="95">
        <v>1235</v>
      </c>
      <c r="G18" s="95">
        <v>1366</v>
      </c>
      <c r="I18" s="136"/>
    </row>
    <row r="19" spans="1:9" ht="12" customHeight="1">
      <c r="A19" s="249" t="s">
        <v>150</v>
      </c>
      <c r="B19" s="250"/>
      <c r="C19" s="96">
        <v>2240</v>
      </c>
      <c r="D19" s="96">
        <v>1356</v>
      </c>
      <c r="E19" s="96">
        <v>1976</v>
      </c>
      <c r="F19" s="96">
        <v>2115</v>
      </c>
      <c r="G19" s="96">
        <v>2369</v>
      </c>
      <c r="I19" s="136"/>
    </row>
    <row r="20" spans="1:9" ht="12" customHeight="1">
      <c r="A20" s="247" t="s">
        <v>45</v>
      </c>
      <c r="B20" s="248"/>
      <c r="C20" s="95">
        <v>9</v>
      </c>
      <c r="D20" s="95">
        <v>2</v>
      </c>
      <c r="E20" s="95">
        <v>0</v>
      </c>
      <c r="F20" s="95">
        <v>17</v>
      </c>
      <c r="G20" s="95">
        <v>0</v>
      </c>
      <c r="I20" s="136"/>
    </row>
    <row r="21" spans="1:9" ht="12" customHeight="1">
      <c r="A21" s="247" t="s">
        <v>14</v>
      </c>
      <c r="B21" s="248"/>
      <c r="C21" s="95">
        <v>1832</v>
      </c>
      <c r="D21" s="95">
        <v>1025</v>
      </c>
      <c r="E21" s="95">
        <v>1509</v>
      </c>
      <c r="F21" s="95">
        <v>2082</v>
      </c>
      <c r="G21" s="95">
        <v>2930</v>
      </c>
      <c r="I21" s="136"/>
    </row>
    <row r="22" spans="1:9" ht="12" customHeight="1">
      <c r="A22" s="184" t="s">
        <v>46</v>
      </c>
      <c r="B22" s="185"/>
      <c r="C22" s="104">
        <v>1841</v>
      </c>
      <c r="D22" s="104">
        <v>1027</v>
      </c>
      <c r="E22" s="104">
        <v>1509</v>
      </c>
      <c r="F22" s="104">
        <v>2099</v>
      </c>
      <c r="G22" s="104">
        <v>2930</v>
      </c>
      <c r="I22" s="136"/>
    </row>
    <row r="23" spans="1:9" ht="12" customHeight="1">
      <c r="A23" s="184" t="s">
        <v>11</v>
      </c>
      <c r="B23" s="185"/>
      <c r="C23" s="104">
        <v>5387</v>
      </c>
      <c r="D23" s="104">
        <v>2962</v>
      </c>
      <c r="E23" s="104">
        <v>4364</v>
      </c>
      <c r="F23" s="104">
        <v>5440</v>
      </c>
      <c r="G23" s="104">
        <v>6490</v>
      </c>
      <c r="I23" s="136"/>
    </row>
    <row r="24" spans="1:9" ht="12" customHeight="1">
      <c r="A24" s="189"/>
      <c r="B24" s="190"/>
      <c r="C24" s="193"/>
      <c r="D24" s="193"/>
      <c r="E24" s="193"/>
      <c r="F24" s="193"/>
      <c r="G24" s="193"/>
      <c r="I24" s="110"/>
    </row>
    <row r="25" spans="1:9" ht="12" customHeight="1">
      <c r="A25" s="189"/>
      <c r="B25" s="190"/>
      <c r="C25" s="255" t="s">
        <v>5</v>
      </c>
      <c r="D25" s="256"/>
      <c r="E25" s="256"/>
      <c r="F25" s="256"/>
      <c r="G25" s="256"/>
      <c r="I25" s="110"/>
    </row>
    <row r="26" spans="1:9" ht="12" customHeight="1">
      <c r="A26" s="187" t="s">
        <v>144</v>
      </c>
      <c r="B26" s="188"/>
      <c r="C26" s="98">
        <v>98</v>
      </c>
      <c r="D26" s="98">
        <v>36</v>
      </c>
      <c r="E26" s="98">
        <v>50</v>
      </c>
      <c r="F26" s="98">
        <v>90</v>
      </c>
      <c r="G26" s="98">
        <v>70</v>
      </c>
      <c r="I26" s="136"/>
    </row>
    <row r="27" spans="1:9" ht="12" customHeight="1">
      <c r="A27" s="207" t="s">
        <v>145</v>
      </c>
      <c r="B27" s="190"/>
      <c r="C27" s="98"/>
      <c r="D27" s="98"/>
      <c r="E27" s="98"/>
      <c r="F27" s="98"/>
      <c r="G27" s="98"/>
      <c r="I27" s="110"/>
    </row>
    <row r="28" spans="1:9" ht="12" customHeight="1">
      <c r="A28" s="187" t="s">
        <v>146</v>
      </c>
      <c r="B28" s="188"/>
      <c r="C28" s="98">
        <v>57</v>
      </c>
      <c r="D28" s="98">
        <v>36</v>
      </c>
      <c r="E28" s="98">
        <v>40</v>
      </c>
      <c r="F28" s="98">
        <v>60</v>
      </c>
      <c r="G28" s="98">
        <v>66</v>
      </c>
      <c r="I28" s="136"/>
    </row>
    <row r="29" spans="1:9" ht="12" customHeight="1">
      <c r="A29" s="207" t="s">
        <v>145</v>
      </c>
      <c r="B29" s="190"/>
      <c r="C29" s="98"/>
      <c r="D29" s="98"/>
      <c r="E29" s="98"/>
      <c r="F29" s="98"/>
      <c r="G29" s="98"/>
      <c r="I29" s="110"/>
    </row>
    <row r="30" spans="1:9" ht="12" customHeight="1">
      <c r="A30" s="187" t="s">
        <v>147</v>
      </c>
      <c r="B30" s="188"/>
      <c r="C30" s="98">
        <v>24</v>
      </c>
      <c r="D30" s="98">
        <v>18</v>
      </c>
      <c r="E30" s="98">
        <v>38</v>
      </c>
      <c r="F30" s="98">
        <v>25</v>
      </c>
      <c r="G30" s="98">
        <v>38</v>
      </c>
      <c r="I30" s="136"/>
    </row>
    <row r="31" spans="1:9" ht="12" customHeight="1">
      <c r="A31" s="203" t="s">
        <v>142</v>
      </c>
      <c r="B31" s="204"/>
      <c r="C31" s="98"/>
      <c r="D31" s="98"/>
      <c r="E31" s="98"/>
      <c r="F31" s="98"/>
      <c r="G31" s="98"/>
      <c r="I31" s="110"/>
    </row>
    <row r="32" spans="1:9" ht="12" customHeight="1">
      <c r="A32" s="184" t="s">
        <v>143</v>
      </c>
      <c r="B32" s="188"/>
      <c r="C32" s="104">
        <v>179</v>
      </c>
      <c r="D32" s="104">
        <v>90</v>
      </c>
      <c r="E32" s="104">
        <v>128</v>
      </c>
      <c r="F32" s="104">
        <v>175</v>
      </c>
      <c r="G32" s="104">
        <v>174</v>
      </c>
      <c r="I32" s="136"/>
    </row>
    <row r="33" spans="1:12" ht="12" customHeight="1">
      <c r="A33" s="187" t="s">
        <v>51</v>
      </c>
      <c r="B33" s="188"/>
      <c r="C33" s="98">
        <v>101</v>
      </c>
      <c r="D33" s="98">
        <v>58</v>
      </c>
      <c r="E33" s="98">
        <v>76</v>
      </c>
      <c r="F33" s="98">
        <v>95</v>
      </c>
      <c r="G33" s="98">
        <v>97</v>
      </c>
      <c r="I33" s="136"/>
    </row>
    <row r="34" spans="1:12" ht="12" customHeight="1">
      <c r="A34" s="187" t="s">
        <v>152</v>
      </c>
      <c r="B34" s="188"/>
      <c r="C34" s="98">
        <v>254</v>
      </c>
      <c r="D34" s="98">
        <v>90</v>
      </c>
      <c r="E34" s="98">
        <v>135</v>
      </c>
      <c r="F34" s="98">
        <v>204</v>
      </c>
      <c r="G34" s="98">
        <v>197</v>
      </c>
      <c r="I34" s="136"/>
    </row>
    <row r="35" spans="1:12" ht="12" customHeight="1">
      <c r="A35" s="184" t="s">
        <v>149</v>
      </c>
      <c r="B35" s="185"/>
      <c r="C35" s="104">
        <v>355</v>
      </c>
      <c r="D35" s="104">
        <v>148</v>
      </c>
      <c r="E35" s="104">
        <v>211</v>
      </c>
      <c r="F35" s="104">
        <v>299</v>
      </c>
      <c r="G35" s="104">
        <v>294</v>
      </c>
      <c r="I35" s="136"/>
    </row>
    <row r="36" spans="1:12" ht="12" customHeight="1">
      <c r="A36" s="187" t="s">
        <v>50</v>
      </c>
      <c r="B36" s="188"/>
      <c r="C36" s="98">
        <v>370</v>
      </c>
      <c r="D36" s="98">
        <v>215</v>
      </c>
      <c r="E36" s="98">
        <v>284</v>
      </c>
      <c r="F36" s="98">
        <v>377</v>
      </c>
      <c r="G36" s="98">
        <v>435</v>
      </c>
      <c r="I36" s="136"/>
    </row>
    <row r="37" spans="1:12" ht="12" customHeight="1">
      <c r="A37" s="187" t="s">
        <v>110</v>
      </c>
      <c r="B37" s="188"/>
      <c r="C37" s="98">
        <v>730</v>
      </c>
      <c r="D37" s="98">
        <v>411</v>
      </c>
      <c r="E37" s="98">
        <v>664</v>
      </c>
      <c r="F37" s="98">
        <v>626</v>
      </c>
      <c r="G37" s="98">
        <v>647</v>
      </c>
      <c r="I37" s="136"/>
    </row>
    <row r="38" spans="1:12" ht="12" customHeight="1">
      <c r="A38" s="184" t="s">
        <v>150</v>
      </c>
      <c r="B38" s="185"/>
      <c r="C38" s="104">
        <v>1100</v>
      </c>
      <c r="D38" s="104">
        <v>626</v>
      </c>
      <c r="E38" s="104">
        <v>948</v>
      </c>
      <c r="F38" s="104">
        <v>1003</v>
      </c>
      <c r="G38" s="104">
        <v>1082</v>
      </c>
      <c r="I38" s="136"/>
    </row>
    <row r="39" spans="1:12" ht="12" customHeight="1">
      <c r="A39" s="187" t="s">
        <v>45</v>
      </c>
      <c r="B39" s="188"/>
      <c r="C39" s="98">
        <v>3</v>
      </c>
      <c r="D39" s="98">
        <v>1</v>
      </c>
      <c r="E39" s="98">
        <v>0</v>
      </c>
      <c r="F39" s="98">
        <v>5</v>
      </c>
      <c r="G39" s="98">
        <v>0</v>
      </c>
      <c r="I39" s="136"/>
    </row>
    <row r="40" spans="1:12" ht="12" customHeight="1">
      <c r="A40" s="187" t="s">
        <v>14</v>
      </c>
      <c r="B40" s="188"/>
      <c r="C40" s="98">
        <v>1044</v>
      </c>
      <c r="D40" s="98">
        <v>558</v>
      </c>
      <c r="E40" s="98">
        <v>799</v>
      </c>
      <c r="F40" s="98">
        <v>1121</v>
      </c>
      <c r="G40" s="98">
        <v>1587</v>
      </c>
      <c r="I40" s="136"/>
    </row>
    <row r="41" spans="1:12" ht="12" customHeight="1">
      <c r="A41" s="184" t="s">
        <v>46</v>
      </c>
      <c r="B41" s="185"/>
      <c r="C41" s="104">
        <v>1047</v>
      </c>
      <c r="D41" s="104">
        <v>559</v>
      </c>
      <c r="E41" s="104">
        <v>799</v>
      </c>
      <c r="F41" s="104">
        <v>1126</v>
      </c>
      <c r="G41" s="104">
        <v>1587</v>
      </c>
      <c r="I41" s="136"/>
    </row>
    <row r="42" spans="1:12" ht="12" customHeight="1">
      <c r="A42" s="184" t="s">
        <v>11</v>
      </c>
      <c r="B42" s="185"/>
      <c r="C42" s="104">
        <v>2681</v>
      </c>
      <c r="D42" s="104">
        <v>1423</v>
      </c>
      <c r="E42" s="104">
        <v>2086</v>
      </c>
      <c r="F42" s="104">
        <v>2603</v>
      </c>
      <c r="G42" s="104">
        <v>3137</v>
      </c>
      <c r="I42" s="136"/>
    </row>
    <row r="43" spans="1:12" ht="12" customHeight="1">
      <c r="A43" s="11" t="s">
        <v>109</v>
      </c>
      <c r="H43" s="6"/>
      <c r="I43" s="152"/>
      <c r="J43" s="6"/>
      <c r="K43" s="6"/>
      <c r="L43" s="6"/>
    </row>
    <row r="44" spans="1:12" ht="12" customHeight="1">
      <c r="A44" s="186" t="s">
        <v>111</v>
      </c>
      <c r="B44" s="186"/>
      <c r="I44" s="110"/>
    </row>
    <row r="45" spans="1:12" ht="22.15" customHeight="1">
      <c r="I45" s="110"/>
    </row>
    <row r="46" spans="1:12" ht="22.15" customHeight="1">
      <c r="I46" s="110"/>
    </row>
    <row r="47" spans="1:12" ht="22.15" customHeight="1"/>
    <row r="48" spans="1:12" ht="22.15" customHeight="1"/>
    <row r="49" ht="22.15" customHeight="1"/>
    <row r="50" ht="22.15" customHeight="1"/>
    <row r="51" ht="22.15" customHeight="1"/>
    <row r="52" ht="22.15" customHeight="1"/>
    <row r="53" ht="22.15" customHeight="1"/>
    <row r="54" ht="22.15" customHeight="1"/>
  </sheetData>
  <mergeCells count="45">
    <mergeCell ref="A1:G1"/>
    <mergeCell ref="A2:G2"/>
    <mergeCell ref="A3:B4"/>
    <mergeCell ref="C3:G3"/>
    <mergeCell ref="A15:B15"/>
    <mergeCell ref="A5:G5"/>
    <mergeCell ref="A6:B6"/>
    <mergeCell ref="C6:G6"/>
    <mergeCell ref="A7:B7"/>
    <mergeCell ref="A8:B8"/>
    <mergeCell ref="A9:B9"/>
    <mergeCell ref="A10:B10"/>
    <mergeCell ref="A11:B11"/>
    <mergeCell ref="A12:B12"/>
    <mergeCell ref="A13:B13"/>
    <mergeCell ref="A14:B14"/>
    <mergeCell ref="A26:B26"/>
    <mergeCell ref="A16:B16"/>
    <mergeCell ref="A17:B17"/>
    <mergeCell ref="A18:B18"/>
    <mergeCell ref="A19:B19"/>
    <mergeCell ref="A20:B20"/>
    <mergeCell ref="A21:B21"/>
    <mergeCell ref="A22:B22"/>
    <mergeCell ref="A23:B23"/>
    <mergeCell ref="A24:G24"/>
    <mergeCell ref="A25:B25"/>
    <mergeCell ref="C25:G25"/>
    <mergeCell ref="A38:B38"/>
    <mergeCell ref="A27:B27"/>
    <mergeCell ref="A28:B28"/>
    <mergeCell ref="A29:B29"/>
    <mergeCell ref="A30:B30"/>
    <mergeCell ref="A31:B31"/>
    <mergeCell ref="A32:B32"/>
    <mergeCell ref="A33:B33"/>
    <mergeCell ref="A34:B34"/>
    <mergeCell ref="A35:B35"/>
    <mergeCell ref="A36:B36"/>
    <mergeCell ref="A37:B37"/>
    <mergeCell ref="A39:B39"/>
    <mergeCell ref="A40:B40"/>
    <mergeCell ref="A41:B41"/>
    <mergeCell ref="A42:B42"/>
    <mergeCell ref="A44:B44"/>
  </mergeCells>
  <hyperlinks>
    <hyperlink ref="A1:G1" location="Inhaltsverzeichnis!A40" display="Inhaltsverzeichnis!A40" xr:uid="{4A94B267-F909-4C87-89FF-AD27D164A0A3}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 5 – j / 24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39F194-7FCF-4501-A7CA-B13DD8DAB213}">
  <dimension ref="A1:H69"/>
  <sheetViews>
    <sheetView zoomScaleNormal="100" workbookViewId="0">
      <selection sqref="A1:F1"/>
    </sheetView>
  </sheetViews>
  <sheetFormatPr baseColWidth="10" defaultRowHeight="12.75"/>
  <cols>
    <col min="1" max="1" width="11.5703125" style="63" customWidth="1"/>
    <col min="2" max="4" width="12.7109375" style="63" customWidth="1"/>
    <col min="5" max="6" width="13.85546875" style="63" customWidth="1"/>
    <col min="7" max="16384" width="11.42578125" style="63"/>
  </cols>
  <sheetData>
    <row r="1" spans="1:8" ht="24" customHeight="1">
      <c r="A1" s="162" t="s">
        <v>205</v>
      </c>
      <c r="B1" s="162"/>
      <c r="C1" s="162"/>
      <c r="D1" s="162"/>
      <c r="E1" s="162"/>
      <c r="F1" s="162"/>
      <c r="H1" s="136"/>
    </row>
    <row r="2" spans="1:8" ht="12" customHeight="1">
      <c r="A2" s="195"/>
      <c r="B2" s="195"/>
      <c r="C2" s="195"/>
      <c r="D2" s="195"/>
      <c r="E2" s="195"/>
      <c r="F2" s="195"/>
      <c r="H2" s="110"/>
    </row>
    <row r="3" spans="1:8" s="3" customFormat="1" ht="12" customHeight="1">
      <c r="A3" s="241" t="s">
        <v>92</v>
      </c>
      <c r="B3" s="197" t="s">
        <v>104</v>
      </c>
      <c r="C3" s="197"/>
      <c r="D3" s="197"/>
      <c r="E3" s="197"/>
      <c r="F3" s="178"/>
      <c r="H3" s="153"/>
    </row>
    <row r="4" spans="1:8" s="3" customFormat="1" ht="12" customHeight="1">
      <c r="A4" s="182"/>
      <c r="B4" s="261" t="s">
        <v>3</v>
      </c>
      <c r="C4" s="197" t="s">
        <v>16</v>
      </c>
      <c r="D4" s="197"/>
      <c r="E4" s="197"/>
      <c r="F4" s="178"/>
      <c r="H4" s="153"/>
    </row>
    <row r="5" spans="1:8" s="3" customFormat="1" ht="43.9" customHeight="1">
      <c r="A5" s="182"/>
      <c r="B5" s="262"/>
      <c r="C5" s="88" t="s">
        <v>52</v>
      </c>
      <c r="D5" s="88" t="s">
        <v>53</v>
      </c>
      <c r="E5" s="88" t="s">
        <v>54</v>
      </c>
      <c r="F5" s="88" t="s">
        <v>44</v>
      </c>
      <c r="H5" s="153"/>
    </row>
    <row r="6" spans="1:8" s="3" customFormat="1" ht="12" customHeight="1">
      <c r="A6" s="169"/>
      <c r="B6" s="200"/>
      <c r="C6" s="200"/>
      <c r="D6" s="200"/>
      <c r="E6" s="200"/>
      <c r="F6" s="200"/>
      <c r="H6" s="153"/>
    </row>
    <row r="7" spans="1:8" s="3" customFormat="1" ht="12" customHeight="1">
      <c r="A7" s="115"/>
      <c r="B7" s="259" t="s">
        <v>3</v>
      </c>
      <c r="C7" s="260"/>
      <c r="D7" s="260"/>
      <c r="E7" s="260"/>
      <c r="F7" s="260"/>
      <c r="H7" s="153"/>
    </row>
    <row r="8" spans="1:8" s="3" customFormat="1" ht="12" customHeight="1">
      <c r="A8" s="154" t="s">
        <v>139</v>
      </c>
      <c r="B8" s="98">
        <v>19107</v>
      </c>
      <c r="C8" s="98">
        <v>1462</v>
      </c>
      <c r="D8" s="98">
        <v>2616</v>
      </c>
      <c r="E8" s="98">
        <v>7880</v>
      </c>
      <c r="F8" s="98">
        <v>7149</v>
      </c>
      <c r="H8" s="136"/>
    </row>
    <row r="9" spans="1:8" s="3" customFormat="1" ht="12" customHeight="1">
      <c r="A9" s="154" t="s">
        <v>140</v>
      </c>
      <c r="B9" s="98">
        <v>21830</v>
      </c>
      <c r="C9" s="98">
        <v>1556</v>
      </c>
      <c r="D9" s="98">
        <v>2757</v>
      </c>
      <c r="E9" s="98">
        <v>9246</v>
      </c>
      <c r="F9" s="98">
        <v>8271</v>
      </c>
      <c r="H9" s="136"/>
    </row>
    <row r="10" spans="1:8" s="3" customFormat="1" ht="12" customHeight="1">
      <c r="A10" s="154" t="s">
        <v>133</v>
      </c>
      <c r="B10" s="98">
        <v>22127</v>
      </c>
      <c r="C10" s="98">
        <v>1523</v>
      </c>
      <c r="D10" s="98">
        <v>2837</v>
      </c>
      <c r="E10" s="98">
        <v>8986</v>
      </c>
      <c r="F10" s="98">
        <v>8781</v>
      </c>
      <c r="H10" s="136"/>
    </row>
    <row r="11" spans="1:8" s="3" customFormat="1" ht="12" customHeight="1">
      <c r="A11" s="154" t="s">
        <v>138</v>
      </c>
      <c r="B11" s="98">
        <v>22744</v>
      </c>
      <c r="C11" s="98">
        <v>1576</v>
      </c>
      <c r="D11" s="98">
        <v>2766</v>
      </c>
      <c r="E11" s="98">
        <v>8538</v>
      </c>
      <c r="F11" s="98">
        <v>9864</v>
      </c>
      <c r="H11" s="136"/>
    </row>
    <row r="12" spans="1:8" s="3" customFormat="1" ht="12" customHeight="1">
      <c r="A12" s="154" t="s">
        <v>166</v>
      </c>
      <c r="B12" s="98">
        <v>23227</v>
      </c>
      <c r="C12" s="98">
        <v>1628</v>
      </c>
      <c r="D12" s="98">
        <v>2775</v>
      </c>
      <c r="E12" s="98">
        <v>8915</v>
      </c>
      <c r="F12" s="98">
        <v>9909</v>
      </c>
      <c r="H12" s="136"/>
    </row>
    <row r="13" spans="1:8" s="3" customFormat="1" ht="12" customHeight="1">
      <c r="A13" s="154" t="s">
        <v>167</v>
      </c>
      <c r="B13" s="98">
        <v>22455</v>
      </c>
      <c r="C13" s="98">
        <v>1579</v>
      </c>
      <c r="D13" s="98">
        <v>2838</v>
      </c>
      <c r="E13" s="98">
        <v>8577</v>
      </c>
      <c r="F13" s="98">
        <v>9461</v>
      </c>
      <c r="H13" s="136"/>
    </row>
    <row r="14" spans="1:8" s="3" customFormat="1" ht="12" customHeight="1">
      <c r="A14" s="154" t="s">
        <v>168</v>
      </c>
      <c r="B14" s="98">
        <v>21980</v>
      </c>
      <c r="C14" s="98">
        <v>1134</v>
      </c>
      <c r="D14" s="98">
        <v>2985</v>
      </c>
      <c r="E14" s="98">
        <v>8641</v>
      </c>
      <c r="F14" s="98">
        <v>9220</v>
      </c>
      <c r="H14" s="136"/>
    </row>
    <row r="15" spans="1:8" s="3" customFormat="1" ht="12" customHeight="1">
      <c r="A15" s="154" t="s">
        <v>180</v>
      </c>
      <c r="B15" s="98">
        <v>23288</v>
      </c>
      <c r="C15" s="98">
        <v>1390</v>
      </c>
      <c r="D15" s="98">
        <v>3326</v>
      </c>
      <c r="E15" s="98">
        <v>8949</v>
      </c>
      <c r="F15" s="98">
        <v>9623</v>
      </c>
      <c r="H15" s="136"/>
    </row>
    <row r="16" spans="1:8" s="3" customFormat="1" ht="12" customHeight="1">
      <c r="A16" s="154" t="s">
        <v>182</v>
      </c>
      <c r="B16" s="98">
        <v>22448</v>
      </c>
      <c r="C16" s="98">
        <v>1549</v>
      </c>
      <c r="D16" s="98">
        <v>2784</v>
      </c>
      <c r="E16" s="98">
        <v>8777</v>
      </c>
      <c r="F16" s="98">
        <v>9338</v>
      </c>
      <c r="H16" s="136"/>
    </row>
    <row r="17" spans="1:8" s="3" customFormat="1" ht="12" customHeight="1">
      <c r="A17" s="154" t="s">
        <v>183</v>
      </c>
      <c r="B17" s="98">
        <v>23446</v>
      </c>
      <c r="C17" s="98">
        <v>1710</v>
      </c>
      <c r="D17" s="98">
        <v>3010</v>
      </c>
      <c r="E17" s="98">
        <v>9280</v>
      </c>
      <c r="F17" s="98">
        <v>9446</v>
      </c>
      <c r="H17" s="136"/>
    </row>
    <row r="18" spans="1:8" s="3" customFormat="1" ht="12" customHeight="1">
      <c r="A18" s="154" t="s">
        <v>185</v>
      </c>
      <c r="B18" s="98">
        <v>24643</v>
      </c>
      <c r="C18" s="98">
        <v>1897</v>
      </c>
      <c r="D18" s="98">
        <v>3284</v>
      </c>
      <c r="E18" s="98">
        <v>10056</v>
      </c>
      <c r="F18" s="98">
        <v>9406</v>
      </c>
      <c r="H18" s="136"/>
    </row>
    <row r="19" spans="1:8" s="3" customFormat="1" ht="12" customHeight="1">
      <c r="A19" s="258"/>
      <c r="B19" s="193"/>
      <c r="C19" s="193"/>
      <c r="D19" s="193"/>
      <c r="E19" s="193"/>
      <c r="F19" s="193"/>
      <c r="H19" s="153"/>
    </row>
    <row r="20" spans="1:8" s="3" customFormat="1" ht="12" customHeight="1">
      <c r="A20" s="155"/>
      <c r="B20" s="240" t="s">
        <v>5</v>
      </c>
      <c r="C20" s="256"/>
      <c r="D20" s="256"/>
      <c r="E20" s="256"/>
      <c r="F20" s="256"/>
      <c r="H20" s="153"/>
    </row>
    <row r="21" spans="1:8" s="3" customFormat="1" ht="12" customHeight="1">
      <c r="A21" s="154" t="s">
        <v>139</v>
      </c>
      <c r="B21" s="98">
        <v>9205</v>
      </c>
      <c r="C21" s="98">
        <v>554</v>
      </c>
      <c r="D21" s="98">
        <v>987</v>
      </c>
      <c r="E21" s="98">
        <v>3814</v>
      </c>
      <c r="F21" s="98">
        <v>3850</v>
      </c>
      <c r="H21" s="136"/>
    </row>
    <row r="22" spans="1:8" s="3" customFormat="1" ht="12" customHeight="1">
      <c r="A22" s="154" t="s">
        <v>140</v>
      </c>
      <c r="B22" s="98">
        <v>10534</v>
      </c>
      <c r="C22" s="98">
        <v>595</v>
      </c>
      <c r="D22" s="98">
        <v>1096</v>
      </c>
      <c r="E22" s="98">
        <v>4425</v>
      </c>
      <c r="F22" s="98">
        <v>4418</v>
      </c>
      <c r="H22" s="136"/>
    </row>
    <row r="23" spans="1:8" s="3" customFormat="1" ht="12" customHeight="1">
      <c r="A23" s="154" t="s">
        <v>133</v>
      </c>
      <c r="B23" s="98">
        <v>10738</v>
      </c>
      <c r="C23" s="98">
        <v>558</v>
      </c>
      <c r="D23" s="98">
        <v>1094</v>
      </c>
      <c r="E23" s="98">
        <v>4292</v>
      </c>
      <c r="F23" s="98">
        <v>4794</v>
      </c>
      <c r="H23" s="136"/>
    </row>
    <row r="24" spans="1:8" s="3" customFormat="1" ht="12" customHeight="1">
      <c r="A24" s="154" t="s">
        <v>138</v>
      </c>
      <c r="B24" s="98">
        <v>11146</v>
      </c>
      <c r="C24" s="98">
        <v>559</v>
      </c>
      <c r="D24" s="98">
        <v>1060</v>
      </c>
      <c r="E24" s="98">
        <v>4146</v>
      </c>
      <c r="F24" s="98">
        <v>5381</v>
      </c>
      <c r="H24" s="136"/>
    </row>
    <row r="25" spans="1:8" s="3" customFormat="1" ht="12" customHeight="1">
      <c r="A25" s="154" t="s">
        <v>166</v>
      </c>
      <c r="B25" s="98">
        <v>11175</v>
      </c>
      <c r="C25" s="98">
        <v>608</v>
      </c>
      <c r="D25" s="98">
        <v>1038</v>
      </c>
      <c r="E25" s="98">
        <v>4191</v>
      </c>
      <c r="F25" s="98">
        <v>5338</v>
      </c>
      <c r="H25" s="136"/>
    </row>
    <row r="26" spans="1:8" s="3" customFormat="1" ht="12" customHeight="1">
      <c r="A26" s="154" t="s">
        <v>167</v>
      </c>
      <c r="B26" s="98">
        <v>10751</v>
      </c>
      <c r="C26" s="98">
        <v>583</v>
      </c>
      <c r="D26" s="98">
        <v>1021</v>
      </c>
      <c r="E26" s="98">
        <v>4030</v>
      </c>
      <c r="F26" s="98">
        <v>5117</v>
      </c>
      <c r="H26" s="136"/>
    </row>
    <row r="27" spans="1:8" s="3" customFormat="1" ht="12" customHeight="1">
      <c r="A27" s="154" t="s">
        <v>168</v>
      </c>
      <c r="B27" s="98">
        <v>10629</v>
      </c>
      <c r="C27" s="98">
        <v>423</v>
      </c>
      <c r="D27" s="98">
        <v>1093</v>
      </c>
      <c r="E27" s="98">
        <v>4072</v>
      </c>
      <c r="F27" s="98">
        <v>5041</v>
      </c>
      <c r="H27" s="136"/>
    </row>
    <row r="28" spans="1:8" s="3" customFormat="1" ht="12" customHeight="1">
      <c r="A28" s="154" t="s">
        <v>180</v>
      </c>
      <c r="B28" s="98">
        <v>11393</v>
      </c>
      <c r="C28" s="98">
        <v>544</v>
      </c>
      <c r="D28" s="98">
        <v>1228</v>
      </c>
      <c r="E28" s="98">
        <v>4246</v>
      </c>
      <c r="F28" s="98">
        <v>5375</v>
      </c>
      <c r="H28" s="136"/>
    </row>
    <row r="29" spans="1:8" s="3" customFormat="1" ht="12" customHeight="1">
      <c r="A29" s="154" t="s">
        <v>182</v>
      </c>
      <c r="B29" s="98">
        <v>10994</v>
      </c>
      <c r="C29" s="98">
        <v>556</v>
      </c>
      <c r="D29" s="98">
        <v>1138</v>
      </c>
      <c r="E29" s="98">
        <v>4174</v>
      </c>
      <c r="F29" s="98">
        <v>5126</v>
      </c>
      <c r="H29" s="136"/>
    </row>
    <row r="30" spans="1:8" s="3" customFormat="1" ht="12" customHeight="1">
      <c r="A30" s="154" t="s">
        <v>183</v>
      </c>
      <c r="B30" s="98">
        <v>11440</v>
      </c>
      <c r="C30" s="98">
        <v>649</v>
      </c>
      <c r="D30" s="98">
        <v>1203</v>
      </c>
      <c r="E30" s="98">
        <v>4496</v>
      </c>
      <c r="F30" s="98">
        <v>5092</v>
      </c>
      <c r="H30" s="136"/>
    </row>
    <row r="31" spans="1:8" s="3" customFormat="1" ht="12" customHeight="1">
      <c r="A31" s="154" t="s">
        <v>185</v>
      </c>
      <c r="B31" s="98">
        <v>11930</v>
      </c>
      <c r="C31" s="98">
        <v>746</v>
      </c>
      <c r="D31" s="98">
        <v>1307</v>
      </c>
      <c r="E31" s="98">
        <v>4759</v>
      </c>
      <c r="F31" s="98">
        <v>5118</v>
      </c>
      <c r="H31" s="136"/>
    </row>
    <row r="32" spans="1:8" s="3" customFormat="1" ht="12" customHeight="1">
      <c r="A32" s="258"/>
      <c r="B32" s="193"/>
      <c r="C32" s="193"/>
      <c r="D32" s="193"/>
      <c r="E32" s="193"/>
      <c r="F32" s="193"/>
      <c r="H32" s="153"/>
    </row>
    <row r="33" spans="1:8" s="3" customFormat="1" ht="12" customHeight="1">
      <c r="A33" s="155"/>
      <c r="B33" s="240" t="s">
        <v>105</v>
      </c>
      <c r="C33" s="191"/>
      <c r="D33" s="191"/>
      <c r="E33" s="191"/>
      <c r="F33" s="191"/>
      <c r="H33" s="153"/>
    </row>
    <row r="34" spans="1:8" s="3" customFormat="1" ht="12" customHeight="1">
      <c r="A34" s="154" t="s">
        <v>139</v>
      </c>
      <c r="B34" s="98">
        <v>341</v>
      </c>
      <c r="C34" s="98">
        <v>18</v>
      </c>
      <c r="D34" s="98">
        <v>74</v>
      </c>
      <c r="E34" s="98">
        <v>148</v>
      </c>
      <c r="F34" s="98">
        <v>101</v>
      </c>
      <c r="H34" s="136"/>
    </row>
    <row r="35" spans="1:8" s="3" customFormat="1" ht="12" customHeight="1">
      <c r="A35" s="154" t="s">
        <v>140</v>
      </c>
      <c r="B35" s="98">
        <v>421</v>
      </c>
      <c r="C35" s="98">
        <v>23</v>
      </c>
      <c r="D35" s="98">
        <v>66</v>
      </c>
      <c r="E35" s="98">
        <v>213</v>
      </c>
      <c r="F35" s="98">
        <v>119</v>
      </c>
      <c r="H35" s="136"/>
    </row>
    <row r="36" spans="1:8" s="3" customFormat="1" ht="12" customHeight="1">
      <c r="A36" s="154" t="s">
        <v>133</v>
      </c>
      <c r="B36" s="98">
        <v>397</v>
      </c>
      <c r="C36" s="98">
        <v>67</v>
      </c>
      <c r="D36" s="98">
        <v>72</v>
      </c>
      <c r="E36" s="98">
        <v>162</v>
      </c>
      <c r="F36" s="98">
        <v>96</v>
      </c>
      <c r="H36" s="136"/>
    </row>
    <row r="37" spans="1:8" s="3" customFormat="1" ht="12" customHeight="1">
      <c r="A37" s="154" t="s">
        <v>138</v>
      </c>
      <c r="B37" s="98">
        <v>557</v>
      </c>
      <c r="C37" s="98">
        <v>96</v>
      </c>
      <c r="D37" s="98">
        <v>138</v>
      </c>
      <c r="E37" s="98">
        <v>207</v>
      </c>
      <c r="F37" s="98">
        <v>116</v>
      </c>
      <c r="H37" s="136"/>
    </row>
    <row r="38" spans="1:8" s="3" customFormat="1" ht="12" customHeight="1">
      <c r="A38" s="154" t="s">
        <v>166</v>
      </c>
      <c r="B38" s="98">
        <v>826</v>
      </c>
      <c r="C38" s="98">
        <v>153</v>
      </c>
      <c r="D38" s="98">
        <v>212</v>
      </c>
      <c r="E38" s="98">
        <v>350</v>
      </c>
      <c r="F38" s="98">
        <v>111</v>
      </c>
      <c r="H38" s="136"/>
    </row>
    <row r="39" spans="1:8" s="3" customFormat="1" ht="12" customHeight="1">
      <c r="A39" s="154" t="s">
        <v>167</v>
      </c>
      <c r="B39" s="98">
        <v>1031</v>
      </c>
      <c r="C39" s="98">
        <v>164</v>
      </c>
      <c r="D39" s="98">
        <v>278</v>
      </c>
      <c r="E39" s="98">
        <v>429</v>
      </c>
      <c r="F39" s="98">
        <v>160</v>
      </c>
      <c r="H39" s="136"/>
    </row>
    <row r="40" spans="1:8" s="3" customFormat="1" ht="12" customHeight="1">
      <c r="A40" s="154" t="s">
        <v>168</v>
      </c>
      <c r="B40" s="98">
        <v>1043</v>
      </c>
      <c r="C40" s="98">
        <v>50</v>
      </c>
      <c r="D40" s="98">
        <v>279</v>
      </c>
      <c r="E40" s="98">
        <v>537</v>
      </c>
      <c r="F40" s="98">
        <v>177</v>
      </c>
      <c r="H40" s="136"/>
    </row>
    <row r="41" spans="1:8" s="3" customFormat="1" ht="12" customHeight="1">
      <c r="A41" s="154" t="s">
        <v>180</v>
      </c>
      <c r="B41" s="98">
        <v>1256</v>
      </c>
      <c r="C41" s="98">
        <v>107</v>
      </c>
      <c r="D41" s="98">
        <v>404</v>
      </c>
      <c r="E41" s="98">
        <v>551</v>
      </c>
      <c r="F41" s="98">
        <v>194</v>
      </c>
      <c r="H41" s="136"/>
    </row>
    <row r="42" spans="1:8" s="3" customFormat="1" ht="12" customHeight="1">
      <c r="A42" s="154" t="s">
        <v>182</v>
      </c>
      <c r="B42" s="98">
        <v>1341</v>
      </c>
      <c r="C42" s="98">
        <v>149</v>
      </c>
      <c r="D42" s="98">
        <v>320</v>
      </c>
      <c r="E42" s="98">
        <v>605</v>
      </c>
      <c r="F42" s="98">
        <v>267</v>
      </c>
      <c r="H42" s="136"/>
    </row>
    <row r="43" spans="1:8" ht="12" customHeight="1">
      <c r="A43" s="154" t="s">
        <v>183</v>
      </c>
      <c r="B43" s="98">
        <v>1623</v>
      </c>
      <c r="C43" s="98">
        <v>219</v>
      </c>
      <c r="D43" s="98">
        <v>445</v>
      </c>
      <c r="E43" s="98">
        <v>666</v>
      </c>
      <c r="F43" s="98">
        <v>293</v>
      </c>
      <c r="H43" s="136"/>
    </row>
    <row r="44" spans="1:8" s="3" customFormat="1" ht="12" customHeight="1">
      <c r="A44" s="154" t="s">
        <v>185</v>
      </c>
      <c r="B44" s="98">
        <v>2024</v>
      </c>
      <c r="C44" s="98">
        <v>352</v>
      </c>
      <c r="D44" s="98">
        <v>540</v>
      </c>
      <c r="E44" s="98">
        <v>804</v>
      </c>
      <c r="F44" s="98">
        <v>328</v>
      </c>
      <c r="H44" s="136"/>
    </row>
    <row r="45" spans="1:8" ht="12" customHeight="1">
      <c r="A45" s="258"/>
      <c r="B45" s="193"/>
      <c r="C45" s="193"/>
      <c r="D45" s="193"/>
      <c r="E45" s="193"/>
      <c r="F45" s="193"/>
      <c r="H45" s="110"/>
    </row>
    <row r="46" spans="1:8" ht="12" customHeight="1">
      <c r="A46" s="155"/>
      <c r="B46" s="240" t="s">
        <v>141</v>
      </c>
      <c r="C46" s="256"/>
      <c r="D46" s="256"/>
      <c r="E46" s="256"/>
      <c r="F46" s="256"/>
      <c r="H46" s="110"/>
    </row>
    <row r="47" spans="1:8" s="3" customFormat="1" ht="12" customHeight="1">
      <c r="A47" s="154" t="s">
        <v>139</v>
      </c>
      <c r="B47" s="98">
        <v>152</v>
      </c>
      <c r="C47" s="98">
        <v>4</v>
      </c>
      <c r="D47" s="98">
        <v>25</v>
      </c>
      <c r="E47" s="98">
        <v>68</v>
      </c>
      <c r="F47" s="98">
        <v>55</v>
      </c>
      <c r="H47" s="136"/>
    </row>
    <row r="48" spans="1:8" s="3" customFormat="1" ht="12" customHeight="1">
      <c r="A48" s="154" t="s">
        <v>140</v>
      </c>
      <c r="B48" s="98">
        <v>194</v>
      </c>
      <c r="C48" s="98">
        <v>8</v>
      </c>
      <c r="D48" s="98">
        <v>24</v>
      </c>
      <c r="E48" s="98">
        <v>99</v>
      </c>
      <c r="F48" s="98">
        <v>63</v>
      </c>
      <c r="H48" s="136"/>
    </row>
    <row r="49" spans="1:8" s="3" customFormat="1" ht="12" customHeight="1">
      <c r="A49" s="154" t="s">
        <v>133</v>
      </c>
      <c r="B49" s="98">
        <v>190</v>
      </c>
      <c r="C49" s="98">
        <v>18</v>
      </c>
      <c r="D49" s="98">
        <v>30</v>
      </c>
      <c r="E49" s="98">
        <v>83</v>
      </c>
      <c r="F49" s="98">
        <v>59</v>
      </c>
      <c r="H49" s="136"/>
    </row>
    <row r="50" spans="1:8" s="3" customFormat="1" ht="12" customHeight="1">
      <c r="A50" s="154" t="s">
        <v>138</v>
      </c>
      <c r="B50" s="98">
        <v>211</v>
      </c>
      <c r="C50" s="98">
        <v>25</v>
      </c>
      <c r="D50" s="98">
        <v>41</v>
      </c>
      <c r="E50" s="98">
        <v>89</v>
      </c>
      <c r="F50" s="98">
        <v>56</v>
      </c>
      <c r="H50" s="136"/>
    </row>
    <row r="51" spans="1:8" s="3" customFormat="1" ht="12" customHeight="1">
      <c r="A51" s="154" t="s">
        <v>166</v>
      </c>
      <c r="B51" s="98">
        <v>315</v>
      </c>
      <c r="C51" s="98">
        <v>50</v>
      </c>
      <c r="D51" s="98">
        <v>67</v>
      </c>
      <c r="E51" s="98">
        <v>138</v>
      </c>
      <c r="F51" s="98">
        <v>60</v>
      </c>
      <c r="H51" s="136"/>
    </row>
    <row r="52" spans="1:8" s="3" customFormat="1" ht="12" customHeight="1">
      <c r="A52" s="154" t="s">
        <v>167</v>
      </c>
      <c r="B52" s="98">
        <v>378</v>
      </c>
      <c r="C52" s="98">
        <v>52</v>
      </c>
      <c r="D52" s="98">
        <v>86</v>
      </c>
      <c r="E52" s="98">
        <v>155</v>
      </c>
      <c r="F52" s="98">
        <v>85</v>
      </c>
      <c r="H52" s="136"/>
    </row>
    <row r="53" spans="1:8" s="3" customFormat="1" ht="12" customHeight="1">
      <c r="A53" s="154" t="s">
        <v>168</v>
      </c>
      <c r="B53" s="98">
        <v>481</v>
      </c>
      <c r="C53" s="98">
        <v>24</v>
      </c>
      <c r="D53" s="98">
        <v>107</v>
      </c>
      <c r="E53" s="98">
        <v>250</v>
      </c>
      <c r="F53" s="98">
        <v>100</v>
      </c>
      <c r="H53" s="136"/>
    </row>
    <row r="54" spans="1:8" ht="12" customHeight="1">
      <c r="A54" s="154" t="s">
        <v>180</v>
      </c>
      <c r="B54" s="98">
        <v>538</v>
      </c>
      <c r="C54" s="98">
        <v>34</v>
      </c>
      <c r="D54" s="98">
        <v>141</v>
      </c>
      <c r="E54" s="98">
        <v>266</v>
      </c>
      <c r="F54" s="98">
        <v>97</v>
      </c>
      <c r="H54" s="136"/>
    </row>
    <row r="55" spans="1:8" s="3" customFormat="1" ht="12" customHeight="1">
      <c r="A55" s="154" t="s">
        <v>182</v>
      </c>
      <c r="B55" s="98">
        <v>634</v>
      </c>
      <c r="C55" s="98">
        <v>47</v>
      </c>
      <c r="D55" s="98">
        <v>157</v>
      </c>
      <c r="E55" s="98">
        <v>301</v>
      </c>
      <c r="F55" s="98">
        <v>129</v>
      </c>
      <c r="H55" s="136"/>
    </row>
    <row r="56" spans="1:8" ht="12" customHeight="1">
      <c r="A56" s="154" t="s">
        <v>183</v>
      </c>
      <c r="B56" s="98">
        <v>705</v>
      </c>
      <c r="C56" s="98">
        <v>74</v>
      </c>
      <c r="D56" s="98">
        <v>183</v>
      </c>
      <c r="E56" s="98">
        <v>303</v>
      </c>
      <c r="F56" s="98">
        <v>145</v>
      </c>
      <c r="H56" s="136"/>
    </row>
    <row r="57" spans="1:8" s="3" customFormat="1" ht="12" customHeight="1">
      <c r="A57" s="154" t="s">
        <v>185</v>
      </c>
      <c r="B57" s="98">
        <v>943</v>
      </c>
      <c r="C57" s="98">
        <v>104</v>
      </c>
      <c r="D57" s="98">
        <v>236</v>
      </c>
      <c r="E57" s="98">
        <v>412</v>
      </c>
      <c r="F57" s="98">
        <v>191</v>
      </c>
      <c r="H57" s="136"/>
    </row>
    <row r="58" spans="1:8">
      <c r="H58" s="110"/>
    </row>
    <row r="59" spans="1:8">
      <c r="H59" s="110"/>
    </row>
    <row r="60" spans="1:8">
      <c r="H60" s="110"/>
    </row>
    <row r="61" spans="1:8">
      <c r="H61" s="110"/>
    </row>
    <row r="62" spans="1:8">
      <c r="H62" s="110"/>
    </row>
    <row r="63" spans="1:8">
      <c r="H63" s="110"/>
    </row>
    <row r="64" spans="1:8">
      <c r="H64" s="110"/>
    </row>
    <row r="65" spans="8:8">
      <c r="H65" s="110"/>
    </row>
    <row r="66" spans="8:8">
      <c r="H66" s="110"/>
    </row>
    <row r="67" spans="8:8">
      <c r="H67" s="110"/>
    </row>
    <row r="68" spans="8:8">
      <c r="H68" s="110"/>
    </row>
    <row r="69" spans="8:8">
      <c r="H69" s="110"/>
    </row>
  </sheetData>
  <mergeCells count="14">
    <mergeCell ref="A1:F1"/>
    <mergeCell ref="A2:F2"/>
    <mergeCell ref="A3:A5"/>
    <mergeCell ref="B3:F3"/>
    <mergeCell ref="B4:B5"/>
    <mergeCell ref="C4:F4"/>
    <mergeCell ref="A45:F45"/>
    <mergeCell ref="B46:F46"/>
    <mergeCell ref="A6:F6"/>
    <mergeCell ref="B7:F7"/>
    <mergeCell ref="A19:F19"/>
    <mergeCell ref="B20:F20"/>
    <mergeCell ref="A32:F32"/>
    <mergeCell ref="B33:F33"/>
  </mergeCells>
  <hyperlinks>
    <hyperlink ref="A1:F1" location="Inhaltsverzeichnis!A43" display="Inhaltsverzeichnis!A43" xr:uid="{B88340AD-9AEA-4840-BFC0-4C0D2020BCE0}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 5 – j / 24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07A0B1-6B0F-474E-91CB-35F542321664}">
  <dimension ref="A1:G32"/>
  <sheetViews>
    <sheetView zoomScaleNormal="100" workbookViewId="0"/>
  </sheetViews>
  <sheetFormatPr baseColWidth="10" defaultColWidth="11.5703125" defaultRowHeight="12.75"/>
  <cols>
    <col min="1" max="1" width="19.28515625" style="63" customWidth="1"/>
    <col min="2" max="2" width="37.28515625" style="63" customWidth="1"/>
    <col min="3" max="16384" width="11.5703125" style="63"/>
  </cols>
  <sheetData>
    <row r="1" spans="1:7" s="2" customFormat="1">
      <c r="A1" s="114" t="s">
        <v>47</v>
      </c>
    </row>
    <row r="2" spans="1:7" ht="12" customHeight="1">
      <c r="A2" s="263" t="s">
        <v>132</v>
      </c>
      <c r="B2" s="263"/>
      <c r="C2" s="86"/>
      <c r="D2" s="86"/>
      <c r="E2" s="86"/>
      <c r="F2" s="86"/>
      <c r="G2" s="86"/>
    </row>
    <row r="3" spans="1:7" ht="12" customHeight="1">
      <c r="A3" s="83"/>
    </row>
    <row r="4" spans="1:7" ht="12" customHeight="1">
      <c r="A4" s="83"/>
    </row>
    <row r="5" spans="1:7" ht="12" customHeight="1">
      <c r="A5" s="87" t="s">
        <v>48</v>
      </c>
      <c r="B5" s="86" t="s">
        <v>131</v>
      </c>
      <c r="C5" s="86"/>
    </row>
    <row r="6" spans="1:7" ht="12" customHeight="1">
      <c r="A6" s="83"/>
    </row>
    <row r="7" spans="1:7" ht="12" customHeight="1">
      <c r="A7" s="83" t="s">
        <v>21</v>
      </c>
      <c r="B7" s="83" t="s">
        <v>130</v>
      </c>
    </row>
    <row r="8" spans="1:7" ht="12" customHeight="1">
      <c r="A8" s="83"/>
      <c r="B8" s="83" t="s">
        <v>129</v>
      </c>
    </row>
    <row r="9" spans="1:7" ht="12" customHeight="1">
      <c r="A9" s="83"/>
      <c r="B9" s="83" t="s">
        <v>128</v>
      </c>
    </row>
    <row r="10" spans="1:7" ht="12" customHeight="1">
      <c r="A10" s="83"/>
      <c r="B10" s="83" t="s">
        <v>127</v>
      </c>
    </row>
    <row r="11" spans="1:7" ht="12" customHeight="1">
      <c r="A11" s="85" t="s">
        <v>126</v>
      </c>
      <c r="B11" s="84" t="s">
        <v>125</v>
      </c>
    </row>
    <row r="12" spans="1:7" ht="12" customHeight="1">
      <c r="A12" s="83"/>
    </row>
    <row r="13" spans="1:7" ht="12" customHeight="1">
      <c r="A13" s="83"/>
    </row>
    <row r="14" spans="1:7" ht="12" customHeight="1">
      <c r="A14" s="83" t="s">
        <v>41</v>
      </c>
      <c r="B14" s="83" t="s">
        <v>124</v>
      </c>
    </row>
    <row r="15" spans="1:7" ht="12" customHeight="1">
      <c r="A15" s="83"/>
      <c r="B15" s="83" t="s">
        <v>123</v>
      </c>
    </row>
    <row r="16" spans="1:7" ht="12" customHeight="1">
      <c r="A16" s="83"/>
    </row>
    <row r="17" spans="1:2" ht="12" customHeight="1">
      <c r="A17" s="83"/>
    </row>
    <row r="18" spans="1:2" ht="12" customHeight="1">
      <c r="A18" s="83" t="s">
        <v>22</v>
      </c>
      <c r="B18" s="83" t="s">
        <v>122</v>
      </c>
    </row>
    <row r="19" spans="1:2" ht="12" customHeight="1">
      <c r="A19" s="83"/>
      <c r="B19" s="83" t="s">
        <v>121</v>
      </c>
    </row>
    <row r="20" spans="1:2" ht="12" customHeight="1">
      <c r="A20" s="83"/>
      <c r="B20" s="83" t="s">
        <v>120</v>
      </c>
    </row>
    <row r="21" spans="1:2" ht="12" customHeight="1">
      <c r="A21" s="83"/>
    </row>
    <row r="22" spans="1:2" ht="12" customHeight="1">
      <c r="A22" s="83"/>
    </row>
    <row r="23" spans="1:2" ht="12" customHeight="1">
      <c r="A23" s="83" t="s">
        <v>42</v>
      </c>
      <c r="B23" s="83" t="s">
        <v>119</v>
      </c>
    </row>
    <row r="24" spans="1:2" ht="12" customHeight="1">
      <c r="A24" s="83"/>
      <c r="B24" s="83" t="s">
        <v>118</v>
      </c>
    </row>
    <row r="25" spans="1:2" ht="12" customHeight="1">
      <c r="A25" s="83"/>
      <c r="B25" s="83" t="s">
        <v>117</v>
      </c>
    </row>
    <row r="26" spans="1:2" ht="12" customHeight="1">
      <c r="A26" s="83"/>
      <c r="B26" s="83" t="s">
        <v>116</v>
      </c>
    </row>
    <row r="27" spans="1:2" ht="12" customHeight="1">
      <c r="A27" s="83"/>
    </row>
    <row r="28" spans="1:2" ht="12" customHeight="1">
      <c r="A28" s="83"/>
    </row>
    <row r="29" spans="1:2" ht="12" customHeight="1">
      <c r="A29" s="83" t="s">
        <v>23</v>
      </c>
      <c r="B29" s="83" t="s">
        <v>115</v>
      </c>
    </row>
    <row r="30" spans="1:2" ht="12" customHeight="1">
      <c r="A30" s="83"/>
      <c r="B30" s="83" t="s">
        <v>114</v>
      </c>
    </row>
    <row r="31" spans="1:2" ht="12" customHeight="1">
      <c r="A31" s="83"/>
      <c r="B31" s="83" t="s">
        <v>113</v>
      </c>
    </row>
    <row r="32" spans="1:2" ht="12" customHeight="1">
      <c r="A32" s="83"/>
      <c r="B32" s="83" t="s">
        <v>112</v>
      </c>
    </row>
  </sheetData>
  <mergeCells count="1">
    <mergeCell ref="A2:B2"/>
  </mergeCells>
  <hyperlinks>
    <hyperlink ref="A1" location="Inhaltsverzeichnis!A46" display="Anlage" xr:uid="{438BD0FD-281F-42E6-8B3A-35816675BAF1}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 5 – j / 24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50A4FF-B01E-4163-B203-64706BA6C3E8}">
  <dimension ref="A1"/>
  <sheetViews>
    <sheetView zoomScaleNormal="100" workbookViewId="0"/>
  </sheetViews>
  <sheetFormatPr baseColWidth="10" defaultColWidth="11.42578125" defaultRowHeight="12.75"/>
  <cols>
    <col min="1" max="1" width="2.140625" style="100" customWidth="1"/>
    <col min="2" max="2" width="2" style="100" customWidth="1"/>
    <col min="3" max="3" width="29.5703125" style="100" customWidth="1"/>
    <col min="4" max="4" width="2.140625" style="100" customWidth="1"/>
    <col min="5" max="5" width="29.28515625" style="100" customWidth="1"/>
    <col min="6" max="6" width="2" style="100" customWidth="1"/>
    <col min="7" max="7" width="30" style="100" customWidth="1"/>
    <col min="8" max="8" width="5.28515625" style="100" customWidth="1"/>
    <col min="9" max="9" width="16.140625" style="100" customWidth="1"/>
    <col min="10" max="16384" width="11.42578125" style="100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115713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9525</xdr:rowOff>
              </from>
              <to>
                <xdr:col>6</xdr:col>
                <xdr:colOff>1628775</xdr:colOff>
                <xdr:row>43</xdr:row>
                <xdr:rowOff>19050</xdr:rowOff>
              </to>
            </anchor>
          </objectPr>
        </oleObject>
      </mc:Choice>
      <mc:Fallback>
        <oleObject progId="Document" shapeId="115713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7"/>
  <dimension ref="A3:E57"/>
  <sheetViews>
    <sheetView zoomScaleNormal="100" zoomScaleSheetLayoutView="100" workbookViewId="0"/>
  </sheetViews>
  <sheetFormatPr baseColWidth="10" defaultColWidth="11.42578125" defaultRowHeight="12.75"/>
  <cols>
    <col min="1" max="1" width="1.7109375" style="28" customWidth="1"/>
    <col min="2" max="2" width="25.7109375" style="1" customWidth="1"/>
    <col min="3" max="3" width="15.7109375" style="1" customWidth="1"/>
    <col min="4" max="4" width="1.7109375" style="1" customWidth="1"/>
    <col min="5" max="5" width="25.7109375" style="1" customWidth="1"/>
    <col min="6" max="16384" width="11.42578125" style="1"/>
  </cols>
  <sheetData>
    <row r="3" spans="2:2">
      <c r="B3" s="28"/>
    </row>
    <row r="4" spans="2:2">
      <c r="B4" s="28"/>
    </row>
    <row r="5" spans="2:2">
      <c r="B5" s="28"/>
    </row>
    <row r="6" spans="2:2">
      <c r="B6" s="28"/>
    </row>
    <row r="7" spans="2:2">
      <c r="B7" s="28"/>
    </row>
    <row r="8" spans="2:2">
      <c r="B8" s="28"/>
    </row>
    <row r="9" spans="2:2">
      <c r="B9" s="28"/>
    </row>
    <row r="10" spans="2:2">
      <c r="B10" s="28"/>
    </row>
    <row r="11" spans="2:2">
      <c r="B11" s="28"/>
    </row>
    <row r="12" spans="2:2">
      <c r="B12" s="28"/>
    </row>
    <row r="13" spans="2:2">
      <c r="B13" s="28"/>
    </row>
    <row r="14" spans="2:2">
      <c r="B14" s="28"/>
    </row>
    <row r="15" spans="2:2">
      <c r="B15" s="28"/>
    </row>
    <row r="16" spans="2:2">
      <c r="B16" s="28"/>
    </row>
    <row r="17" spans="1:2">
      <c r="A17" s="1"/>
      <c r="B17" s="28"/>
    </row>
    <row r="18" spans="1:2">
      <c r="A18" s="1"/>
      <c r="B18" s="28"/>
    </row>
    <row r="19" spans="1:2">
      <c r="A19" s="1"/>
      <c r="B19" s="28"/>
    </row>
    <row r="20" spans="1:2">
      <c r="A20" s="1"/>
      <c r="B20" s="28"/>
    </row>
    <row r="21" spans="1:2">
      <c r="A21" s="29" t="s">
        <v>55</v>
      </c>
      <c r="B21" s="28"/>
    </row>
    <row r="23" spans="1:2" ht="11.1" customHeight="1">
      <c r="A23" s="1"/>
      <c r="B23" s="29" t="s">
        <v>58</v>
      </c>
    </row>
    <row r="24" spans="1:2" ht="11.1" customHeight="1">
      <c r="A24" s="1"/>
      <c r="B24" s="8" t="s">
        <v>206</v>
      </c>
    </row>
    <row r="25" spans="1:2" ht="11.1" customHeight="1">
      <c r="A25" s="1"/>
    </row>
    <row r="26" spans="1:2" ht="11.1" customHeight="1">
      <c r="A26" s="1"/>
      <c r="B26" s="8" t="s">
        <v>108</v>
      </c>
    </row>
    <row r="27" spans="1:2" ht="11.1" customHeight="1">
      <c r="A27" s="1"/>
      <c r="B27" s="107" t="s">
        <v>209</v>
      </c>
    </row>
    <row r="28" spans="1:2" ht="11.1" customHeight="1">
      <c r="A28" s="1"/>
      <c r="B28" s="9"/>
    </row>
    <row r="29" spans="1:2" ht="11.1" customHeight="1">
      <c r="A29" s="1"/>
      <c r="B29" s="30"/>
    </row>
    <row r="30" spans="1:2" ht="11.1" customHeight="1">
      <c r="A30" s="1"/>
      <c r="B30" s="9"/>
    </row>
    <row r="31" spans="1:2" ht="11.1" customHeight="1">
      <c r="A31" s="1"/>
      <c r="B31" s="9"/>
    </row>
    <row r="32" spans="1:2" ht="11.1" customHeight="1">
      <c r="A32" s="1"/>
      <c r="B32" s="8"/>
    </row>
    <row r="33" spans="1:5" ht="80.45" customHeight="1">
      <c r="A33" s="1"/>
    </row>
    <row r="34" spans="1:5" ht="10.9" customHeight="1">
      <c r="A34" s="31" t="s">
        <v>86</v>
      </c>
      <c r="B34" s="32"/>
      <c r="C34" s="32"/>
      <c r="D34" s="33" t="s">
        <v>59</v>
      </c>
      <c r="E34" s="34"/>
    </row>
    <row r="35" spans="1:5" ht="10.9" customHeight="1">
      <c r="A35" s="32"/>
      <c r="B35" s="32"/>
      <c r="C35" s="32"/>
      <c r="D35" s="34"/>
      <c r="E35" s="34"/>
    </row>
    <row r="36" spans="1:5" ht="10.9" customHeight="1">
      <c r="A36" s="32"/>
      <c r="B36" s="35" t="s">
        <v>69</v>
      </c>
      <c r="C36" s="32"/>
      <c r="D36" s="34">
        <v>0</v>
      </c>
      <c r="E36" s="34" t="s">
        <v>87</v>
      </c>
    </row>
    <row r="37" spans="1:5" ht="10.9" customHeight="1">
      <c r="A37" s="32"/>
      <c r="B37" s="32" t="s">
        <v>164</v>
      </c>
      <c r="C37" s="32"/>
      <c r="D37" s="36"/>
      <c r="E37" s="34" t="s">
        <v>88</v>
      </c>
    </row>
    <row r="38" spans="1:5" ht="10.9" customHeight="1">
      <c r="A38" s="32"/>
      <c r="B38" s="32" t="s">
        <v>165</v>
      </c>
      <c r="C38" s="32"/>
      <c r="D38" s="36"/>
      <c r="E38" s="34" t="s">
        <v>70</v>
      </c>
    </row>
    <row r="39" spans="1:5" ht="10.9" customHeight="1">
      <c r="A39" s="32"/>
      <c r="B39" s="32" t="s">
        <v>56</v>
      </c>
      <c r="C39" s="32"/>
      <c r="D39" s="34" t="s">
        <v>71</v>
      </c>
      <c r="E39" s="34" t="s">
        <v>60</v>
      </c>
    </row>
    <row r="40" spans="1:5" ht="10.9" customHeight="1">
      <c r="A40" s="32"/>
      <c r="B40" s="32" t="s">
        <v>57</v>
      </c>
      <c r="C40" s="32"/>
      <c r="D40" s="34" t="s">
        <v>72</v>
      </c>
      <c r="E40" s="34" t="s">
        <v>64</v>
      </c>
    </row>
    <row r="41" spans="1:5" ht="10.9" customHeight="1">
      <c r="A41" s="32"/>
      <c r="B41" s="35"/>
      <c r="C41" s="37"/>
      <c r="D41" s="34" t="s">
        <v>73</v>
      </c>
      <c r="E41" s="34" t="s">
        <v>61</v>
      </c>
    </row>
    <row r="42" spans="1:5" ht="10.9" customHeight="1">
      <c r="A42" s="32"/>
      <c r="B42" s="32" t="s">
        <v>89</v>
      </c>
      <c r="C42" s="37"/>
      <c r="D42" s="34" t="s">
        <v>74</v>
      </c>
      <c r="E42" s="34" t="s">
        <v>62</v>
      </c>
    </row>
    <row r="43" spans="1:5" ht="10.9" customHeight="1">
      <c r="A43" s="32"/>
      <c r="B43" s="97" t="s">
        <v>181</v>
      </c>
      <c r="C43" s="37"/>
      <c r="D43" s="34" t="s">
        <v>75</v>
      </c>
      <c r="E43" s="34" t="s">
        <v>76</v>
      </c>
    </row>
    <row r="44" spans="1:5" ht="10.9" customHeight="1">
      <c r="A44" s="37"/>
      <c r="B44" s="38"/>
      <c r="C44" s="37"/>
      <c r="D44" s="36"/>
      <c r="E44" s="34" t="s">
        <v>85</v>
      </c>
    </row>
    <row r="45" spans="1:5" ht="10.9" customHeight="1">
      <c r="A45" s="37"/>
      <c r="B45" s="38"/>
      <c r="C45" s="37"/>
      <c r="D45" s="34" t="s">
        <v>77</v>
      </c>
      <c r="E45" s="34" t="s">
        <v>78</v>
      </c>
    </row>
    <row r="46" spans="1:5" ht="10.9" customHeight="1">
      <c r="A46" s="37"/>
      <c r="B46" s="38"/>
      <c r="C46" s="37"/>
      <c r="D46" s="34" t="s">
        <v>79</v>
      </c>
      <c r="E46" s="34" t="s">
        <v>63</v>
      </c>
    </row>
    <row r="47" spans="1:5" ht="10.9" customHeight="1">
      <c r="A47" s="37"/>
      <c r="B47" s="38"/>
      <c r="C47" s="37"/>
      <c r="D47" s="34" t="s">
        <v>80</v>
      </c>
      <c r="E47" s="34" t="s">
        <v>65</v>
      </c>
    </row>
    <row r="48" spans="1:5" ht="10.9" customHeight="1">
      <c r="A48" s="37"/>
      <c r="B48" s="38"/>
      <c r="C48" s="37"/>
      <c r="D48" s="34" t="s">
        <v>81</v>
      </c>
      <c r="E48" s="34" t="s">
        <v>66</v>
      </c>
    </row>
    <row r="49" spans="1:5" ht="10.9" customHeight="1">
      <c r="A49" s="37"/>
      <c r="B49" s="38"/>
      <c r="C49" s="37"/>
      <c r="D49" s="36"/>
      <c r="E49" s="34"/>
    </row>
    <row r="50" spans="1:5" ht="10.9" customHeight="1">
      <c r="A50" s="37"/>
      <c r="B50" s="38"/>
      <c r="C50" s="37"/>
      <c r="D50" s="36"/>
      <c r="E50" s="34"/>
    </row>
    <row r="51" spans="1:5" ht="10.9" customHeight="1">
      <c r="A51" s="32"/>
      <c r="B51" s="35" t="s">
        <v>90</v>
      </c>
      <c r="C51" s="37"/>
    </row>
    <row r="52" spans="1:5" ht="10.9" customHeight="1">
      <c r="A52" s="32"/>
      <c r="B52" s="39" t="s">
        <v>207</v>
      </c>
      <c r="C52" s="37"/>
    </row>
    <row r="53" spans="1:5" ht="10.9" customHeight="1">
      <c r="A53" s="32"/>
      <c r="B53" s="39"/>
      <c r="C53" s="37"/>
    </row>
    <row r="54" spans="1:5" ht="30" customHeight="1">
      <c r="A54" s="32"/>
      <c r="B54" s="39"/>
      <c r="C54" s="37"/>
    </row>
    <row r="55" spans="1:5" ht="18" customHeight="1">
      <c r="A55" s="1"/>
      <c r="B55" s="158" t="s">
        <v>99</v>
      </c>
      <c r="C55" s="158"/>
      <c r="D55" s="158"/>
    </row>
    <row r="56" spans="1:5" ht="18" customHeight="1">
      <c r="A56" s="37"/>
      <c r="B56" s="158"/>
      <c r="C56" s="158"/>
      <c r="D56" s="158"/>
    </row>
    <row r="57" spans="1:5" ht="10.9" customHeight="1">
      <c r="A57" s="37"/>
      <c r="B57" s="62" t="s">
        <v>100</v>
      </c>
      <c r="C57" s="37"/>
    </row>
  </sheetData>
  <sheetProtection selectLockedCells="1"/>
  <mergeCells count="1">
    <mergeCell ref="B55:D56"/>
  </mergeCells>
  <phoneticPr fontId="5" type="noConversion"/>
  <hyperlinks>
    <hyperlink ref="B57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pageOrder="overThenDown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82"/>
  <sheetViews>
    <sheetView zoomScaleNormal="100" zoomScaleSheetLayoutView="100" workbookViewId="0">
      <selection sqref="A1:B1"/>
    </sheetView>
  </sheetViews>
  <sheetFormatPr baseColWidth="10" defaultColWidth="11.5703125" defaultRowHeight="12"/>
  <cols>
    <col min="1" max="1" width="3.85546875" style="12" customWidth="1"/>
    <col min="2" max="2" width="75.7109375" style="11" customWidth="1"/>
    <col min="3" max="3" width="2.7109375" style="15" customWidth="1"/>
    <col min="4" max="4" width="2.42578125" style="11" customWidth="1"/>
    <col min="5" max="5" width="2.7109375" style="12" customWidth="1"/>
    <col min="6" max="6" width="9.5703125" style="11" customWidth="1"/>
    <col min="7" max="7" width="2.28515625" style="15" customWidth="1"/>
    <col min="8" max="8" width="9.5703125" style="11" customWidth="1"/>
    <col min="9" max="16384" width="11.5703125" style="11"/>
  </cols>
  <sheetData>
    <row r="1" spans="1:8" ht="100.15" customHeight="1">
      <c r="A1" s="159" t="s">
        <v>0</v>
      </c>
      <c r="B1" s="159"/>
      <c r="C1" s="10"/>
      <c r="F1" s="160"/>
      <c r="G1" s="13"/>
      <c r="H1" s="41"/>
    </row>
    <row r="2" spans="1:8" ht="20.45" customHeight="1">
      <c r="C2" s="42" t="s">
        <v>1</v>
      </c>
      <c r="F2" s="161"/>
      <c r="G2" s="42"/>
      <c r="H2" s="43"/>
    </row>
    <row r="3" spans="1:8">
      <c r="A3" s="14"/>
      <c r="E3" s="14"/>
      <c r="F3" s="161"/>
      <c r="G3" s="44"/>
      <c r="H3" s="43"/>
    </row>
    <row r="4" spans="1:8" ht="24">
      <c r="A4" s="24"/>
      <c r="B4" s="76" t="s">
        <v>103</v>
      </c>
      <c r="C4" s="20"/>
      <c r="E4" s="46"/>
      <c r="F4" s="161"/>
      <c r="G4" s="17"/>
      <c r="H4" s="43"/>
    </row>
    <row r="5" spans="1:8" ht="12" customHeight="1">
      <c r="A5" s="14"/>
      <c r="C5" s="17"/>
      <c r="E5" s="18"/>
      <c r="F5" s="161"/>
      <c r="G5" s="17"/>
      <c r="H5" s="43"/>
    </row>
    <row r="6" spans="1:8" ht="12" customHeight="1">
      <c r="A6" s="14"/>
      <c r="B6" s="16" t="s">
        <v>67</v>
      </c>
      <c r="C6" s="17"/>
      <c r="E6" s="46"/>
      <c r="F6" s="161"/>
      <c r="G6" s="17"/>
      <c r="H6" s="43"/>
    </row>
    <row r="7" spans="1:8" ht="12" customHeight="1">
      <c r="A7" s="47"/>
      <c r="B7" s="64"/>
      <c r="C7" s="45"/>
      <c r="D7"/>
      <c r="E7" s="18"/>
      <c r="F7" s="161"/>
      <c r="G7" s="17"/>
      <c r="H7" s="43"/>
    </row>
    <row r="8" spans="1:8" ht="12" customHeight="1">
      <c r="A8" s="24">
        <v>1</v>
      </c>
      <c r="B8" s="26" t="s">
        <v>174</v>
      </c>
      <c r="C8" s="26"/>
      <c r="D8"/>
      <c r="E8" s="18"/>
      <c r="F8" s="43"/>
      <c r="G8" s="17"/>
      <c r="H8" s="43"/>
    </row>
    <row r="9" spans="1:8" ht="12" customHeight="1">
      <c r="A9" s="24"/>
      <c r="B9" s="59" t="s">
        <v>193</v>
      </c>
      <c r="C9" s="26">
        <v>4</v>
      </c>
      <c r="D9" s="63"/>
      <c r="E9" s="18"/>
      <c r="F9" s="78"/>
      <c r="G9" s="17"/>
      <c r="H9" s="78"/>
    </row>
    <row r="10" spans="1:8" ht="12" customHeight="1">
      <c r="A10" s="57"/>
      <c r="B10" s="64"/>
      <c r="C10" s="45"/>
      <c r="D10"/>
      <c r="E10" s="18"/>
      <c r="F10" s="43"/>
      <c r="G10" s="17"/>
      <c r="H10" s="43"/>
    </row>
    <row r="11" spans="1:8" ht="12" customHeight="1">
      <c r="A11" s="18"/>
      <c r="B11" s="65" t="s">
        <v>68</v>
      </c>
      <c r="C11" s="17"/>
      <c r="E11" s="14"/>
      <c r="G11" s="17"/>
    </row>
    <row r="12" spans="1:8" ht="12" customHeight="1">
      <c r="A12" s="57"/>
      <c r="B12" s="66"/>
      <c r="C12" s="45"/>
      <c r="E12" s="14"/>
    </row>
    <row r="13" spans="1:8" ht="12" customHeight="1">
      <c r="A13" s="24">
        <v>1</v>
      </c>
      <c r="B13" s="26" t="s">
        <v>175</v>
      </c>
      <c r="C13" s="75"/>
      <c r="E13" s="14"/>
      <c r="G13" s="17"/>
    </row>
    <row r="14" spans="1:8" ht="12" customHeight="1">
      <c r="A14" s="60"/>
      <c r="B14" s="67" t="s">
        <v>186</v>
      </c>
      <c r="C14" s="27">
        <v>4</v>
      </c>
      <c r="E14" s="14"/>
      <c r="G14" s="17"/>
    </row>
    <row r="15" spans="1:8" ht="12" customHeight="1">
      <c r="A15" s="63"/>
      <c r="B15" s="63"/>
      <c r="C15" s="2"/>
      <c r="E15" s="14"/>
      <c r="F15" s="19"/>
      <c r="G15" s="17"/>
    </row>
    <row r="16" spans="1:8" ht="12" customHeight="1">
      <c r="A16" s="112" t="s">
        <v>93</v>
      </c>
      <c r="B16" s="26" t="s">
        <v>174</v>
      </c>
      <c r="C16" s="27"/>
      <c r="E16" s="14"/>
      <c r="F16" s="19"/>
      <c r="G16" s="17"/>
    </row>
    <row r="17" spans="1:7" ht="12" customHeight="1">
      <c r="A17" s="60"/>
      <c r="B17" s="59" t="s">
        <v>187</v>
      </c>
      <c r="C17" s="27">
        <v>5</v>
      </c>
      <c r="E17" s="14"/>
      <c r="F17" s="19"/>
      <c r="G17" s="17"/>
    </row>
    <row r="18" spans="1:7" ht="12" customHeight="1">
      <c r="A18" s="63"/>
      <c r="B18" s="63"/>
      <c r="C18" s="2"/>
      <c r="E18" s="14"/>
      <c r="G18" s="17"/>
    </row>
    <row r="19" spans="1:7" ht="12" customHeight="1">
      <c r="A19" s="60" t="s">
        <v>94</v>
      </c>
      <c r="B19" s="26" t="s">
        <v>174</v>
      </c>
      <c r="C19" s="25"/>
      <c r="E19" s="14"/>
      <c r="G19" s="17"/>
    </row>
    <row r="20" spans="1:7" ht="12" customHeight="1">
      <c r="A20" s="25"/>
      <c r="B20" s="59" t="s">
        <v>188</v>
      </c>
      <c r="C20" s="25">
        <v>6</v>
      </c>
      <c r="E20" s="18"/>
      <c r="G20" s="17"/>
    </row>
    <row r="21" spans="1:7" ht="12" customHeight="1">
      <c r="A21" s="18"/>
      <c r="B21" s="68"/>
      <c r="C21" s="17"/>
      <c r="E21" s="18"/>
      <c r="G21" s="17"/>
    </row>
    <row r="22" spans="1:7" ht="12" customHeight="1">
      <c r="A22" s="24">
        <v>4</v>
      </c>
      <c r="B22" s="73" t="s">
        <v>176</v>
      </c>
      <c r="C22" s="75"/>
      <c r="E22" s="18"/>
      <c r="F22" s="19"/>
      <c r="G22" s="17"/>
    </row>
    <row r="23" spans="1:7" ht="12" customHeight="1">
      <c r="A23" s="24"/>
      <c r="B23" s="59" t="s">
        <v>187</v>
      </c>
      <c r="C23" s="75">
        <v>7</v>
      </c>
      <c r="E23" s="18"/>
      <c r="F23" s="19"/>
      <c r="G23" s="17"/>
    </row>
    <row r="24" spans="1:7" ht="12" customHeight="1">
      <c r="A24" s="18"/>
      <c r="B24" s="69"/>
      <c r="C24" s="17"/>
      <c r="E24" s="18"/>
      <c r="F24" s="19"/>
      <c r="G24" s="17"/>
    </row>
    <row r="25" spans="1:7" ht="12" customHeight="1">
      <c r="A25" s="24">
        <v>5</v>
      </c>
      <c r="B25" s="26" t="s">
        <v>177</v>
      </c>
      <c r="C25" s="75"/>
      <c r="E25" s="18"/>
      <c r="F25" s="19"/>
      <c r="G25" s="17"/>
    </row>
    <row r="26" spans="1:7" ht="12" customHeight="1">
      <c r="A26" s="24"/>
      <c r="B26" s="59" t="s">
        <v>187</v>
      </c>
      <c r="C26" s="75">
        <v>7</v>
      </c>
      <c r="E26" s="18"/>
      <c r="F26" s="19"/>
      <c r="G26" s="17"/>
    </row>
    <row r="27" spans="1:7" ht="12" customHeight="1">
      <c r="A27" s="57"/>
      <c r="B27" s="64"/>
      <c r="C27" s="45"/>
      <c r="E27" s="18"/>
      <c r="F27" s="19"/>
      <c r="G27" s="17"/>
    </row>
    <row r="28" spans="1:7" ht="12" customHeight="1">
      <c r="A28" s="25">
        <v>6</v>
      </c>
      <c r="B28" s="73" t="s">
        <v>178</v>
      </c>
      <c r="C28" s="27"/>
      <c r="E28" s="18"/>
      <c r="F28" s="19"/>
      <c r="G28" s="17"/>
    </row>
    <row r="29" spans="1:7" ht="12" customHeight="1">
      <c r="A29" s="24"/>
      <c r="B29" s="59" t="s">
        <v>187</v>
      </c>
      <c r="C29" s="75">
        <v>8</v>
      </c>
      <c r="E29" s="18"/>
      <c r="F29" s="19"/>
      <c r="G29" s="17"/>
    </row>
    <row r="30" spans="1:7" ht="12" customHeight="1">
      <c r="A30" s="18"/>
      <c r="B30" s="69"/>
      <c r="C30" s="17"/>
      <c r="E30" s="18"/>
      <c r="F30" s="19"/>
      <c r="G30" s="17"/>
    </row>
    <row r="31" spans="1:7" ht="12" customHeight="1">
      <c r="A31" s="24">
        <v>7</v>
      </c>
      <c r="B31" s="26" t="s">
        <v>179</v>
      </c>
      <c r="C31" s="75"/>
      <c r="E31" s="18"/>
      <c r="F31" s="19"/>
      <c r="G31" s="17"/>
    </row>
    <row r="32" spans="1:7" ht="12" customHeight="1">
      <c r="A32" s="24"/>
      <c r="B32" s="59" t="s">
        <v>187</v>
      </c>
      <c r="C32" s="75">
        <v>8</v>
      </c>
      <c r="E32" s="18"/>
      <c r="F32" s="19"/>
      <c r="G32" s="17"/>
    </row>
    <row r="33" spans="1:7" ht="12" customHeight="1">
      <c r="A33" s="18"/>
      <c r="B33" s="68"/>
      <c r="C33" s="17"/>
      <c r="E33" s="18"/>
      <c r="F33" s="19"/>
      <c r="G33" s="17"/>
    </row>
    <row r="34" spans="1:7" ht="12" customHeight="1">
      <c r="A34" s="24">
        <v>8</v>
      </c>
      <c r="B34" s="73" t="s">
        <v>175</v>
      </c>
      <c r="C34" s="75"/>
      <c r="E34" s="18"/>
      <c r="F34" s="19"/>
      <c r="G34" s="17"/>
    </row>
    <row r="35" spans="1:7" ht="12" customHeight="1">
      <c r="A35" s="24"/>
      <c r="B35" s="59" t="s">
        <v>189</v>
      </c>
      <c r="C35" s="75">
        <v>9</v>
      </c>
      <c r="E35" s="18"/>
      <c r="F35" s="19"/>
      <c r="G35" s="17"/>
    </row>
    <row r="36" spans="1:7" ht="12" customHeight="1">
      <c r="A36" s="18"/>
      <c r="B36" s="68"/>
      <c r="C36" s="17"/>
      <c r="E36" s="18"/>
      <c r="F36" s="19"/>
      <c r="G36" s="17"/>
    </row>
    <row r="37" spans="1:7" ht="12" customHeight="1">
      <c r="A37" s="24">
        <v>9</v>
      </c>
      <c r="B37" s="73" t="s">
        <v>174</v>
      </c>
      <c r="C37" s="75"/>
      <c r="E37" s="18"/>
      <c r="F37" s="19"/>
      <c r="G37" s="17"/>
    </row>
    <row r="38" spans="1:7" ht="12" customHeight="1">
      <c r="A38" s="24"/>
      <c r="B38" s="59" t="s">
        <v>190</v>
      </c>
      <c r="C38" s="75">
        <v>10</v>
      </c>
      <c r="E38" s="18"/>
      <c r="F38" s="19"/>
      <c r="G38" s="17"/>
    </row>
    <row r="39" spans="1:7" ht="12" customHeight="1">
      <c r="A39" s="58"/>
      <c r="B39" s="70"/>
      <c r="C39" s="52"/>
      <c r="E39" s="18"/>
      <c r="F39" s="19"/>
      <c r="G39" s="17"/>
    </row>
    <row r="40" spans="1:7" ht="12" customHeight="1">
      <c r="A40" s="24">
        <v>10</v>
      </c>
      <c r="B40" s="73" t="s">
        <v>175</v>
      </c>
      <c r="C40" s="75"/>
      <c r="E40" s="18"/>
      <c r="F40" s="19"/>
      <c r="G40" s="17"/>
    </row>
    <row r="41" spans="1:7" ht="12" customHeight="1">
      <c r="A41" s="25"/>
      <c r="B41" s="71" t="s">
        <v>191</v>
      </c>
      <c r="C41" s="27">
        <v>11</v>
      </c>
      <c r="E41" s="18"/>
      <c r="F41" s="19"/>
      <c r="G41" s="17"/>
    </row>
    <row r="42" spans="1:7" ht="12" customHeight="1">
      <c r="A42" s="57"/>
      <c r="B42" s="66"/>
      <c r="C42" s="45"/>
      <c r="D42" s="50"/>
      <c r="E42" s="18"/>
      <c r="F42" s="19"/>
      <c r="G42" s="17"/>
    </row>
    <row r="43" spans="1:7" ht="12" customHeight="1">
      <c r="A43" s="24">
        <v>11</v>
      </c>
      <c r="B43" s="26" t="s">
        <v>174</v>
      </c>
      <c r="C43" s="75"/>
      <c r="D43" s="50"/>
      <c r="E43" s="18"/>
      <c r="F43" s="19"/>
      <c r="G43" s="17"/>
    </row>
    <row r="44" spans="1:7" ht="12" customHeight="1">
      <c r="A44" s="24"/>
      <c r="B44" s="59" t="s">
        <v>192</v>
      </c>
      <c r="C44" s="75">
        <v>12</v>
      </c>
      <c r="D44" s="50"/>
      <c r="E44" s="18"/>
      <c r="F44" s="19"/>
      <c r="G44" s="17"/>
    </row>
    <row r="45" spans="1:7" ht="12" customHeight="1">
      <c r="A45" s="55"/>
      <c r="B45" s="72"/>
      <c r="C45" s="52"/>
      <c r="D45" s="50"/>
      <c r="E45" s="18"/>
      <c r="F45" s="19"/>
      <c r="G45" s="17"/>
    </row>
    <row r="46" spans="1:7" ht="12" customHeight="1">
      <c r="A46" s="26"/>
      <c r="B46" s="59" t="s">
        <v>47</v>
      </c>
      <c r="C46" s="75">
        <v>13</v>
      </c>
      <c r="D46" s="26"/>
      <c r="E46" s="18"/>
      <c r="F46" s="19"/>
      <c r="G46" s="17"/>
    </row>
    <row r="47" spans="1:7" ht="12" customHeight="1">
      <c r="A47" s="46"/>
      <c r="B47" s="53"/>
      <c r="C47" s="17"/>
      <c r="E47" s="18"/>
      <c r="F47" s="19"/>
      <c r="G47" s="17"/>
    </row>
    <row r="48" spans="1:7" ht="12" customHeight="1">
      <c r="A48" s="47"/>
      <c r="B48" s="54"/>
      <c r="C48" s="50"/>
      <c r="E48" s="18"/>
      <c r="F48" s="19"/>
      <c r="G48" s="17"/>
    </row>
    <row r="49" spans="1:7" ht="12" customHeight="1">
      <c r="A49" s="50"/>
      <c r="B49" s="48"/>
      <c r="C49" s="45"/>
      <c r="E49" s="18"/>
      <c r="F49" s="19"/>
      <c r="G49" s="17"/>
    </row>
    <row r="50" spans="1:7" ht="12" customHeight="1">
      <c r="A50" s="46"/>
      <c r="B50" s="53"/>
      <c r="C50" s="17"/>
      <c r="E50" s="18"/>
      <c r="F50" s="19"/>
      <c r="G50" s="17"/>
    </row>
    <row r="51" spans="1:7" ht="12.75">
      <c r="A51" s="63"/>
      <c r="B51" s="63"/>
      <c r="C51" s="63"/>
      <c r="E51" s="18"/>
      <c r="F51" s="19"/>
      <c r="G51" s="17"/>
    </row>
    <row r="52" spans="1:7" ht="12.75">
      <c r="A52" s="63"/>
      <c r="B52" s="63"/>
      <c r="C52" s="63"/>
      <c r="E52" s="18"/>
      <c r="F52" s="19"/>
      <c r="G52" s="17"/>
    </row>
    <row r="53" spans="1:7">
      <c r="A53" s="51"/>
      <c r="B53" s="56"/>
      <c r="C53" s="52"/>
      <c r="E53" s="18"/>
      <c r="F53" s="19"/>
      <c r="G53" s="17"/>
    </row>
    <row r="54" spans="1:7">
      <c r="A54" s="50"/>
      <c r="B54" s="48"/>
      <c r="C54" s="45"/>
      <c r="E54" s="18"/>
      <c r="F54" s="19"/>
      <c r="G54" s="17"/>
    </row>
    <row r="55" spans="1:7">
      <c r="A55" s="18"/>
      <c r="B55" s="49"/>
      <c r="C55" s="17"/>
      <c r="E55" s="18"/>
      <c r="F55" s="19"/>
      <c r="G55" s="17"/>
    </row>
    <row r="56" spans="1:7">
      <c r="A56" s="47"/>
      <c r="B56" s="54"/>
      <c r="C56" s="50"/>
      <c r="E56" s="18"/>
      <c r="F56" s="19"/>
      <c r="G56" s="17"/>
    </row>
    <row r="57" spans="1:7">
      <c r="A57" s="50"/>
      <c r="B57" s="48"/>
      <c r="C57" s="45"/>
      <c r="E57" s="18"/>
      <c r="F57" s="19"/>
      <c r="G57" s="17"/>
    </row>
    <row r="58" spans="1:7">
      <c r="A58" s="18"/>
      <c r="C58" s="17"/>
      <c r="E58" s="18"/>
      <c r="F58" s="19"/>
      <c r="G58" s="17"/>
    </row>
    <row r="59" spans="1:7">
      <c r="A59" s="18"/>
      <c r="B59" s="19"/>
      <c r="C59" s="17"/>
      <c r="E59" s="18"/>
      <c r="F59" s="19"/>
      <c r="G59" s="17"/>
    </row>
    <row r="60" spans="1:7">
      <c r="A60" s="18"/>
      <c r="B60" s="19"/>
      <c r="C60" s="17"/>
      <c r="E60" s="18"/>
      <c r="F60" s="19"/>
      <c r="G60" s="17"/>
    </row>
    <row r="61" spans="1:7">
      <c r="A61" s="18"/>
      <c r="B61" s="19"/>
      <c r="C61" s="17"/>
      <c r="E61" s="18"/>
      <c r="F61" s="19"/>
      <c r="G61" s="17"/>
    </row>
    <row r="62" spans="1:7">
      <c r="A62" s="18"/>
      <c r="B62" s="19"/>
      <c r="C62" s="17"/>
      <c r="E62" s="18"/>
      <c r="F62" s="19"/>
      <c r="G62" s="17"/>
    </row>
    <row r="63" spans="1:7">
      <c r="A63" s="18"/>
      <c r="B63" s="19"/>
      <c r="C63" s="17"/>
      <c r="E63" s="18"/>
      <c r="F63" s="19"/>
      <c r="G63" s="17"/>
    </row>
    <row r="64" spans="1:7">
      <c r="A64" s="18"/>
      <c r="B64" s="19"/>
      <c r="C64" s="17"/>
      <c r="E64" s="18"/>
      <c r="F64" s="19"/>
      <c r="G64" s="17"/>
    </row>
    <row r="65" spans="1:7">
      <c r="A65" s="18"/>
      <c r="B65" s="19"/>
      <c r="C65" s="17"/>
      <c r="E65" s="18"/>
      <c r="F65" s="19"/>
      <c r="G65" s="17"/>
    </row>
    <row r="66" spans="1:7">
      <c r="A66" s="18"/>
      <c r="B66" s="19"/>
      <c r="C66" s="17"/>
      <c r="E66" s="18"/>
      <c r="F66" s="19"/>
      <c r="G66" s="17"/>
    </row>
    <row r="67" spans="1:7">
      <c r="A67" s="18"/>
      <c r="B67" s="19"/>
      <c r="C67" s="17"/>
      <c r="E67" s="18"/>
      <c r="F67" s="19"/>
      <c r="G67" s="17"/>
    </row>
    <row r="68" spans="1:7">
      <c r="A68" s="18"/>
      <c r="B68" s="19"/>
      <c r="C68" s="17"/>
      <c r="E68" s="18"/>
      <c r="F68" s="19"/>
      <c r="G68" s="17"/>
    </row>
    <row r="69" spans="1:7">
      <c r="A69" s="18"/>
      <c r="B69" s="19"/>
      <c r="C69" s="17"/>
      <c r="E69" s="18"/>
      <c r="F69" s="19"/>
      <c r="G69" s="17"/>
    </row>
    <row r="70" spans="1:7">
      <c r="A70" s="18"/>
      <c r="B70" s="19"/>
      <c r="C70" s="17"/>
      <c r="E70" s="18"/>
      <c r="F70" s="19"/>
      <c r="G70" s="17"/>
    </row>
    <row r="71" spans="1:7">
      <c r="A71" s="18"/>
      <c r="B71" s="19"/>
      <c r="C71" s="17"/>
      <c r="E71" s="18"/>
      <c r="F71" s="19"/>
      <c r="G71" s="17"/>
    </row>
    <row r="72" spans="1:7">
      <c r="A72" s="18"/>
      <c r="B72" s="19"/>
      <c r="C72" s="17"/>
      <c r="E72" s="18"/>
      <c r="F72" s="19"/>
      <c r="G72" s="17"/>
    </row>
    <row r="73" spans="1:7">
      <c r="A73" s="18"/>
      <c r="B73" s="19"/>
      <c r="C73" s="17"/>
      <c r="E73" s="18"/>
      <c r="F73" s="19"/>
      <c r="G73" s="17"/>
    </row>
    <row r="74" spans="1:7">
      <c r="A74" s="18"/>
      <c r="B74" s="19"/>
      <c r="C74" s="17"/>
      <c r="E74" s="14"/>
    </row>
    <row r="75" spans="1:7">
      <c r="A75" s="14"/>
      <c r="E75" s="14"/>
    </row>
    <row r="76" spans="1:7">
      <c r="A76" s="14"/>
      <c r="E76" s="14"/>
    </row>
    <row r="77" spans="1:7">
      <c r="A77" s="14"/>
      <c r="E77" s="14"/>
    </row>
    <row r="78" spans="1:7">
      <c r="A78" s="14"/>
      <c r="E78" s="14"/>
    </row>
    <row r="79" spans="1:7">
      <c r="A79" s="14"/>
      <c r="E79" s="14"/>
    </row>
    <row r="80" spans="1:7">
      <c r="E80" s="14"/>
    </row>
    <row r="81" spans="5:5">
      <c r="E81" s="14"/>
    </row>
    <row r="82" spans="5:5">
      <c r="E82" s="14"/>
    </row>
  </sheetData>
  <mergeCells count="2">
    <mergeCell ref="A1:B1"/>
    <mergeCell ref="F1:F7"/>
  </mergeCells>
  <phoneticPr fontId="5" type="noConversion"/>
  <hyperlinks>
    <hyperlink ref="A20:C20" location="Tabelle2!A1" display="Tabelle2!A1" xr:uid="{00000000-0004-0000-0200-000000000000}"/>
    <hyperlink ref="A22:C23" location="Tab.4_5!A1" display="Tab.4_5!A1" xr:uid="{00000000-0004-0000-0200-000001000000}"/>
    <hyperlink ref="A29:C29" r:id="rId1" location="'Tabelle4.1-4.2'!A33" display="4.2" xr:uid="{00000000-0004-0000-0200-000002000000}"/>
    <hyperlink ref="A54:C54" r:id="rId2" location="Tabelle10.2!A1" display="10.2" xr:uid="{00000000-0004-0000-0200-000003000000}"/>
    <hyperlink ref="A56:C57" r:id="rId3" location="Tabelle11!A1" display="C:\Dokumente und Einstellungen\Selleng.AFS.000\Lokale Einstellungen\Temporary Internet Files\OLK161\SB_B1-2_j-10_BB.xls - Tabelle11!A1" xr:uid="{00000000-0004-0000-0200-000004000000}"/>
    <hyperlink ref="B25:B26" r:id="rId4" location="Tabelle3!A1" display="C:\Dokumente und Einstellungen\Selleng.AFS.000\Lokale Einstellungen\Temporary Internet Files\OLK161\SB_B1-2_j-10_BB.xls - Tabelle3!A1" xr:uid="{00000000-0004-0000-0200-000005000000}"/>
    <hyperlink ref="B28:B29" r:id="rId5" location="Tabelle3!A1" display="C:\Dokumente und Einstellungen\Selleng.AFS.000\Lokale Einstellungen\Temporary Internet Files\OLK161\SB_B1-2_j-10_BB.xls - Tabelle3!A1" xr:uid="{00000000-0004-0000-0200-000006000000}"/>
    <hyperlink ref="B31:B32" r:id="rId6" location="Tabelle3!A1" display="C:\Dokumente und Einstellungen\Selleng.AFS.000\Lokale Einstellungen\Temporary Internet Files\OLK161\SB_B1-2_j-10_BB.xls - Tabelle3!A1" xr:uid="{00000000-0004-0000-0200-000007000000}"/>
    <hyperlink ref="A13:C14" location="Tab.1!A1" display="Tab.1!A1" xr:uid="{00000000-0004-0000-0200-000008000000}"/>
    <hyperlink ref="A19:C20" location="Tab.3!A1" display="3" xr:uid="{00000000-0004-0000-0200-000009000000}"/>
    <hyperlink ref="A25:C26" location="Tab.4_5!A26" display="Tab.4_5!A26" xr:uid="{00000000-0004-0000-0200-00000A000000}"/>
    <hyperlink ref="A28:C29" location="Tab.6_7!A1" display="Tab.6_7!A1" xr:uid="{00000000-0004-0000-0200-00000B000000}"/>
    <hyperlink ref="A31:C32" location="Tab.6_7!A26" display="Tab.6_7!A26" xr:uid="{00000000-0004-0000-0200-00000C000000}"/>
    <hyperlink ref="A34:C35" location="Tab.8!A1" display="Tab.8!A1" xr:uid="{00000000-0004-0000-0200-00000D000000}"/>
    <hyperlink ref="A37:C38" location="Tab.9!A1" display="Tab.9!A1" xr:uid="{00000000-0004-0000-0200-00000E000000}"/>
    <hyperlink ref="A40:C41" location="'Tab.10 '!A1" display="'Tab.10 '!A1" xr:uid="{00000000-0004-0000-0200-00000F000000}"/>
    <hyperlink ref="B46:C46" location="Anlage!A1" display="Anlage" xr:uid="{00000000-0004-0000-0200-000010000000}"/>
    <hyperlink ref="B13:B14" location="Tab.1!A1" display="Absolventen/Abgänger am Ende des Schuljahres 2013/2014 nach Schulformen" xr:uid="{00000000-0004-0000-0200-000011000000}"/>
    <hyperlink ref="B19:B20" location="Tab.3!A1" display="Absolventen/Abgänger am Ende des Schuljahres 2013/2014 nach Abschlüssen" xr:uid="{00000000-0004-0000-0200-000012000000}"/>
    <hyperlink ref="B4" r:id="rId7" display="https://www.statistik-berlin-brandenburg.de/publikationen/Metadaten/MD_21111_2024.pdf" xr:uid="{00000000-0004-0000-0200-000013000000}"/>
    <hyperlink ref="A8:C9" location="Tab.1!A23" display="Tab.1!A23" xr:uid="{00000000-0004-0000-0200-000014000000}"/>
    <hyperlink ref="A16:C17" location="Tab.2!A1" display="2" xr:uid="{00000000-0004-0000-0200-000015000000}"/>
    <hyperlink ref="A43:C44" location="Tab.11!A1" display="Tab.11!A1" xr:uid="{00000000-0004-0000-0200-000016000000}"/>
    <hyperlink ref="A8" location="Tab.1!A23" display="Tab.1!A23" xr:uid="{21040AA8-3AEC-4A99-AE4D-E8A9B9B5236D}"/>
    <hyperlink ref="B9" location="Tab.1!A23" display="am Ende des Schuljahres 2023/24 nach Schulformen" xr:uid="{C59485A7-39CF-41D5-9E50-1E15564F94C1}"/>
    <hyperlink ref="C9" location="Tab.1!A23" display="Tab.1!A23" xr:uid="{C5FB9F49-2641-4E70-989F-9EE8D7F24939}"/>
  </hyperlinks>
  <pageMargins left="0.59055118110236227" right="0.19685039370078741" top="0.78740157480314965" bottom="0.59055118110236227" header="0.31496062992125984" footer="0.23622047244094491"/>
  <pageSetup paperSize="9" pageOrder="overThenDown" orientation="portrait" r:id="rId8"/>
  <headerFooter alignWithMargins="0"/>
  <drawing r:id="rId9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983787-12A3-416E-BD4B-A42276FCAA2F}">
  <dimension ref="A1:L35"/>
  <sheetViews>
    <sheetView zoomScaleNormal="100" workbookViewId="0">
      <selection sqref="A1:I1"/>
    </sheetView>
  </sheetViews>
  <sheetFormatPr baseColWidth="10" defaultRowHeight="12.75"/>
  <cols>
    <col min="1" max="1" width="6.28515625" style="63" customWidth="1"/>
    <col min="2" max="2" width="22.140625" style="63" customWidth="1"/>
    <col min="3" max="9" width="9" style="63" customWidth="1"/>
    <col min="10" max="12" width="11.42578125" style="63"/>
    <col min="13" max="13" width="14.85546875" style="63" customWidth="1"/>
    <col min="14" max="16384" width="11.42578125" style="63"/>
  </cols>
  <sheetData>
    <row r="1" spans="1:11" s="2" customFormat="1" ht="24" customHeight="1">
      <c r="A1" s="168" t="s">
        <v>194</v>
      </c>
      <c r="B1" s="168"/>
      <c r="C1" s="168"/>
      <c r="D1" s="168"/>
      <c r="E1" s="168"/>
      <c r="F1" s="168"/>
      <c r="G1" s="168"/>
      <c r="H1" s="168"/>
      <c r="I1" s="168"/>
      <c r="K1" s="125"/>
    </row>
    <row r="2" spans="1:11" ht="12" customHeight="1">
      <c r="A2" s="121"/>
      <c r="B2" s="121"/>
      <c r="C2" s="121"/>
      <c r="D2" s="121"/>
      <c r="E2" s="121"/>
      <c r="F2" s="121"/>
      <c r="G2" s="121"/>
      <c r="H2" s="121"/>
      <c r="I2" s="121"/>
      <c r="K2" s="110"/>
    </row>
    <row r="3" spans="1:11" ht="22.15" customHeight="1">
      <c r="A3" s="169" t="s">
        <v>2</v>
      </c>
      <c r="B3" s="170"/>
      <c r="C3" s="175" t="s">
        <v>106</v>
      </c>
      <c r="D3" s="176"/>
      <c r="E3" s="177"/>
      <c r="F3" s="178" t="s">
        <v>84</v>
      </c>
      <c r="G3" s="179"/>
      <c r="H3" s="179"/>
      <c r="I3" s="179"/>
      <c r="K3" s="110"/>
    </row>
    <row r="4" spans="1:11" ht="12" customHeight="1">
      <c r="A4" s="171"/>
      <c r="B4" s="172"/>
      <c r="C4" s="180" t="s">
        <v>3</v>
      </c>
      <c r="D4" s="180" t="s">
        <v>4</v>
      </c>
      <c r="E4" s="180" t="s">
        <v>5</v>
      </c>
      <c r="F4" s="178" t="s">
        <v>6</v>
      </c>
      <c r="G4" s="182"/>
      <c r="H4" s="178" t="s">
        <v>7</v>
      </c>
      <c r="I4" s="179"/>
      <c r="K4" s="110"/>
    </row>
    <row r="5" spans="1:11" ht="12" customHeight="1">
      <c r="A5" s="173"/>
      <c r="B5" s="174"/>
      <c r="C5" s="181"/>
      <c r="D5" s="181"/>
      <c r="E5" s="181"/>
      <c r="F5" s="79" t="s">
        <v>3</v>
      </c>
      <c r="G5" s="119" t="s">
        <v>5</v>
      </c>
      <c r="H5" s="79" t="s">
        <v>3</v>
      </c>
      <c r="I5" s="123" t="s">
        <v>5</v>
      </c>
      <c r="K5" s="110"/>
    </row>
    <row r="6" spans="1:11" ht="12" customHeight="1">
      <c r="A6" s="183"/>
      <c r="B6" s="183"/>
      <c r="C6" s="183"/>
      <c r="D6" s="183"/>
      <c r="E6" s="183"/>
      <c r="F6" s="183"/>
      <c r="G6" s="183"/>
      <c r="H6" s="183"/>
      <c r="I6" s="183"/>
      <c r="K6" s="110"/>
    </row>
    <row r="7" spans="1:11" ht="12" customHeight="1">
      <c r="A7" s="163" t="s">
        <v>8</v>
      </c>
      <c r="B7" s="163"/>
      <c r="C7" s="126">
        <v>4551</v>
      </c>
      <c r="D7" s="126">
        <v>2414</v>
      </c>
      <c r="E7" s="126">
        <v>2137</v>
      </c>
      <c r="F7" s="126">
        <v>3734</v>
      </c>
      <c r="G7" s="126">
        <v>1760</v>
      </c>
      <c r="H7" s="126">
        <v>817</v>
      </c>
      <c r="I7" s="126">
        <v>377</v>
      </c>
      <c r="K7" s="125"/>
    </row>
    <row r="8" spans="1:11" ht="12" customHeight="1">
      <c r="A8" s="163" t="s">
        <v>49</v>
      </c>
      <c r="B8" s="163"/>
      <c r="C8" s="126">
        <v>8801</v>
      </c>
      <c r="D8" s="126">
        <v>4939</v>
      </c>
      <c r="E8" s="126">
        <v>3862</v>
      </c>
      <c r="F8" s="126">
        <v>7963</v>
      </c>
      <c r="G8" s="126">
        <v>3504</v>
      </c>
      <c r="H8" s="126">
        <v>838</v>
      </c>
      <c r="I8" s="126">
        <v>358</v>
      </c>
      <c r="K8" s="125"/>
    </row>
    <row r="9" spans="1:11" ht="12" customHeight="1">
      <c r="A9" s="163" t="s">
        <v>9</v>
      </c>
      <c r="B9" s="163"/>
      <c r="C9" s="126">
        <v>8229</v>
      </c>
      <c r="D9" s="126">
        <v>3790</v>
      </c>
      <c r="E9" s="126">
        <v>4439</v>
      </c>
      <c r="F9" s="126">
        <v>6877</v>
      </c>
      <c r="G9" s="126">
        <v>3758</v>
      </c>
      <c r="H9" s="126">
        <v>1352</v>
      </c>
      <c r="I9" s="126">
        <v>681</v>
      </c>
      <c r="K9" s="125"/>
    </row>
    <row r="10" spans="1:11" ht="12" customHeight="1">
      <c r="A10" s="163" t="s">
        <v>82</v>
      </c>
      <c r="B10" s="163"/>
      <c r="C10" s="126">
        <v>1553</v>
      </c>
      <c r="D10" s="126">
        <v>706</v>
      </c>
      <c r="E10" s="126">
        <v>847</v>
      </c>
      <c r="F10" s="126">
        <v>1523</v>
      </c>
      <c r="G10" s="126">
        <v>829</v>
      </c>
      <c r="H10" s="126">
        <v>30</v>
      </c>
      <c r="I10" s="126">
        <v>18</v>
      </c>
      <c r="K10" s="125"/>
    </row>
    <row r="11" spans="1:11" ht="12" customHeight="1">
      <c r="A11" s="163" t="s">
        <v>10</v>
      </c>
      <c r="B11" s="163"/>
      <c r="C11" s="126">
        <v>963</v>
      </c>
      <c r="D11" s="126">
        <v>570</v>
      </c>
      <c r="E11" s="126">
        <v>393</v>
      </c>
      <c r="F11" s="126">
        <v>835</v>
      </c>
      <c r="G11" s="126">
        <v>339</v>
      </c>
      <c r="H11" s="126">
        <v>128</v>
      </c>
      <c r="I11" s="126">
        <v>54</v>
      </c>
      <c r="K11" s="125"/>
    </row>
    <row r="12" spans="1:11" ht="12" customHeight="1">
      <c r="A12" s="164" t="s">
        <v>134</v>
      </c>
      <c r="B12" s="164"/>
      <c r="C12" s="126"/>
      <c r="D12" s="126"/>
      <c r="E12" s="126"/>
      <c r="F12" s="126"/>
      <c r="G12" s="126"/>
      <c r="H12" s="126"/>
      <c r="I12" s="126"/>
      <c r="K12" s="125"/>
    </row>
    <row r="13" spans="1:11" ht="12" customHeight="1">
      <c r="A13" s="165" t="s">
        <v>135</v>
      </c>
      <c r="B13" s="165"/>
      <c r="C13" s="126">
        <v>578</v>
      </c>
      <c r="D13" s="126">
        <v>350</v>
      </c>
      <c r="E13" s="126">
        <v>228</v>
      </c>
      <c r="F13" s="126">
        <v>568</v>
      </c>
      <c r="G13" s="126">
        <v>225</v>
      </c>
      <c r="H13" s="126">
        <v>10</v>
      </c>
      <c r="I13" s="126">
        <v>3</v>
      </c>
      <c r="K13" s="125"/>
    </row>
    <row r="14" spans="1:11" ht="12" customHeight="1">
      <c r="A14" s="164" t="s">
        <v>134</v>
      </c>
      <c r="B14" s="164"/>
      <c r="C14" s="126"/>
      <c r="D14" s="126"/>
      <c r="E14" s="126"/>
      <c r="F14" s="126"/>
      <c r="G14" s="126"/>
      <c r="H14" s="126"/>
      <c r="I14" s="126"/>
      <c r="K14" s="125"/>
    </row>
    <row r="15" spans="1:11" ht="12" customHeight="1">
      <c r="A15" s="164" t="s">
        <v>136</v>
      </c>
      <c r="B15" s="164"/>
      <c r="C15" s="126"/>
      <c r="D15" s="126"/>
      <c r="E15" s="126"/>
      <c r="F15" s="126"/>
      <c r="G15" s="126"/>
      <c r="H15" s="126"/>
      <c r="I15" s="126"/>
      <c r="K15" s="125"/>
    </row>
    <row r="16" spans="1:11" ht="12" customHeight="1">
      <c r="A16" s="165" t="s">
        <v>137</v>
      </c>
      <c r="B16" s="165"/>
      <c r="C16" s="126">
        <v>323</v>
      </c>
      <c r="D16" s="126">
        <v>182</v>
      </c>
      <c r="E16" s="126">
        <v>141</v>
      </c>
      <c r="F16" s="126">
        <v>218</v>
      </c>
      <c r="G16" s="126">
        <v>96</v>
      </c>
      <c r="H16" s="126">
        <v>105</v>
      </c>
      <c r="I16" s="126">
        <v>45</v>
      </c>
      <c r="K16" s="125"/>
    </row>
    <row r="17" spans="1:12" ht="12" customHeight="1">
      <c r="A17" s="163" t="s">
        <v>40</v>
      </c>
      <c r="B17" s="163"/>
      <c r="C17" s="126">
        <v>546</v>
      </c>
      <c r="D17" s="126">
        <v>294</v>
      </c>
      <c r="E17" s="126">
        <v>252</v>
      </c>
      <c r="F17" s="126">
        <v>546</v>
      </c>
      <c r="G17" s="126">
        <v>252</v>
      </c>
      <c r="H17" s="126">
        <v>0</v>
      </c>
      <c r="I17" s="126">
        <v>0</v>
      </c>
      <c r="K17" s="125"/>
    </row>
    <row r="18" spans="1:12" ht="12" customHeight="1">
      <c r="A18" s="166" t="s">
        <v>11</v>
      </c>
      <c r="B18" s="166"/>
      <c r="C18" s="127">
        <v>24643</v>
      </c>
      <c r="D18" s="127">
        <v>12713</v>
      </c>
      <c r="E18" s="127">
        <v>11930</v>
      </c>
      <c r="F18" s="127">
        <v>21478</v>
      </c>
      <c r="G18" s="127">
        <v>10442</v>
      </c>
      <c r="H18" s="127">
        <v>3165</v>
      </c>
      <c r="I18" s="127">
        <v>1488</v>
      </c>
      <c r="K18" s="125"/>
    </row>
    <row r="19" spans="1:12" ht="12" customHeight="1">
      <c r="A19" s="167" t="s">
        <v>101</v>
      </c>
      <c r="B19" s="167"/>
      <c r="C19" s="126"/>
      <c r="D19" s="126"/>
      <c r="E19" s="126"/>
      <c r="F19" s="126"/>
      <c r="G19" s="126"/>
      <c r="H19" s="126"/>
      <c r="I19" s="126"/>
      <c r="K19" s="110"/>
    </row>
    <row r="20" spans="1:12" ht="12" customHeight="1">
      <c r="A20" s="163" t="s">
        <v>102</v>
      </c>
      <c r="B20" s="163"/>
      <c r="C20" s="126">
        <v>99</v>
      </c>
      <c r="D20" s="126">
        <v>51</v>
      </c>
      <c r="E20" s="126">
        <v>48</v>
      </c>
      <c r="F20" s="126">
        <v>83</v>
      </c>
      <c r="G20" s="126">
        <v>41</v>
      </c>
      <c r="H20" s="126">
        <v>16</v>
      </c>
      <c r="I20" s="126">
        <v>7</v>
      </c>
      <c r="K20" s="125"/>
      <c r="L20" s="110"/>
    </row>
    <row r="21" spans="1:12">
      <c r="B21" s="3"/>
      <c r="C21" s="3"/>
      <c r="D21" s="3"/>
      <c r="E21" s="3"/>
      <c r="F21" s="3"/>
      <c r="G21" s="3"/>
      <c r="H21" s="3"/>
      <c r="I21" s="3"/>
      <c r="K21" s="110"/>
      <c r="L21" s="110"/>
    </row>
    <row r="22" spans="1:12">
      <c r="K22" s="110"/>
    </row>
    <row r="23" spans="1:12" s="2" customFormat="1" ht="24" customHeight="1">
      <c r="A23" s="162" t="s">
        <v>195</v>
      </c>
      <c r="B23" s="162"/>
      <c r="C23" s="162"/>
      <c r="D23" s="162"/>
      <c r="E23" s="162"/>
      <c r="F23" s="162"/>
      <c r="G23" s="162"/>
      <c r="H23" s="162"/>
      <c r="I23" s="162"/>
      <c r="K23" s="125"/>
    </row>
    <row r="24" spans="1:12">
      <c r="K24" s="110"/>
    </row>
    <row r="25" spans="1:12">
      <c r="B25" s="105"/>
      <c r="C25" s="105"/>
      <c r="D25" s="106" t="s">
        <v>4</v>
      </c>
      <c r="E25" s="106" t="s">
        <v>5</v>
      </c>
      <c r="K25" s="110"/>
    </row>
    <row r="26" spans="1:12">
      <c r="B26" s="105" t="s">
        <v>8</v>
      </c>
      <c r="C26" s="105"/>
      <c r="D26" s="105">
        <f>D7/1000</f>
        <v>2.4140000000000001</v>
      </c>
      <c r="E26" s="105">
        <f>E7/1000</f>
        <v>2.137</v>
      </c>
      <c r="K26" s="110"/>
    </row>
    <row r="27" spans="1:12">
      <c r="B27" s="105" t="s">
        <v>49</v>
      </c>
      <c r="C27" s="105"/>
      <c r="D27" s="105">
        <f t="shared" ref="D27:E30" si="0">D8/1000</f>
        <v>4.9390000000000001</v>
      </c>
      <c r="E27" s="105">
        <f t="shared" si="0"/>
        <v>3.8620000000000001</v>
      </c>
      <c r="K27" s="110"/>
    </row>
    <row r="28" spans="1:12">
      <c r="B28" s="105" t="s">
        <v>9</v>
      </c>
      <c r="C28" s="105"/>
      <c r="D28" s="105">
        <f t="shared" si="0"/>
        <v>3.79</v>
      </c>
      <c r="E28" s="105">
        <f t="shared" si="0"/>
        <v>4.4390000000000001</v>
      </c>
      <c r="K28" s="110"/>
    </row>
    <row r="29" spans="1:12">
      <c r="B29" s="105" t="s">
        <v>82</v>
      </c>
      <c r="C29" s="105"/>
      <c r="D29" s="105">
        <f t="shared" si="0"/>
        <v>0.70599999999999996</v>
      </c>
      <c r="E29" s="105">
        <f t="shared" si="0"/>
        <v>0.84699999999999998</v>
      </c>
      <c r="K29" s="110"/>
    </row>
    <row r="30" spans="1:12">
      <c r="B30" s="105" t="s">
        <v>39</v>
      </c>
      <c r="C30" s="105"/>
      <c r="D30" s="105">
        <f t="shared" si="0"/>
        <v>0.56999999999999995</v>
      </c>
      <c r="E30" s="105">
        <f t="shared" si="0"/>
        <v>0.39300000000000002</v>
      </c>
    </row>
    <row r="31" spans="1:12" ht="12.75" customHeight="1">
      <c r="B31" s="105" t="s">
        <v>40</v>
      </c>
      <c r="C31" s="105"/>
      <c r="D31" s="105">
        <f>D17/1000</f>
        <v>0.29399999999999998</v>
      </c>
      <c r="E31" s="105">
        <f>E17/1000</f>
        <v>0.252</v>
      </c>
    </row>
    <row r="35" spans="10:10">
      <c r="J35" s="61"/>
    </row>
  </sheetData>
  <mergeCells count="25">
    <mergeCell ref="A9:B9"/>
    <mergeCell ref="A1:I1"/>
    <mergeCell ref="A3:B5"/>
    <mergeCell ref="C3:E3"/>
    <mergeCell ref="F3:I3"/>
    <mergeCell ref="C4:C5"/>
    <mergeCell ref="D4:D5"/>
    <mergeCell ref="E4:E5"/>
    <mergeCell ref="F4:G4"/>
    <mergeCell ref="H4:I4"/>
    <mergeCell ref="A6:I6"/>
    <mergeCell ref="A7:B7"/>
    <mergeCell ref="A8:B8"/>
    <mergeCell ref="A23:I23"/>
    <mergeCell ref="A10:B10"/>
    <mergeCell ref="A11:B11"/>
    <mergeCell ref="A12:B12"/>
    <mergeCell ref="A13:B13"/>
    <mergeCell ref="A14:B14"/>
    <mergeCell ref="A15:B15"/>
    <mergeCell ref="A16:B16"/>
    <mergeCell ref="A17:B17"/>
    <mergeCell ref="A18:B18"/>
    <mergeCell ref="A19:B19"/>
    <mergeCell ref="A20:B20"/>
  </mergeCells>
  <conditionalFormatting sqref="H10:I10 D7:D11 D13 D16:D17 D20">
    <cfRule type="cellIs" dxfId="7" priority="2" stopIfTrue="1" operator="lessThan">
      <formula>0</formula>
    </cfRule>
  </conditionalFormatting>
  <conditionalFormatting sqref="D26:E31">
    <cfRule type="cellIs" dxfId="6" priority="1" stopIfTrue="1" operator="lessThan">
      <formula>0</formula>
    </cfRule>
  </conditionalFormatting>
  <hyperlinks>
    <hyperlink ref="A23:G23" location="Inhaltsverzeichnis!A26" display="Absolventen/Abgänger am Ende des Schuljahres 2004/05 nach Schulformen" xr:uid="{3AFA43B8-F0FB-476A-9688-44114304A667}"/>
    <hyperlink ref="A23:I23" location="Inhaltsverzeichnis!A8" display="Inhaltsverzeichnis!A8" xr:uid="{2B0E24D7-6207-45B5-8616-FF671B8DB7A1}"/>
    <hyperlink ref="A1:I1" location="Inhaltsverzeichnis!A13" display="Inhaltsverzeichnis!A13" xr:uid="{858C143A-88D9-4E98-9DAC-BE22AED123CD}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&amp;C&amp;7&amp;K000000 Amt für Statistik Berlin-Brandenburg — SB B I 5 – j / 24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67BF17-BF80-4FB0-A67F-68ABF349712E}">
  <dimension ref="A1:I44"/>
  <sheetViews>
    <sheetView zoomScaleNormal="100" workbookViewId="0">
      <selection sqref="A1:F1"/>
    </sheetView>
  </sheetViews>
  <sheetFormatPr baseColWidth="10" defaultRowHeight="12.75"/>
  <cols>
    <col min="1" max="1" width="6.28515625" style="63" customWidth="1"/>
    <col min="2" max="2" width="39" style="63" customWidth="1"/>
    <col min="3" max="6" width="10.7109375" style="63" customWidth="1"/>
    <col min="7" max="10" width="11.42578125" style="63"/>
    <col min="11" max="11" width="45.140625" style="63" customWidth="1"/>
    <col min="12" max="16384" width="11.42578125" style="63"/>
  </cols>
  <sheetData>
    <row r="1" spans="1:8" s="111" customFormat="1" ht="24" customHeight="1">
      <c r="A1" s="168" t="s">
        <v>197</v>
      </c>
      <c r="B1" s="194"/>
      <c r="C1" s="194"/>
      <c r="D1" s="194"/>
      <c r="E1" s="194"/>
      <c r="F1" s="194"/>
      <c r="H1" s="128"/>
    </row>
    <row r="2" spans="1:8" ht="12" customHeight="1">
      <c r="A2" s="195"/>
      <c r="B2" s="195"/>
      <c r="C2" s="195"/>
      <c r="D2" s="195"/>
      <c r="E2" s="195"/>
      <c r="F2" s="195"/>
      <c r="H2" s="110"/>
    </row>
    <row r="3" spans="1:8" ht="12" customHeight="1">
      <c r="A3" s="182" t="s">
        <v>12</v>
      </c>
      <c r="B3" s="197"/>
      <c r="C3" s="196" t="s">
        <v>104</v>
      </c>
      <c r="D3" s="197"/>
      <c r="E3" s="197"/>
      <c r="F3" s="178"/>
      <c r="H3" s="110"/>
    </row>
    <row r="4" spans="1:8" ht="22.15" customHeight="1">
      <c r="A4" s="182"/>
      <c r="B4" s="197"/>
      <c r="C4" s="117" t="s">
        <v>3</v>
      </c>
      <c r="D4" s="23" t="s">
        <v>95</v>
      </c>
      <c r="E4" s="117" t="s">
        <v>4</v>
      </c>
      <c r="F4" s="118" t="s">
        <v>5</v>
      </c>
      <c r="H4" s="110"/>
    </row>
    <row r="5" spans="1:8" ht="12" customHeight="1">
      <c r="A5" s="182"/>
      <c r="B5" s="197"/>
      <c r="C5" s="122" t="s">
        <v>97</v>
      </c>
      <c r="D5" s="122" t="s">
        <v>96</v>
      </c>
      <c r="E5" s="198" t="s">
        <v>97</v>
      </c>
      <c r="F5" s="199"/>
      <c r="H5" s="110"/>
    </row>
    <row r="6" spans="1:8" ht="12" customHeight="1">
      <c r="A6" s="200"/>
      <c r="B6" s="200"/>
      <c r="C6" s="200"/>
      <c r="D6" s="200"/>
      <c r="E6" s="200"/>
      <c r="F6" s="200"/>
      <c r="H6" s="110"/>
    </row>
    <row r="7" spans="1:8" ht="12" customHeight="1">
      <c r="A7" s="205"/>
      <c r="B7" s="206"/>
      <c r="C7" s="201" t="s">
        <v>3</v>
      </c>
      <c r="D7" s="202"/>
      <c r="E7" s="202"/>
      <c r="F7" s="202"/>
      <c r="H7" s="110"/>
    </row>
    <row r="8" spans="1:8" ht="12" customHeight="1">
      <c r="A8" s="187" t="s">
        <v>144</v>
      </c>
      <c r="B8" s="188"/>
      <c r="C8" s="98">
        <v>944</v>
      </c>
      <c r="D8" s="108">
        <v>3.83</v>
      </c>
      <c r="E8" s="98">
        <v>600</v>
      </c>
      <c r="F8" s="98">
        <v>344</v>
      </c>
      <c r="H8" s="128"/>
    </row>
    <row r="9" spans="1:8" ht="12" customHeight="1">
      <c r="A9" s="207" t="s">
        <v>145</v>
      </c>
      <c r="B9" s="190"/>
      <c r="C9" s="108"/>
      <c r="D9" s="108"/>
      <c r="E9" s="98"/>
      <c r="F9" s="98"/>
      <c r="H9" s="129"/>
    </row>
    <row r="10" spans="1:8" ht="12" customHeight="1">
      <c r="A10" s="187" t="s">
        <v>146</v>
      </c>
      <c r="B10" s="188"/>
      <c r="C10" s="98">
        <v>626</v>
      </c>
      <c r="D10" s="108">
        <v>2.54</v>
      </c>
      <c r="E10" s="98">
        <v>367</v>
      </c>
      <c r="F10" s="98">
        <v>259</v>
      </c>
      <c r="H10" s="128"/>
    </row>
    <row r="11" spans="1:8" ht="12" customHeight="1">
      <c r="A11" s="207" t="s">
        <v>145</v>
      </c>
      <c r="B11" s="190"/>
      <c r="C11" s="108"/>
      <c r="D11" s="108"/>
      <c r="E11" s="132"/>
      <c r="F11" s="132"/>
      <c r="H11" s="129"/>
    </row>
    <row r="12" spans="1:8" ht="12" customHeight="1">
      <c r="A12" s="187" t="s">
        <v>147</v>
      </c>
      <c r="B12" s="188"/>
      <c r="C12" s="98">
        <v>327</v>
      </c>
      <c r="D12" s="108">
        <v>1.33</v>
      </c>
      <c r="E12" s="98">
        <v>184</v>
      </c>
      <c r="F12" s="98">
        <v>143</v>
      </c>
      <c r="H12" s="128"/>
    </row>
    <row r="13" spans="1:8" ht="12" customHeight="1">
      <c r="A13" s="203" t="s">
        <v>142</v>
      </c>
      <c r="B13" s="204"/>
      <c r="C13" s="108"/>
      <c r="D13" s="108"/>
      <c r="E13" s="132"/>
      <c r="F13" s="132"/>
      <c r="H13" s="129"/>
    </row>
    <row r="14" spans="1:8" ht="12" customHeight="1">
      <c r="A14" s="184" t="s">
        <v>143</v>
      </c>
      <c r="B14" s="188"/>
      <c r="C14" s="104">
        <v>1897</v>
      </c>
      <c r="D14" s="109">
        <v>7.7</v>
      </c>
      <c r="E14" s="104">
        <v>1151</v>
      </c>
      <c r="F14" s="104">
        <v>746</v>
      </c>
      <c r="H14" s="128"/>
    </row>
    <row r="15" spans="1:8" ht="12" customHeight="1">
      <c r="A15" s="187" t="s">
        <v>51</v>
      </c>
      <c r="B15" s="188"/>
      <c r="C15" s="98">
        <v>1047</v>
      </c>
      <c r="D15" s="108">
        <v>4.25</v>
      </c>
      <c r="E15" s="98">
        <v>620</v>
      </c>
      <c r="F15" s="98">
        <v>427</v>
      </c>
      <c r="H15" s="128"/>
    </row>
    <row r="16" spans="1:8" ht="12" customHeight="1">
      <c r="A16" s="187" t="s">
        <v>152</v>
      </c>
      <c r="B16" s="188"/>
      <c r="C16" s="98">
        <v>2237</v>
      </c>
      <c r="D16" s="108">
        <v>9.08</v>
      </c>
      <c r="E16" s="98">
        <v>1357</v>
      </c>
      <c r="F16" s="98">
        <v>880</v>
      </c>
      <c r="H16" s="128"/>
    </row>
    <row r="17" spans="1:9" ht="12" customHeight="1">
      <c r="A17" s="184" t="s">
        <v>149</v>
      </c>
      <c r="B17" s="185"/>
      <c r="C17" s="104">
        <v>3284</v>
      </c>
      <c r="D17" s="109">
        <v>13.33</v>
      </c>
      <c r="E17" s="104">
        <v>1977</v>
      </c>
      <c r="F17" s="104">
        <v>1307</v>
      </c>
      <c r="H17" s="128"/>
    </row>
    <row r="18" spans="1:9" ht="12" customHeight="1">
      <c r="A18" s="187" t="s">
        <v>50</v>
      </c>
      <c r="B18" s="188"/>
      <c r="C18" s="98">
        <v>3967</v>
      </c>
      <c r="D18" s="108">
        <v>16.100000000000001</v>
      </c>
      <c r="E18" s="98">
        <v>2286</v>
      </c>
      <c r="F18" s="98">
        <v>1681</v>
      </c>
      <c r="H18" s="128"/>
    </row>
    <row r="19" spans="1:9" ht="12" customHeight="1">
      <c r="A19" s="187" t="s">
        <v>110</v>
      </c>
      <c r="B19" s="188"/>
      <c r="C19" s="98">
        <v>6089</v>
      </c>
      <c r="D19" s="108">
        <v>24.71</v>
      </c>
      <c r="E19" s="98">
        <v>3011</v>
      </c>
      <c r="F19" s="98">
        <v>3078</v>
      </c>
      <c r="H19" s="128"/>
    </row>
    <row r="20" spans="1:9" ht="12" customHeight="1">
      <c r="A20" s="184" t="s">
        <v>150</v>
      </c>
      <c r="B20" s="185"/>
      <c r="C20" s="104">
        <v>10056</v>
      </c>
      <c r="D20" s="109">
        <v>40.81</v>
      </c>
      <c r="E20" s="104">
        <v>5297</v>
      </c>
      <c r="F20" s="104">
        <v>4759</v>
      </c>
      <c r="G20" s="103"/>
      <c r="H20" s="128"/>
    </row>
    <row r="21" spans="1:9" ht="12" customHeight="1">
      <c r="A21" s="187" t="s">
        <v>45</v>
      </c>
      <c r="B21" s="188"/>
      <c r="C21" s="98">
        <v>28</v>
      </c>
      <c r="D21" s="108">
        <v>0.11</v>
      </c>
      <c r="E21" s="98">
        <v>19</v>
      </c>
      <c r="F21" s="98">
        <v>9</v>
      </c>
      <c r="H21" s="128"/>
    </row>
    <row r="22" spans="1:9" ht="12" customHeight="1">
      <c r="A22" s="187" t="s">
        <v>14</v>
      </c>
      <c r="B22" s="188"/>
      <c r="C22" s="98">
        <v>9378</v>
      </c>
      <c r="D22" s="108">
        <v>38.06</v>
      </c>
      <c r="E22" s="98">
        <v>4269</v>
      </c>
      <c r="F22" s="98">
        <v>5109</v>
      </c>
      <c r="H22" s="128"/>
    </row>
    <row r="23" spans="1:9" ht="12" customHeight="1">
      <c r="A23" s="184" t="s">
        <v>46</v>
      </c>
      <c r="B23" s="185"/>
      <c r="C23" s="104">
        <v>9406</v>
      </c>
      <c r="D23" s="109">
        <v>38.17</v>
      </c>
      <c r="E23" s="104">
        <v>4288</v>
      </c>
      <c r="F23" s="104">
        <v>5118</v>
      </c>
      <c r="H23" s="128"/>
    </row>
    <row r="24" spans="1:9" ht="12" customHeight="1">
      <c r="A24" s="184" t="s">
        <v>11</v>
      </c>
      <c r="B24" s="185"/>
      <c r="C24" s="104">
        <v>24643</v>
      </c>
      <c r="D24" s="133">
        <v>100.01</v>
      </c>
      <c r="E24" s="104">
        <v>12713</v>
      </c>
      <c r="F24" s="104">
        <v>11930</v>
      </c>
      <c r="H24" s="128"/>
    </row>
    <row r="25" spans="1:9" ht="12" customHeight="1">
      <c r="A25" s="192"/>
      <c r="B25" s="193"/>
      <c r="C25" s="193"/>
      <c r="D25" s="193"/>
      <c r="E25" s="193"/>
      <c r="F25" s="193"/>
      <c r="H25" s="110"/>
    </row>
    <row r="26" spans="1:9" ht="12" customHeight="1">
      <c r="A26" s="189"/>
      <c r="B26" s="190"/>
      <c r="C26" s="191" t="s">
        <v>15</v>
      </c>
      <c r="D26" s="191"/>
      <c r="E26" s="191"/>
      <c r="F26" s="191"/>
      <c r="H26" s="110"/>
    </row>
    <row r="27" spans="1:9" ht="12" customHeight="1">
      <c r="A27" s="187" t="s">
        <v>51</v>
      </c>
      <c r="B27" s="188"/>
      <c r="C27" s="134">
        <v>28</v>
      </c>
      <c r="D27" s="108">
        <v>28.28282828282828</v>
      </c>
      <c r="E27" s="134">
        <v>12</v>
      </c>
      <c r="F27" s="134">
        <v>16</v>
      </c>
      <c r="H27" s="128"/>
      <c r="I27" s="110"/>
    </row>
    <row r="28" spans="1:9" ht="12" customHeight="1">
      <c r="A28" s="187" t="s">
        <v>148</v>
      </c>
      <c r="B28" s="188"/>
      <c r="C28" s="134">
        <v>21</v>
      </c>
      <c r="D28" s="108">
        <v>21.212121212121211</v>
      </c>
      <c r="E28" s="134">
        <v>10</v>
      </c>
      <c r="F28" s="134">
        <v>11</v>
      </c>
      <c r="H28" s="128"/>
    </row>
    <row r="29" spans="1:9" ht="12" customHeight="1">
      <c r="A29" s="187" t="s">
        <v>50</v>
      </c>
      <c r="B29" s="188"/>
      <c r="C29" s="134">
        <v>31</v>
      </c>
      <c r="D29" s="108">
        <v>31.313131313131315</v>
      </c>
      <c r="E29" s="134">
        <v>17</v>
      </c>
      <c r="F29" s="134">
        <v>14</v>
      </c>
      <c r="H29" s="128"/>
    </row>
    <row r="30" spans="1:9" ht="12" customHeight="1">
      <c r="A30" s="187" t="s">
        <v>151</v>
      </c>
      <c r="B30" s="188" t="s">
        <v>13</v>
      </c>
      <c r="C30" s="134">
        <v>10</v>
      </c>
      <c r="D30" s="108">
        <v>10.1010101010101</v>
      </c>
      <c r="E30" s="134">
        <v>6</v>
      </c>
      <c r="F30" s="134">
        <v>4</v>
      </c>
      <c r="H30" s="128"/>
    </row>
    <row r="31" spans="1:9" ht="12" customHeight="1">
      <c r="A31" s="187" t="s">
        <v>45</v>
      </c>
      <c r="B31" s="188"/>
      <c r="C31" s="134">
        <v>0</v>
      </c>
      <c r="D31" s="108">
        <v>0</v>
      </c>
      <c r="E31" s="134">
        <v>0</v>
      </c>
      <c r="F31" s="134">
        <v>0</v>
      </c>
      <c r="H31" s="128"/>
    </row>
    <row r="32" spans="1:9" ht="12" customHeight="1">
      <c r="A32" s="187" t="s">
        <v>14</v>
      </c>
      <c r="B32" s="188"/>
      <c r="C32" s="134">
        <v>9</v>
      </c>
      <c r="D32" s="108">
        <v>9.0909090909090917</v>
      </c>
      <c r="E32" s="134">
        <v>6</v>
      </c>
      <c r="F32" s="134">
        <v>3</v>
      </c>
      <c r="H32" s="128"/>
    </row>
    <row r="33" spans="1:9" ht="12" customHeight="1">
      <c r="A33" s="184" t="s">
        <v>11</v>
      </c>
      <c r="B33" s="185"/>
      <c r="C33" s="135">
        <v>99</v>
      </c>
      <c r="D33" s="133">
        <v>100</v>
      </c>
      <c r="E33" s="135">
        <v>51</v>
      </c>
      <c r="F33" s="135">
        <v>48</v>
      </c>
      <c r="H33" s="128"/>
    </row>
    <row r="34" spans="1:9" ht="12" customHeight="1">
      <c r="A34" s="11" t="s">
        <v>109</v>
      </c>
      <c r="B34" s="80"/>
      <c r="C34" s="81"/>
      <c r="D34" s="81"/>
      <c r="E34" s="81"/>
      <c r="F34" s="81"/>
      <c r="G34" s="81"/>
      <c r="H34" s="130"/>
      <c r="I34" s="11"/>
    </row>
    <row r="35" spans="1:9" ht="12" customHeight="1">
      <c r="A35" s="186" t="s">
        <v>111</v>
      </c>
      <c r="B35" s="186"/>
      <c r="C35" s="120"/>
      <c r="D35" s="120"/>
      <c r="E35" s="120"/>
      <c r="F35" s="120"/>
      <c r="G35" s="120"/>
      <c r="H35" s="131"/>
      <c r="I35" s="82"/>
    </row>
    <row r="36" spans="1:9" ht="12" customHeight="1">
      <c r="A36" s="4"/>
      <c r="B36" s="4"/>
      <c r="H36" s="110"/>
    </row>
    <row r="37" spans="1:9">
      <c r="A37" s="5"/>
      <c r="B37" s="5"/>
      <c r="C37" s="5"/>
      <c r="D37" s="5"/>
      <c r="E37" s="5"/>
      <c r="F37" s="5"/>
      <c r="H37" s="110"/>
    </row>
    <row r="38" spans="1:9">
      <c r="A38" s="5"/>
      <c r="B38" s="5"/>
      <c r="C38" s="5"/>
      <c r="D38" s="5"/>
      <c r="E38" s="5"/>
      <c r="F38" s="5"/>
      <c r="H38" s="110"/>
    </row>
    <row r="39" spans="1:9">
      <c r="A39" s="5"/>
      <c r="B39" s="5"/>
      <c r="C39" s="5"/>
      <c r="D39" s="5"/>
      <c r="E39" s="5"/>
      <c r="F39" s="5"/>
      <c r="H39" s="110"/>
    </row>
    <row r="40" spans="1:9">
      <c r="A40" s="5"/>
      <c r="B40" s="5"/>
      <c r="C40" s="5"/>
      <c r="D40" s="5"/>
      <c r="E40" s="5"/>
      <c r="F40" s="5"/>
    </row>
    <row r="41" spans="1:9">
      <c r="A41" s="5"/>
      <c r="B41" s="5"/>
      <c r="C41" s="5"/>
      <c r="D41" s="5"/>
      <c r="E41" s="5"/>
      <c r="F41" s="5"/>
    </row>
    <row r="42" spans="1:9">
      <c r="A42" s="5"/>
      <c r="B42" s="5"/>
      <c r="C42" s="5"/>
      <c r="D42" s="5"/>
      <c r="E42" s="5"/>
      <c r="F42" s="5"/>
    </row>
    <row r="43" spans="1:9">
      <c r="A43" s="5"/>
      <c r="B43" s="5"/>
      <c r="C43" s="5"/>
      <c r="D43" s="5"/>
      <c r="E43" s="5"/>
      <c r="F43" s="5"/>
    </row>
    <row r="44" spans="1:9">
      <c r="A44" s="5"/>
      <c r="B44" s="5"/>
      <c r="C44" s="5"/>
      <c r="D44" s="5"/>
      <c r="E44" s="5"/>
      <c r="F44" s="5"/>
    </row>
  </sheetData>
  <mergeCells count="36">
    <mergeCell ref="A16:B16"/>
    <mergeCell ref="A17:B17"/>
    <mergeCell ref="A7:B7"/>
    <mergeCell ref="A8:B8"/>
    <mergeCell ref="A9:B9"/>
    <mergeCell ref="A10:B10"/>
    <mergeCell ref="A11:B11"/>
    <mergeCell ref="C7:F7"/>
    <mergeCell ref="A12:B12"/>
    <mergeCell ref="A13:B13"/>
    <mergeCell ref="A14:B14"/>
    <mergeCell ref="A15:B15"/>
    <mergeCell ref="A1:F1"/>
    <mergeCell ref="A2:F2"/>
    <mergeCell ref="C3:F3"/>
    <mergeCell ref="E5:F5"/>
    <mergeCell ref="A6:F6"/>
    <mergeCell ref="A3:B5"/>
    <mergeCell ref="A26:B26"/>
    <mergeCell ref="C26:F26"/>
    <mergeCell ref="A18:B18"/>
    <mergeCell ref="A19:B19"/>
    <mergeCell ref="A20:B20"/>
    <mergeCell ref="A21:B21"/>
    <mergeCell ref="A22:B22"/>
    <mergeCell ref="A23:B23"/>
    <mergeCell ref="A24:B24"/>
    <mergeCell ref="A25:F25"/>
    <mergeCell ref="A33:B33"/>
    <mergeCell ref="A35:B35"/>
    <mergeCell ref="A27:B27"/>
    <mergeCell ref="A28:B28"/>
    <mergeCell ref="A29:B29"/>
    <mergeCell ref="A30:B30"/>
    <mergeCell ref="A31:B31"/>
    <mergeCell ref="A32:B32"/>
  </mergeCells>
  <conditionalFormatting sqref="C34:C35 E34:F35">
    <cfRule type="cellIs" dxfId="5" priority="1" stopIfTrue="1" operator="lessThan">
      <formula>0</formula>
    </cfRule>
  </conditionalFormatting>
  <hyperlinks>
    <hyperlink ref="A1:D1" location="Inhaltsverzeichnis_neu!A23" display="2 Absolventen/Abgänger am Ende des Schuljahres 2006/07 nach Abschlüssen" xr:uid="{1D2AA149-891A-4E3C-A010-AA1494A8C8CA}"/>
    <hyperlink ref="A1:F1" location="Inhaltsverzeichnis!A16" display="Inhaltsverzeichnis!A16" xr:uid="{F6F3CB85-153A-44A4-80FB-26E4FBC24706}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 5 – j / 24 –  Brandenburg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8386CD-7B67-40DD-8D09-758BD0120F52}">
  <dimension ref="A1:AA53"/>
  <sheetViews>
    <sheetView zoomScaleNormal="100" workbookViewId="0">
      <selection sqref="A1:I1"/>
    </sheetView>
  </sheetViews>
  <sheetFormatPr baseColWidth="10" defaultRowHeight="12.75"/>
  <cols>
    <col min="1" max="1" width="6.28515625" style="63" customWidth="1"/>
    <col min="2" max="2" width="27.28515625" style="63" customWidth="1"/>
    <col min="3" max="3" width="8" style="63" bestFit="1" customWidth="1"/>
    <col min="4" max="4" width="7.28515625" style="63" customWidth="1"/>
    <col min="5" max="6" width="9" style="63" bestFit="1" customWidth="1"/>
    <col min="7" max="7" width="8.85546875" style="63" customWidth="1"/>
    <col min="8" max="8" width="7.28515625" style="63" customWidth="1"/>
    <col min="9" max="9" width="8.5703125" style="63" bestFit="1" customWidth="1"/>
    <col min="10" max="16384" width="11.42578125" style="63"/>
  </cols>
  <sheetData>
    <row r="1" spans="1:27" s="111" customFormat="1" ht="24" customHeight="1">
      <c r="A1" s="168" t="s">
        <v>196</v>
      </c>
      <c r="B1" s="168"/>
      <c r="C1" s="168"/>
      <c r="D1" s="168"/>
      <c r="E1" s="168"/>
      <c r="F1" s="168"/>
      <c r="G1" s="168"/>
      <c r="H1" s="168"/>
      <c r="I1" s="168"/>
      <c r="K1" s="136"/>
    </row>
    <row r="2" spans="1:27" ht="12" customHeight="1">
      <c r="A2" s="219"/>
      <c r="B2" s="219"/>
      <c r="C2" s="219"/>
      <c r="D2" s="219"/>
      <c r="E2" s="219"/>
      <c r="F2" s="219"/>
      <c r="G2" s="219"/>
      <c r="H2" s="219"/>
      <c r="I2" s="219"/>
    </row>
    <row r="3" spans="1:27" ht="12" customHeight="1">
      <c r="A3" s="169" t="s">
        <v>12</v>
      </c>
      <c r="B3" s="170"/>
      <c r="C3" s="178" t="s">
        <v>104</v>
      </c>
      <c r="D3" s="179"/>
      <c r="E3" s="179"/>
      <c r="F3" s="179"/>
      <c r="G3" s="179"/>
      <c r="H3" s="179"/>
      <c r="I3" s="179"/>
    </row>
    <row r="4" spans="1:27" ht="12" customHeight="1">
      <c r="A4" s="171"/>
      <c r="B4" s="172"/>
      <c r="C4" s="180" t="s">
        <v>3</v>
      </c>
      <c r="D4" s="178" t="s">
        <v>16</v>
      </c>
      <c r="E4" s="179"/>
      <c r="F4" s="179"/>
      <c r="G4" s="179"/>
      <c r="H4" s="179"/>
      <c r="I4" s="179"/>
      <c r="K4" s="110"/>
      <c r="L4" s="110"/>
      <c r="M4" s="110"/>
      <c r="N4" s="110"/>
      <c r="O4" s="110"/>
      <c r="P4" s="110"/>
      <c r="Q4" s="110"/>
      <c r="R4" s="110"/>
      <c r="S4" s="110"/>
      <c r="T4" s="110"/>
      <c r="U4" s="110"/>
      <c r="V4" s="110"/>
    </row>
    <row r="5" spans="1:27" ht="22.15" customHeight="1">
      <c r="A5" s="173"/>
      <c r="B5" s="174"/>
      <c r="C5" s="181"/>
      <c r="D5" s="23" t="s">
        <v>17</v>
      </c>
      <c r="E5" s="117" t="s">
        <v>49</v>
      </c>
      <c r="F5" s="117" t="s">
        <v>9</v>
      </c>
      <c r="G5" s="23" t="s">
        <v>83</v>
      </c>
      <c r="H5" s="23" t="s">
        <v>18</v>
      </c>
      <c r="I5" s="88" t="s">
        <v>19</v>
      </c>
      <c r="K5" s="110"/>
      <c r="L5" s="110"/>
      <c r="M5" s="110"/>
      <c r="N5" s="110"/>
      <c r="O5" s="110"/>
      <c r="P5" s="110"/>
      <c r="Q5" s="110"/>
      <c r="R5" s="110"/>
      <c r="S5" s="110"/>
      <c r="T5" s="110"/>
      <c r="U5" s="110"/>
      <c r="V5" s="110"/>
    </row>
    <row r="6" spans="1:27" ht="12" customHeight="1">
      <c r="A6" s="200"/>
      <c r="B6" s="200"/>
      <c r="C6" s="200"/>
      <c r="D6" s="200"/>
      <c r="E6" s="200"/>
      <c r="F6" s="200"/>
      <c r="G6" s="200"/>
      <c r="H6" s="200"/>
      <c r="I6" s="200"/>
      <c r="K6" s="110"/>
      <c r="L6" s="110"/>
      <c r="M6" s="110"/>
      <c r="N6" s="110"/>
      <c r="O6" s="110"/>
      <c r="P6" s="110"/>
      <c r="Q6" s="110"/>
      <c r="R6" s="110"/>
      <c r="S6" s="110"/>
      <c r="T6" s="110"/>
      <c r="U6" s="110"/>
      <c r="V6" s="110"/>
    </row>
    <row r="7" spans="1:27" ht="12" customHeight="1">
      <c r="A7" s="218"/>
      <c r="B7" s="218"/>
      <c r="C7" s="214" t="s">
        <v>3</v>
      </c>
      <c r="D7" s="214"/>
      <c r="E7" s="214"/>
      <c r="F7" s="214"/>
      <c r="G7" s="214"/>
      <c r="H7" s="214"/>
      <c r="I7" s="214"/>
      <c r="K7" s="110"/>
      <c r="L7" s="110"/>
      <c r="M7" s="110"/>
      <c r="N7" s="110"/>
      <c r="O7" s="110"/>
      <c r="P7" s="110"/>
      <c r="Q7" s="110"/>
      <c r="R7" s="110"/>
      <c r="S7" s="110"/>
      <c r="T7" s="110"/>
      <c r="U7" s="110"/>
      <c r="V7" s="110"/>
    </row>
    <row r="8" spans="1:27" ht="12" customHeight="1">
      <c r="A8" s="216" t="s">
        <v>142</v>
      </c>
      <c r="B8" s="216"/>
      <c r="C8" s="138"/>
      <c r="D8" s="138"/>
      <c r="E8" s="138"/>
      <c r="F8" s="138"/>
      <c r="G8" s="138"/>
      <c r="H8" s="138"/>
      <c r="I8" s="138"/>
      <c r="K8" s="110"/>
      <c r="L8" s="110"/>
      <c r="M8" s="110"/>
      <c r="N8" s="110"/>
      <c r="O8" s="110"/>
      <c r="P8" s="110"/>
      <c r="Q8" s="110"/>
      <c r="R8" s="110"/>
      <c r="S8" s="110"/>
      <c r="T8" s="110"/>
      <c r="U8" s="110"/>
      <c r="V8" s="110"/>
    </row>
    <row r="9" spans="1:27" ht="12" customHeight="1">
      <c r="A9" s="212" t="s">
        <v>154</v>
      </c>
      <c r="B9" s="212"/>
      <c r="C9" s="138">
        <v>944</v>
      </c>
      <c r="D9" s="98">
        <v>193</v>
      </c>
      <c r="E9" s="98">
        <v>613</v>
      </c>
      <c r="F9" s="98">
        <v>27</v>
      </c>
      <c r="G9" s="98" t="s">
        <v>77</v>
      </c>
      <c r="H9" s="98">
        <v>111</v>
      </c>
      <c r="I9" s="98" t="s">
        <v>77</v>
      </c>
      <c r="K9" s="136"/>
      <c r="L9" s="110"/>
      <c r="M9" s="110"/>
      <c r="N9" s="110"/>
      <c r="O9" s="110"/>
      <c r="P9" s="110"/>
      <c r="Q9" s="110"/>
      <c r="R9" s="110"/>
      <c r="S9" s="110"/>
      <c r="T9" s="110"/>
      <c r="U9" s="110"/>
      <c r="V9" s="110"/>
    </row>
    <row r="10" spans="1:27" ht="12" customHeight="1">
      <c r="A10" s="217" t="s">
        <v>155</v>
      </c>
      <c r="B10" s="217"/>
      <c r="C10" s="139"/>
      <c r="D10" s="98"/>
      <c r="E10" s="98"/>
      <c r="F10" s="98"/>
      <c r="G10" s="98"/>
      <c r="H10" s="98"/>
      <c r="I10" s="98"/>
      <c r="K10" s="110"/>
      <c r="L10" s="110"/>
      <c r="M10" s="110"/>
      <c r="N10" s="110"/>
      <c r="O10" s="110"/>
      <c r="P10" s="110"/>
      <c r="Q10" s="110"/>
      <c r="R10" s="110"/>
      <c r="S10" s="110"/>
      <c r="T10" s="110"/>
      <c r="U10" s="110"/>
      <c r="V10" s="110"/>
    </row>
    <row r="11" spans="1:27" ht="12" customHeight="1">
      <c r="A11" s="212" t="s">
        <v>135</v>
      </c>
      <c r="B11" s="212"/>
      <c r="C11" s="138">
        <v>626</v>
      </c>
      <c r="D11" s="98">
        <v>16</v>
      </c>
      <c r="E11" s="98">
        <v>175</v>
      </c>
      <c r="F11" s="98">
        <v>0</v>
      </c>
      <c r="G11" s="98" t="s">
        <v>77</v>
      </c>
      <c r="H11" s="98">
        <v>435</v>
      </c>
      <c r="I11" s="98" t="s">
        <v>77</v>
      </c>
      <c r="K11" s="136"/>
      <c r="L11" s="110"/>
      <c r="M11" s="110"/>
      <c r="N11" s="110"/>
      <c r="O11" s="110"/>
      <c r="P11" s="110"/>
      <c r="Q11" s="110"/>
      <c r="R11" s="110"/>
      <c r="S11" s="110"/>
      <c r="T11" s="110"/>
      <c r="U11" s="110"/>
      <c r="V11" s="110"/>
    </row>
    <row r="12" spans="1:27" ht="12" customHeight="1">
      <c r="A12" s="217" t="s">
        <v>155</v>
      </c>
      <c r="B12" s="217"/>
      <c r="C12" s="139"/>
      <c r="D12" s="98"/>
      <c r="E12" s="98"/>
      <c r="F12" s="98"/>
      <c r="G12" s="98"/>
      <c r="H12" s="98"/>
      <c r="I12" s="98"/>
      <c r="K12" s="110"/>
      <c r="L12" s="110"/>
      <c r="M12" s="110"/>
      <c r="N12" s="110"/>
      <c r="O12" s="110"/>
      <c r="P12" s="110"/>
      <c r="Q12" s="110"/>
      <c r="R12" s="110"/>
      <c r="S12" s="110"/>
      <c r="T12" s="110"/>
      <c r="U12" s="110"/>
      <c r="V12" s="110"/>
    </row>
    <row r="13" spans="1:27" ht="12" customHeight="1">
      <c r="A13" s="212" t="s">
        <v>163</v>
      </c>
      <c r="B13" s="212"/>
      <c r="C13" s="138">
        <v>327</v>
      </c>
      <c r="D13" s="98">
        <v>0</v>
      </c>
      <c r="E13" s="98">
        <v>4</v>
      </c>
      <c r="F13" s="98">
        <v>0</v>
      </c>
      <c r="G13" s="98" t="s">
        <v>77</v>
      </c>
      <c r="H13" s="98">
        <v>323</v>
      </c>
      <c r="I13" s="98" t="s">
        <v>77</v>
      </c>
      <c r="K13" s="136"/>
      <c r="L13" s="110"/>
      <c r="M13" s="136"/>
      <c r="N13" s="110"/>
      <c r="O13" s="136"/>
      <c r="P13" s="110"/>
      <c r="Q13" s="110"/>
      <c r="R13" s="110"/>
      <c r="S13" s="110"/>
      <c r="T13" s="110"/>
      <c r="U13" s="110"/>
      <c r="V13" s="110"/>
    </row>
    <row r="14" spans="1:27" ht="12" customHeight="1">
      <c r="A14" s="192" t="s">
        <v>142</v>
      </c>
      <c r="B14" s="192"/>
      <c r="C14" s="139"/>
      <c r="D14" s="98"/>
      <c r="E14" s="98"/>
      <c r="F14" s="98"/>
      <c r="G14" s="98"/>
      <c r="H14" s="98"/>
      <c r="I14" s="98"/>
      <c r="K14" s="110"/>
      <c r="L14" s="110"/>
      <c r="M14" s="136"/>
      <c r="N14" s="110"/>
      <c r="O14" s="110"/>
      <c r="P14" s="110"/>
      <c r="Q14" s="110"/>
      <c r="R14" s="110"/>
      <c r="S14" s="110"/>
      <c r="T14" s="110"/>
      <c r="U14" s="110"/>
      <c r="V14" s="110"/>
    </row>
    <row r="15" spans="1:27" ht="12" customHeight="1">
      <c r="A15" s="211" t="s">
        <v>156</v>
      </c>
      <c r="B15" s="211"/>
      <c r="C15" s="140">
        <v>1897</v>
      </c>
      <c r="D15" s="104">
        <v>209</v>
      </c>
      <c r="E15" s="104">
        <v>792</v>
      </c>
      <c r="F15" s="104">
        <v>27</v>
      </c>
      <c r="G15" s="104" t="s">
        <v>77</v>
      </c>
      <c r="H15" s="104">
        <v>869</v>
      </c>
      <c r="I15" s="104" t="s">
        <v>77</v>
      </c>
      <c r="K15" s="136"/>
      <c r="L15" s="110"/>
      <c r="M15" s="110"/>
      <c r="N15" s="110"/>
      <c r="O15" s="110"/>
      <c r="P15" s="110"/>
      <c r="Q15" s="110"/>
      <c r="R15" s="110"/>
      <c r="S15" s="110"/>
      <c r="T15" s="110"/>
      <c r="U15" s="110"/>
      <c r="V15" s="110"/>
    </row>
    <row r="16" spans="1:27" ht="12" customHeight="1">
      <c r="A16" s="208" t="s">
        <v>51</v>
      </c>
      <c r="B16" s="208"/>
      <c r="C16" s="138">
        <v>1047</v>
      </c>
      <c r="D16" s="98">
        <v>219</v>
      </c>
      <c r="E16" s="98">
        <v>614</v>
      </c>
      <c r="F16" s="98">
        <v>67</v>
      </c>
      <c r="G16" s="98" t="s">
        <v>77</v>
      </c>
      <c r="H16" s="98">
        <v>45</v>
      </c>
      <c r="I16" s="98">
        <v>102</v>
      </c>
      <c r="K16" s="136"/>
      <c r="L16" s="110"/>
      <c r="M16" s="110"/>
      <c r="N16" s="110"/>
      <c r="O16" s="110"/>
      <c r="P16" s="110"/>
      <c r="Q16" s="110"/>
      <c r="R16" s="110"/>
      <c r="S16" s="110"/>
      <c r="T16" s="110"/>
      <c r="U16" s="110"/>
      <c r="V16" s="110"/>
      <c r="W16" s="110"/>
      <c r="X16" s="110"/>
      <c r="Y16" s="110"/>
      <c r="Z16" s="110"/>
      <c r="AA16" s="110"/>
    </row>
    <row r="17" spans="1:27" ht="12" customHeight="1">
      <c r="A17" s="213" t="s">
        <v>157</v>
      </c>
      <c r="B17" s="213"/>
      <c r="C17" s="139"/>
      <c r="D17" s="98"/>
      <c r="E17" s="98"/>
      <c r="F17" s="98"/>
      <c r="G17" s="98"/>
      <c r="H17" s="98"/>
      <c r="I17" s="98"/>
      <c r="K17" s="110"/>
      <c r="L17" s="110"/>
      <c r="M17" s="110"/>
      <c r="N17" s="110"/>
      <c r="O17" s="110"/>
      <c r="P17" s="110"/>
      <c r="Q17" s="110"/>
      <c r="R17" s="110"/>
      <c r="S17" s="110"/>
      <c r="T17" s="110"/>
      <c r="U17" s="110"/>
      <c r="V17" s="110"/>
      <c r="W17" s="110"/>
      <c r="X17" s="110"/>
      <c r="Y17" s="110"/>
      <c r="Z17" s="110"/>
      <c r="AA17" s="110"/>
    </row>
    <row r="18" spans="1:27" ht="12" customHeight="1">
      <c r="A18" s="212" t="s">
        <v>158</v>
      </c>
      <c r="B18" s="212"/>
      <c r="C18" s="138">
        <v>2237</v>
      </c>
      <c r="D18" s="98">
        <v>434</v>
      </c>
      <c r="E18" s="98">
        <v>1727</v>
      </c>
      <c r="F18" s="98">
        <v>2</v>
      </c>
      <c r="G18" s="98" t="s">
        <v>77</v>
      </c>
      <c r="H18" s="98">
        <v>23</v>
      </c>
      <c r="I18" s="98">
        <v>51</v>
      </c>
      <c r="K18" s="136"/>
      <c r="L18" s="110"/>
      <c r="M18" s="110"/>
      <c r="N18" s="110"/>
      <c r="O18" s="110"/>
      <c r="P18" s="110"/>
      <c r="Q18" s="110"/>
      <c r="R18" s="110"/>
      <c r="S18" s="110"/>
      <c r="T18" s="110"/>
      <c r="U18" s="110"/>
      <c r="V18" s="110"/>
      <c r="W18" s="110"/>
      <c r="X18" s="110"/>
      <c r="Y18" s="110"/>
      <c r="Z18" s="110"/>
      <c r="AA18" s="110"/>
    </row>
    <row r="19" spans="1:27" ht="12" customHeight="1">
      <c r="A19" s="210" t="s">
        <v>161</v>
      </c>
      <c r="B19" s="210"/>
      <c r="C19" s="141"/>
      <c r="D19" s="142"/>
      <c r="E19" s="142"/>
      <c r="F19" s="142"/>
      <c r="G19" s="98"/>
      <c r="H19" s="98"/>
      <c r="I19" s="98"/>
      <c r="K19" s="110"/>
      <c r="L19" s="110"/>
      <c r="M19" s="110"/>
      <c r="N19" s="110"/>
      <c r="O19" s="110"/>
      <c r="P19" s="110"/>
      <c r="Q19" s="110"/>
      <c r="R19" s="110"/>
      <c r="S19" s="110"/>
      <c r="T19" s="110"/>
      <c r="U19" s="110"/>
      <c r="V19" s="110"/>
      <c r="W19" s="110"/>
      <c r="X19" s="110"/>
      <c r="Y19" s="110"/>
      <c r="Z19" s="110"/>
      <c r="AA19" s="110"/>
    </row>
    <row r="20" spans="1:27" ht="12" customHeight="1">
      <c r="A20" s="211" t="s">
        <v>162</v>
      </c>
      <c r="B20" s="211"/>
      <c r="C20" s="140">
        <v>3284</v>
      </c>
      <c r="D20" s="104">
        <v>653</v>
      </c>
      <c r="E20" s="104">
        <v>2341</v>
      </c>
      <c r="F20" s="104">
        <v>69</v>
      </c>
      <c r="G20" s="104" t="s">
        <v>77</v>
      </c>
      <c r="H20" s="104">
        <v>68</v>
      </c>
      <c r="I20" s="104">
        <v>153</v>
      </c>
      <c r="K20" s="136"/>
      <c r="L20" s="110"/>
      <c r="M20" s="110"/>
      <c r="N20" s="110"/>
      <c r="O20" s="110"/>
      <c r="P20" s="110"/>
      <c r="Q20" s="110"/>
      <c r="R20" s="110"/>
      <c r="S20" s="110"/>
      <c r="T20" s="110"/>
      <c r="U20" s="110"/>
      <c r="V20" s="110"/>
      <c r="W20" s="110"/>
      <c r="X20" s="110"/>
      <c r="Y20" s="110"/>
      <c r="Z20" s="110"/>
      <c r="AA20" s="110"/>
    </row>
    <row r="21" spans="1:27" ht="12" customHeight="1">
      <c r="A21" s="208" t="s">
        <v>50</v>
      </c>
      <c r="B21" s="208"/>
      <c r="C21" s="138">
        <v>3967</v>
      </c>
      <c r="D21" s="98">
        <v>1092</v>
      </c>
      <c r="E21" s="98">
        <v>2522</v>
      </c>
      <c r="F21" s="98">
        <v>66</v>
      </c>
      <c r="G21" s="98" t="s">
        <v>77</v>
      </c>
      <c r="H21" s="98">
        <v>6</v>
      </c>
      <c r="I21" s="98">
        <v>281</v>
      </c>
      <c r="K21" s="136"/>
      <c r="L21" s="110"/>
      <c r="M21" s="110"/>
      <c r="N21" s="110"/>
      <c r="O21" s="110"/>
      <c r="P21" s="110"/>
      <c r="Q21" s="110"/>
      <c r="R21" s="110"/>
      <c r="S21" s="110"/>
      <c r="T21" s="110"/>
      <c r="U21" s="110"/>
      <c r="V21" s="110"/>
      <c r="W21" s="110"/>
      <c r="X21" s="110"/>
      <c r="Y21" s="110"/>
      <c r="Z21" s="110"/>
      <c r="AA21" s="110"/>
    </row>
    <row r="22" spans="1:27" ht="12" customHeight="1">
      <c r="A22" s="208" t="s">
        <v>13</v>
      </c>
      <c r="B22" s="208"/>
      <c r="C22" s="138">
        <v>6089</v>
      </c>
      <c r="D22" s="98">
        <v>915</v>
      </c>
      <c r="E22" s="98">
        <v>3146</v>
      </c>
      <c r="F22" s="98">
        <v>1273</v>
      </c>
      <c r="G22" s="98">
        <v>695</v>
      </c>
      <c r="H22" s="98">
        <v>20</v>
      </c>
      <c r="I22" s="98">
        <v>40</v>
      </c>
      <c r="K22" s="136"/>
      <c r="L22" s="110"/>
      <c r="M22" s="110"/>
      <c r="N22" s="110"/>
      <c r="O22" s="110"/>
      <c r="P22" s="110"/>
      <c r="Q22" s="110"/>
      <c r="R22" s="110"/>
      <c r="S22" s="110"/>
      <c r="T22" s="110"/>
      <c r="U22" s="110"/>
      <c r="V22" s="110"/>
      <c r="W22" s="110"/>
      <c r="X22" s="110"/>
      <c r="Y22" s="110"/>
      <c r="Z22" s="110"/>
      <c r="AA22" s="110"/>
    </row>
    <row r="23" spans="1:27" ht="12" customHeight="1">
      <c r="A23" s="192" t="s">
        <v>159</v>
      </c>
      <c r="B23" s="192"/>
      <c r="C23" s="139"/>
      <c r="D23" s="98"/>
      <c r="E23" s="98"/>
      <c r="F23" s="98"/>
      <c r="G23" s="98"/>
      <c r="H23" s="98"/>
      <c r="I23" s="98"/>
      <c r="K23" s="110"/>
      <c r="L23" s="110"/>
      <c r="M23" s="110"/>
      <c r="N23" s="110"/>
      <c r="O23" s="110"/>
      <c r="P23" s="110"/>
      <c r="Q23" s="110"/>
      <c r="R23" s="110"/>
      <c r="S23" s="110"/>
      <c r="T23" s="110"/>
      <c r="U23" s="110"/>
      <c r="V23" s="110"/>
      <c r="W23" s="110"/>
      <c r="X23" s="110"/>
      <c r="Y23" s="110"/>
      <c r="Z23" s="110"/>
      <c r="AA23" s="110"/>
    </row>
    <row r="24" spans="1:27" ht="12" customHeight="1">
      <c r="A24" s="211" t="s">
        <v>160</v>
      </c>
      <c r="B24" s="211"/>
      <c r="C24" s="140">
        <v>10056</v>
      </c>
      <c r="D24" s="104">
        <v>2007</v>
      </c>
      <c r="E24" s="104">
        <v>5668</v>
      </c>
      <c r="F24" s="104">
        <v>1339</v>
      </c>
      <c r="G24" s="104">
        <v>695</v>
      </c>
      <c r="H24" s="104">
        <v>26</v>
      </c>
      <c r="I24" s="104">
        <v>321</v>
      </c>
      <c r="K24" s="136"/>
      <c r="L24" s="110"/>
      <c r="M24" s="110"/>
      <c r="N24" s="110"/>
      <c r="O24" s="110"/>
      <c r="P24" s="110"/>
      <c r="Q24" s="110"/>
      <c r="R24" s="110"/>
      <c r="S24" s="110"/>
      <c r="T24" s="110"/>
      <c r="U24" s="110"/>
      <c r="V24" s="110"/>
      <c r="W24" s="110"/>
      <c r="X24" s="110"/>
      <c r="Y24" s="110"/>
      <c r="Z24" s="110"/>
      <c r="AA24" s="110"/>
    </row>
    <row r="25" spans="1:27" ht="12" customHeight="1">
      <c r="A25" s="208" t="s">
        <v>45</v>
      </c>
      <c r="B25" s="208"/>
      <c r="C25" s="138">
        <v>28</v>
      </c>
      <c r="D25" s="98" t="s">
        <v>77</v>
      </c>
      <c r="E25" s="98" t="s">
        <v>77</v>
      </c>
      <c r="F25" s="98" t="s">
        <v>77</v>
      </c>
      <c r="G25" s="98" t="s">
        <v>77</v>
      </c>
      <c r="H25" s="98" t="s">
        <v>77</v>
      </c>
      <c r="I25" s="98">
        <v>28</v>
      </c>
      <c r="K25" s="136"/>
      <c r="L25" s="110"/>
      <c r="M25" s="110"/>
      <c r="N25" s="110"/>
      <c r="O25" s="110"/>
      <c r="P25" s="110"/>
      <c r="Q25" s="110"/>
      <c r="R25" s="110"/>
      <c r="S25" s="110"/>
      <c r="T25" s="110"/>
      <c r="U25" s="110"/>
      <c r="V25" s="110"/>
      <c r="W25" s="110"/>
      <c r="X25" s="110"/>
      <c r="Y25" s="110"/>
      <c r="Z25" s="110"/>
      <c r="AA25" s="110"/>
    </row>
    <row r="26" spans="1:27" ht="12" customHeight="1">
      <c r="A26" s="208" t="s">
        <v>14</v>
      </c>
      <c r="B26" s="208"/>
      <c r="C26" s="138">
        <v>9378</v>
      </c>
      <c r="D26" s="98">
        <v>1682</v>
      </c>
      <c r="E26" s="98" t="s">
        <v>77</v>
      </c>
      <c r="F26" s="98">
        <v>6794</v>
      </c>
      <c r="G26" s="98">
        <v>858</v>
      </c>
      <c r="H26" s="98" t="s">
        <v>77</v>
      </c>
      <c r="I26" s="98">
        <v>44</v>
      </c>
      <c r="K26" s="136"/>
      <c r="L26" s="110"/>
      <c r="M26" s="110"/>
      <c r="N26" s="110"/>
      <c r="O26" s="110"/>
      <c r="P26" s="110"/>
      <c r="Q26" s="110"/>
      <c r="R26" s="110"/>
      <c r="S26" s="110"/>
      <c r="T26" s="110"/>
      <c r="U26" s="110"/>
      <c r="V26" s="110"/>
      <c r="W26" s="110"/>
      <c r="X26" s="110"/>
      <c r="Y26" s="110"/>
      <c r="Z26" s="110"/>
      <c r="AA26" s="110"/>
    </row>
    <row r="27" spans="1:27" ht="12" customHeight="1">
      <c r="A27" s="209" t="s">
        <v>46</v>
      </c>
      <c r="B27" s="209"/>
      <c r="C27" s="140">
        <v>9406</v>
      </c>
      <c r="D27" s="104">
        <v>1682</v>
      </c>
      <c r="E27" s="104" t="s">
        <v>77</v>
      </c>
      <c r="F27" s="104">
        <v>6794</v>
      </c>
      <c r="G27" s="104">
        <v>858</v>
      </c>
      <c r="H27" s="104" t="s">
        <v>77</v>
      </c>
      <c r="I27" s="104">
        <v>72</v>
      </c>
      <c r="K27" s="136"/>
      <c r="L27" s="110"/>
      <c r="M27" s="110"/>
      <c r="N27" s="110"/>
      <c r="O27" s="110"/>
      <c r="P27" s="110"/>
      <c r="Q27" s="110"/>
      <c r="R27" s="110"/>
      <c r="S27" s="110"/>
      <c r="T27" s="110"/>
      <c r="U27" s="110"/>
      <c r="V27" s="110"/>
      <c r="W27" s="110"/>
      <c r="X27" s="110"/>
      <c r="Y27" s="110"/>
      <c r="Z27" s="110"/>
      <c r="AA27" s="110"/>
    </row>
    <row r="28" spans="1:27" ht="12" customHeight="1">
      <c r="A28" s="209" t="s">
        <v>11</v>
      </c>
      <c r="B28" s="209"/>
      <c r="C28" s="143">
        <v>24643</v>
      </c>
      <c r="D28" s="104">
        <v>4551</v>
      </c>
      <c r="E28" s="104">
        <v>8801</v>
      </c>
      <c r="F28" s="104">
        <v>8229</v>
      </c>
      <c r="G28" s="104">
        <v>1553</v>
      </c>
      <c r="H28" s="104">
        <v>963</v>
      </c>
      <c r="I28" s="104">
        <v>546</v>
      </c>
      <c r="K28" s="136"/>
      <c r="L28" s="110"/>
      <c r="M28" s="110"/>
      <c r="N28" s="110"/>
      <c r="O28" s="110"/>
      <c r="P28" s="110"/>
      <c r="Q28" s="110"/>
      <c r="R28" s="110"/>
      <c r="S28" s="110"/>
      <c r="T28" s="110"/>
      <c r="U28" s="110"/>
      <c r="V28" s="110"/>
      <c r="W28" s="110"/>
      <c r="X28" s="110"/>
      <c r="Y28" s="110"/>
      <c r="Z28" s="110"/>
      <c r="AA28" s="110"/>
    </row>
    <row r="29" spans="1:27" ht="12" customHeight="1">
      <c r="A29" s="192"/>
      <c r="B29" s="192"/>
      <c r="C29" s="192"/>
      <c r="D29" s="192"/>
      <c r="E29" s="192"/>
      <c r="F29" s="192"/>
      <c r="G29" s="192"/>
      <c r="H29" s="192"/>
      <c r="I29" s="192"/>
      <c r="J29" s="101"/>
      <c r="K29" s="137"/>
      <c r="L29" s="137"/>
      <c r="M29" s="110"/>
      <c r="N29" s="110"/>
      <c r="O29" s="110"/>
      <c r="P29" s="110"/>
      <c r="Q29" s="110"/>
      <c r="R29" s="110"/>
      <c r="S29" s="110"/>
      <c r="T29" s="110"/>
      <c r="U29" s="110"/>
      <c r="V29" s="110"/>
      <c r="W29" s="110"/>
      <c r="X29" s="110"/>
      <c r="Y29" s="110"/>
      <c r="Z29" s="110"/>
      <c r="AA29" s="110"/>
    </row>
    <row r="30" spans="1:27" ht="12" customHeight="1">
      <c r="A30" s="213"/>
      <c r="B30" s="213"/>
      <c r="C30" s="215" t="s">
        <v>5</v>
      </c>
      <c r="D30" s="215"/>
      <c r="E30" s="215"/>
      <c r="F30" s="215"/>
      <c r="G30" s="215"/>
      <c r="H30" s="215"/>
      <c r="I30" s="215"/>
      <c r="K30" s="110"/>
      <c r="L30" s="110"/>
      <c r="M30" s="110"/>
      <c r="N30" s="110"/>
      <c r="O30" s="110"/>
      <c r="P30" s="110"/>
      <c r="Q30" s="110"/>
      <c r="R30" s="110"/>
      <c r="S30" s="110"/>
      <c r="T30" s="110"/>
      <c r="U30" s="110"/>
      <c r="V30" s="110"/>
      <c r="W30" s="110"/>
      <c r="X30" s="110"/>
      <c r="Y30" s="110"/>
      <c r="Z30" s="110"/>
      <c r="AA30" s="110"/>
    </row>
    <row r="31" spans="1:27" ht="12" customHeight="1">
      <c r="A31" s="216" t="s">
        <v>142</v>
      </c>
      <c r="B31" s="216"/>
      <c r="C31" s="144"/>
      <c r="D31" s="144"/>
      <c r="E31" s="144"/>
      <c r="F31" s="144"/>
      <c r="G31" s="144"/>
      <c r="H31" s="144"/>
      <c r="I31" s="144"/>
      <c r="K31" s="110"/>
      <c r="L31" s="110"/>
      <c r="M31" s="110"/>
      <c r="N31" s="110"/>
      <c r="O31" s="110"/>
      <c r="P31" s="110"/>
      <c r="Q31" s="110"/>
      <c r="R31" s="110"/>
      <c r="S31" s="110"/>
      <c r="T31" s="110"/>
      <c r="U31" s="110"/>
      <c r="V31" s="110"/>
      <c r="W31" s="110"/>
      <c r="X31" s="110"/>
      <c r="Y31" s="110"/>
      <c r="Z31" s="110"/>
      <c r="AA31" s="110"/>
    </row>
    <row r="32" spans="1:27" ht="12" customHeight="1">
      <c r="A32" s="212" t="s">
        <v>154</v>
      </c>
      <c r="B32" s="212"/>
      <c r="C32" s="138">
        <v>344</v>
      </c>
      <c r="D32" s="98">
        <v>74</v>
      </c>
      <c r="E32" s="98">
        <v>217</v>
      </c>
      <c r="F32" s="98">
        <v>13</v>
      </c>
      <c r="G32" s="98" t="s">
        <v>77</v>
      </c>
      <c r="H32" s="98">
        <v>40</v>
      </c>
      <c r="I32" s="98" t="s">
        <v>77</v>
      </c>
      <c r="K32" s="136"/>
      <c r="L32" s="110"/>
      <c r="M32" s="110"/>
      <c r="N32" s="110"/>
      <c r="O32" s="110"/>
      <c r="P32" s="110"/>
      <c r="Q32" s="110"/>
      <c r="R32" s="110"/>
      <c r="S32" s="110"/>
      <c r="T32" s="110"/>
      <c r="U32" s="110"/>
      <c r="V32" s="110"/>
      <c r="W32" s="110"/>
      <c r="X32" s="110"/>
      <c r="Y32" s="110"/>
      <c r="Z32" s="110"/>
      <c r="AA32" s="110"/>
    </row>
    <row r="33" spans="1:27" ht="12" customHeight="1">
      <c r="A33" s="217" t="s">
        <v>155</v>
      </c>
      <c r="B33" s="217"/>
      <c r="C33" s="139"/>
      <c r="D33" s="98"/>
      <c r="E33" s="98"/>
      <c r="F33" s="98"/>
      <c r="G33" s="98"/>
      <c r="H33" s="98"/>
      <c r="I33" s="98"/>
      <c r="K33" s="110"/>
      <c r="L33" s="110"/>
      <c r="M33" s="110"/>
      <c r="N33" s="110"/>
      <c r="O33" s="110"/>
      <c r="P33" s="110"/>
      <c r="Q33" s="110"/>
      <c r="R33" s="110"/>
      <c r="S33" s="110"/>
      <c r="T33" s="110"/>
      <c r="U33" s="110"/>
      <c r="V33" s="110"/>
      <c r="W33" s="110"/>
      <c r="X33" s="110"/>
      <c r="Y33" s="110"/>
      <c r="Z33" s="110"/>
      <c r="AA33" s="110"/>
    </row>
    <row r="34" spans="1:27" ht="12" customHeight="1">
      <c r="A34" s="212" t="s">
        <v>135</v>
      </c>
      <c r="B34" s="212"/>
      <c r="C34" s="138">
        <v>259</v>
      </c>
      <c r="D34" s="98">
        <v>7</v>
      </c>
      <c r="E34" s="98">
        <v>75</v>
      </c>
      <c r="F34" s="98">
        <v>0</v>
      </c>
      <c r="G34" s="98" t="s">
        <v>77</v>
      </c>
      <c r="H34" s="98">
        <v>177</v>
      </c>
      <c r="I34" s="98" t="s">
        <v>77</v>
      </c>
      <c r="K34" s="136"/>
      <c r="L34" s="110"/>
      <c r="M34" s="110"/>
      <c r="N34" s="110"/>
      <c r="O34" s="110"/>
      <c r="P34" s="110"/>
      <c r="Q34" s="110"/>
      <c r="R34" s="110"/>
      <c r="S34" s="110"/>
      <c r="T34" s="110"/>
      <c r="U34" s="110"/>
      <c r="V34" s="110"/>
      <c r="W34" s="110"/>
      <c r="X34" s="110"/>
      <c r="Y34" s="110"/>
      <c r="Z34" s="110"/>
      <c r="AA34" s="110"/>
    </row>
    <row r="35" spans="1:27" ht="12" customHeight="1">
      <c r="A35" s="217" t="s">
        <v>155</v>
      </c>
      <c r="B35" s="217"/>
      <c r="C35" s="139"/>
      <c r="D35" s="98"/>
      <c r="E35" s="98"/>
      <c r="F35" s="98"/>
      <c r="G35" s="98"/>
      <c r="H35" s="98"/>
      <c r="I35" s="98"/>
      <c r="K35" s="110"/>
      <c r="L35" s="110"/>
      <c r="M35" s="110"/>
      <c r="N35" s="110"/>
      <c r="O35" s="110"/>
      <c r="P35" s="110"/>
      <c r="Q35" s="110"/>
      <c r="R35" s="110"/>
      <c r="S35" s="110"/>
      <c r="T35" s="110"/>
      <c r="U35" s="110"/>
      <c r="V35" s="110"/>
      <c r="W35" s="110"/>
      <c r="X35" s="110"/>
      <c r="Y35" s="110"/>
      <c r="Z35" s="110"/>
      <c r="AA35" s="110"/>
    </row>
    <row r="36" spans="1:27" ht="12" customHeight="1">
      <c r="A36" s="212" t="s">
        <v>163</v>
      </c>
      <c r="B36" s="212"/>
      <c r="C36" s="138">
        <v>143</v>
      </c>
      <c r="D36" s="98">
        <v>0</v>
      </c>
      <c r="E36" s="98">
        <v>2</v>
      </c>
      <c r="F36" s="98">
        <v>0</v>
      </c>
      <c r="G36" s="98" t="s">
        <v>77</v>
      </c>
      <c r="H36" s="98">
        <v>141</v>
      </c>
      <c r="I36" s="98" t="s">
        <v>77</v>
      </c>
      <c r="K36" s="136"/>
      <c r="L36" s="110"/>
      <c r="M36" s="110"/>
      <c r="N36" s="110"/>
      <c r="O36" s="110"/>
      <c r="P36" s="110"/>
      <c r="Q36" s="110"/>
      <c r="R36" s="110"/>
      <c r="S36" s="110"/>
      <c r="T36" s="110"/>
      <c r="U36" s="110"/>
      <c r="V36" s="110"/>
      <c r="W36" s="110"/>
      <c r="X36" s="110"/>
      <c r="Y36" s="110"/>
      <c r="Z36" s="110"/>
      <c r="AA36" s="110"/>
    </row>
    <row r="37" spans="1:27" ht="12" customHeight="1">
      <c r="A37" s="192" t="s">
        <v>142</v>
      </c>
      <c r="B37" s="192"/>
      <c r="C37" s="139"/>
      <c r="D37" s="98"/>
      <c r="E37" s="98"/>
      <c r="F37" s="98"/>
      <c r="G37" s="98"/>
      <c r="H37" s="98"/>
      <c r="I37" s="98"/>
      <c r="K37" s="110"/>
      <c r="L37" s="110"/>
      <c r="M37" s="110"/>
      <c r="N37" s="110"/>
      <c r="O37" s="110"/>
      <c r="P37" s="110"/>
      <c r="Q37" s="110"/>
      <c r="R37" s="110"/>
      <c r="S37" s="110"/>
      <c r="T37" s="110"/>
      <c r="U37" s="110"/>
      <c r="V37" s="110"/>
      <c r="W37" s="110"/>
      <c r="X37" s="110"/>
      <c r="Y37" s="110"/>
      <c r="Z37" s="110"/>
      <c r="AA37" s="110"/>
    </row>
    <row r="38" spans="1:27" ht="12" customHeight="1">
      <c r="A38" s="211" t="s">
        <v>156</v>
      </c>
      <c r="B38" s="211"/>
      <c r="C38" s="140">
        <v>746</v>
      </c>
      <c r="D38" s="104">
        <v>81</v>
      </c>
      <c r="E38" s="104">
        <v>294</v>
      </c>
      <c r="F38" s="104">
        <v>13</v>
      </c>
      <c r="G38" s="104" t="s">
        <v>77</v>
      </c>
      <c r="H38" s="104">
        <v>358</v>
      </c>
      <c r="I38" s="104" t="s">
        <v>77</v>
      </c>
      <c r="K38" s="136"/>
      <c r="L38" s="110"/>
      <c r="M38" s="110"/>
      <c r="N38" s="110"/>
      <c r="O38" s="110"/>
      <c r="P38" s="110"/>
      <c r="Q38" s="110"/>
      <c r="R38" s="110"/>
      <c r="S38" s="110"/>
      <c r="T38" s="110"/>
      <c r="U38" s="110"/>
      <c r="V38" s="110"/>
      <c r="W38" s="110"/>
      <c r="X38" s="110"/>
      <c r="Y38" s="110"/>
      <c r="Z38" s="110"/>
      <c r="AA38" s="110"/>
    </row>
    <row r="39" spans="1:27" ht="12" customHeight="1">
      <c r="A39" s="208" t="s">
        <v>51</v>
      </c>
      <c r="B39" s="208"/>
      <c r="C39" s="138">
        <v>427</v>
      </c>
      <c r="D39" s="98">
        <v>88</v>
      </c>
      <c r="E39" s="98">
        <v>248</v>
      </c>
      <c r="F39" s="98">
        <v>29</v>
      </c>
      <c r="G39" s="98" t="s">
        <v>77</v>
      </c>
      <c r="H39" s="98">
        <v>15</v>
      </c>
      <c r="I39" s="98">
        <v>47</v>
      </c>
      <c r="K39" s="136"/>
      <c r="L39" s="110"/>
      <c r="M39" s="110"/>
      <c r="N39" s="110"/>
      <c r="O39" s="110"/>
      <c r="P39" s="110"/>
      <c r="Q39" s="110"/>
      <c r="R39" s="110"/>
      <c r="S39" s="110"/>
      <c r="T39" s="110"/>
      <c r="U39" s="110"/>
      <c r="V39" s="110"/>
      <c r="W39" s="110"/>
      <c r="X39" s="110"/>
      <c r="Y39" s="110"/>
      <c r="Z39" s="110"/>
      <c r="AA39" s="110"/>
    </row>
    <row r="40" spans="1:27" ht="12" customHeight="1">
      <c r="A40" s="213" t="s">
        <v>157</v>
      </c>
      <c r="B40" s="213"/>
      <c r="C40" s="98"/>
      <c r="D40" s="98"/>
      <c r="E40" s="98"/>
      <c r="F40" s="98"/>
      <c r="G40" s="98"/>
      <c r="H40" s="98"/>
      <c r="I40" s="98"/>
      <c r="K40" s="110"/>
      <c r="L40" s="110"/>
      <c r="M40" s="110"/>
      <c r="N40" s="110"/>
      <c r="O40" s="110"/>
      <c r="P40" s="110"/>
      <c r="Q40" s="110"/>
      <c r="R40" s="110"/>
      <c r="S40" s="110"/>
      <c r="T40" s="110"/>
      <c r="U40" s="110"/>
      <c r="V40" s="110"/>
      <c r="W40" s="110"/>
      <c r="X40" s="110"/>
      <c r="Y40" s="110"/>
      <c r="Z40" s="110"/>
      <c r="AA40" s="110"/>
    </row>
    <row r="41" spans="1:27" ht="12" customHeight="1">
      <c r="A41" s="212" t="s">
        <v>158</v>
      </c>
      <c r="B41" s="212"/>
      <c r="C41" s="138">
        <v>880</v>
      </c>
      <c r="D41" s="98">
        <v>166</v>
      </c>
      <c r="E41" s="98">
        <v>679</v>
      </c>
      <c r="F41" s="98">
        <v>2</v>
      </c>
      <c r="G41" s="98" t="s">
        <v>77</v>
      </c>
      <c r="H41" s="98">
        <v>9</v>
      </c>
      <c r="I41" s="98">
        <v>24</v>
      </c>
      <c r="K41" s="136"/>
      <c r="L41" s="110"/>
      <c r="M41" s="110"/>
      <c r="N41" s="110"/>
      <c r="O41" s="110"/>
      <c r="P41" s="110"/>
      <c r="Q41" s="110"/>
      <c r="R41" s="110"/>
      <c r="S41" s="110"/>
      <c r="T41" s="110"/>
      <c r="U41" s="110"/>
      <c r="V41" s="110"/>
      <c r="W41" s="110"/>
      <c r="X41" s="110"/>
      <c r="Y41" s="110"/>
      <c r="Z41" s="110"/>
      <c r="AA41" s="110"/>
    </row>
    <row r="42" spans="1:27" ht="12" customHeight="1">
      <c r="A42" s="210" t="s">
        <v>161</v>
      </c>
      <c r="B42" s="210"/>
      <c r="C42" s="139"/>
      <c r="D42" s="98"/>
      <c r="E42" s="98"/>
      <c r="F42" s="98"/>
      <c r="G42" s="98"/>
      <c r="H42" s="98"/>
      <c r="I42" s="98"/>
      <c r="K42" s="110"/>
      <c r="L42" s="110"/>
      <c r="M42" s="110"/>
      <c r="N42" s="110"/>
      <c r="O42" s="110"/>
      <c r="P42" s="110"/>
      <c r="Q42" s="110"/>
      <c r="R42" s="110"/>
      <c r="S42" s="110"/>
      <c r="T42" s="110"/>
      <c r="U42" s="110"/>
      <c r="V42" s="110"/>
      <c r="W42" s="110"/>
      <c r="X42" s="110"/>
      <c r="Y42" s="110"/>
      <c r="Z42" s="110"/>
      <c r="AA42" s="110"/>
    </row>
    <row r="43" spans="1:27" ht="12" customHeight="1">
      <c r="A43" s="211" t="s">
        <v>162</v>
      </c>
      <c r="B43" s="211"/>
      <c r="C43" s="140">
        <v>1307</v>
      </c>
      <c r="D43" s="104">
        <v>254</v>
      </c>
      <c r="E43" s="104">
        <v>927</v>
      </c>
      <c r="F43" s="104">
        <v>31</v>
      </c>
      <c r="G43" s="104" t="s">
        <v>77</v>
      </c>
      <c r="H43" s="104">
        <v>24</v>
      </c>
      <c r="I43" s="104">
        <v>71</v>
      </c>
      <c r="K43" s="136"/>
      <c r="L43" s="110"/>
      <c r="M43" s="110"/>
      <c r="N43" s="110"/>
      <c r="O43" s="110"/>
      <c r="P43" s="110"/>
      <c r="Q43" s="110"/>
      <c r="R43" s="110"/>
      <c r="S43" s="110"/>
      <c r="T43" s="110"/>
      <c r="U43" s="110"/>
      <c r="V43" s="110"/>
      <c r="W43" s="110"/>
      <c r="X43" s="110"/>
      <c r="Y43" s="110"/>
      <c r="Z43" s="110"/>
      <c r="AA43" s="110"/>
    </row>
    <row r="44" spans="1:27" ht="12" customHeight="1">
      <c r="A44" s="208" t="s">
        <v>50</v>
      </c>
      <c r="B44" s="208"/>
      <c r="C44" s="138">
        <v>1681</v>
      </c>
      <c r="D44" s="98">
        <v>449</v>
      </c>
      <c r="E44" s="98">
        <v>1065</v>
      </c>
      <c r="F44" s="98">
        <v>27</v>
      </c>
      <c r="G44" s="98" t="s">
        <v>77</v>
      </c>
      <c r="H44" s="98">
        <v>3</v>
      </c>
      <c r="I44" s="98">
        <v>137</v>
      </c>
      <c r="K44" s="136"/>
      <c r="L44" s="110"/>
      <c r="M44" s="110"/>
      <c r="N44" s="110"/>
      <c r="O44" s="110"/>
      <c r="P44" s="110"/>
      <c r="Q44" s="110"/>
      <c r="R44" s="110"/>
      <c r="S44" s="110"/>
      <c r="T44" s="110"/>
      <c r="U44" s="110"/>
      <c r="V44" s="110"/>
      <c r="W44" s="110"/>
      <c r="X44" s="110"/>
      <c r="Y44" s="110"/>
      <c r="Z44" s="110"/>
      <c r="AA44" s="110"/>
    </row>
    <row r="45" spans="1:27" ht="12" customHeight="1">
      <c r="A45" s="208" t="s">
        <v>13</v>
      </c>
      <c r="B45" s="208"/>
      <c r="C45" s="138">
        <v>3078</v>
      </c>
      <c r="D45" s="98">
        <v>459</v>
      </c>
      <c r="E45" s="98">
        <v>1576</v>
      </c>
      <c r="F45" s="98">
        <v>648</v>
      </c>
      <c r="G45" s="98">
        <v>369</v>
      </c>
      <c r="H45" s="98">
        <v>8</v>
      </c>
      <c r="I45" s="98">
        <v>18</v>
      </c>
      <c r="K45" s="136"/>
      <c r="L45" s="110"/>
      <c r="M45" s="110"/>
      <c r="N45" s="110"/>
      <c r="O45" s="110"/>
      <c r="P45" s="110"/>
      <c r="Q45" s="110"/>
      <c r="R45" s="110"/>
      <c r="S45" s="110"/>
      <c r="T45" s="110"/>
      <c r="U45" s="110"/>
      <c r="V45" s="110"/>
      <c r="W45" s="110"/>
      <c r="X45" s="110"/>
      <c r="Y45" s="110"/>
      <c r="Z45" s="110"/>
      <c r="AA45" s="110"/>
    </row>
    <row r="46" spans="1:27" ht="12" customHeight="1">
      <c r="A46" s="192" t="s">
        <v>159</v>
      </c>
      <c r="B46" s="192"/>
      <c r="C46" s="139"/>
      <c r="D46" s="98"/>
      <c r="E46" s="98"/>
      <c r="F46" s="98"/>
      <c r="G46" s="98"/>
      <c r="H46" s="98"/>
      <c r="I46" s="98"/>
      <c r="K46" s="110"/>
      <c r="L46" s="110"/>
      <c r="M46" s="110"/>
      <c r="N46" s="110"/>
      <c r="O46" s="110"/>
      <c r="P46" s="110"/>
      <c r="Q46" s="110"/>
      <c r="R46" s="110"/>
      <c r="S46" s="110"/>
      <c r="T46" s="110"/>
      <c r="U46" s="110"/>
      <c r="V46" s="110"/>
      <c r="W46" s="110"/>
      <c r="X46" s="110"/>
      <c r="Y46" s="110"/>
      <c r="Z46" s="110"/>
      <c r="AA46" s="110"/>
    </row>
    <row r="47" spans="1:27" ht="12" customHeight="1">
      <c r="A47" s="211" t="s">
        <v>160</v>
      </c>
      <c r="B47" s="211"/>
      <c r="C47" s="140">
        <v>4759</v>
      </c>
      <c r="D47" s="104">
        <v>908</v>
      </c>
      <c r="E47" s="104">
        <v>2641</v>
      </c>
      <c r="F47" s="104">
        <v>675</v>
      </c>
      <c r="G47" s="104">
        <v>369</v>
      </c>
      <c r="H47" s="104">
        <v>11</v>
      </c>
      <c r="I47" s="104">
        <v>155</v>
      </c>
      <c r="K47" s="136"/>
      <c r="L47" s="110"/>
      <c r="M47" s="110"/>
      <c r="N47" s="110"/>
      <c r="O47" s="110"/>
      <c r="P47" s="110"/>
      <c r="Q47" s="110"/>
      <c r="R47" s="110"/>
      <c r="S47" s="110"/>
      <c r="T47" s="110"/>
      <c r="U47" s="110"/>
      <c r="V47" s="110"/>
      <c r="W47" s="110"/>
      <c r="X47" s="110"/>
      <c r="Y47" s="110"/>
      <c r="Z47" s="110"/>
      <c r="AA47" s="110"/>
    </row>
    <row r="48" spans="1:27" ht="12" customHeight="1">
      <c r="A48" s="208" t="s">
        <v>45</v>
      </c>
      <c r="B48" s="208"/>
      <c r="C48" s="138">
        <v>9</v>
      </c>
      <c r="D48" s="98" t="s">
        <v>77</v>
      </c>
      <c r="E48" s="98" t="s">
        <v>77</v>
      </c>
      <c r="F48" s="98" t="s">
        <v>77</v>
      </c>
      <c r="G48" s="98" t="s">
        <v>77</v>
      </c>
      <c r="H48" s="98" t="s">
        <v>77</v>
      </c>
      <c r="I48" s="98">
        <v>9</v>
      </c>
      <c r="K48" s="136"/>
      <c r="L48" s="110"/>
      <c r="M48" s="110"/>
      <c r="N48" s="110"/>
      <c r="O48" s="110"/>
      <c r="P48" s="110"/>
      <c r="Q48" s="110"/>
      <c r="R48" s="110"/>
      <c r="S48" s="110"/>
      <c r="T48" s="110"/>
      <c r="U48" s="110"/>
      <c r="V48" s="110"/>
      <c r="W48" s="110"/>
      <c r="X48" s="110"/>
      <c r="Y48" s="110"/>
      <c r="Z48" s="110"/>
      <c r="AA48" s="110"/>
    </row>
    <row r="49" spans="1:27" ht="12" customHeight="1">
      <c r="A49" s="208" t="s">
        <v>14</v>
      </c>
      <c r="B49" s="208"/>
      <c r="C49" s="138">
        <v>5109</v>
      </c>
      <c r="D49" s="98">
        <v>894</v>
      </c>
      <c r="E49" s="98" t="s">
        <v>77</v>
      </c>
      <c r="F49" s="98">
        <v>3720</v>
      </c>
      <c r="G49" s="98">
        <v>478</v>
      </c>
      <c r="H49" s="98" t="s">
        <v>77</v>
      </c>
      <c r="I49" s="98">
        <v>17</v>
      </c>
      <c r="K49" s="136"/>
      <c r="L49" s="110"/>
      <c r="M49" s="110"/>
      <c r="N49" s="110"/>
      <c r="O49" s="110"/>
      <c r="P49" s="110"/>
      <c r="Q49" s="110"/>
      <c r="R49" s="110"/>
      <c r="S49" s="110"/>
      <c r="T49" s="110"/>
      <c r="U49" s="110"/>
      <c r="V49" s="110"/>
      <c r="W49" s="110"/>
      <c r="X49" s="110"/>
      <c r="Y49" s="110"/>
      <c r="Z49" s="110"/>
      <c r="AA49" s="110"/>
    </row>
    <row r="50" spans="1:27" ht="12" customHeight="1">
      <c r="A50" s="209" t="s">
        <v>46</v>
      </c>
      <c r="B50" s="209"/>
      <c r="C50" s="140">
        <v>5118</v>
      </c>
      <c r="D50" s="104">
        <v>894</v>
      </c>
      <c r="E50" s="104" t="s">
        <v>77</v>
      </c>
      <c r="F50" s="104">
        <v>3720</v>
      </c>
      <c r="G50" s="104">
        <v>478</v>
      </c>
      <c r="H50" s="104" t="s">
        <v>77</v>
      </c>
      <c r="I50" s="104">
        <v>26</v>
      </c>
      <c r="K50" s="136"/>
      <c r="L50" s="110"/>
      <c r="M50" s="110"/>
      <c r="N50" s="110"/>
      <c r="O50" s="110"/>
      <c r="P50" s="110"/>
      <c r="Q50" s="110"/>
      <c r="R50" s="110"/>
      <c r="S50" s="110"/>
      <c r="T50" s="110"/>
      <c r="U50" s="110"/>
      <c r="V50" s="110"/>
    </row>
    <row r="51" spans="1:27" ht="12" customHeight="1">
      <c r="A51" s="209" t="s">
        <v>11</v>
      </c>
      <c r="B51" s="209"/>
      <c r="C51" s="143">
        <v>11930</v>
      </c>
      <c r="D51" s="104">
        <v>2137</v>
      </c>
      <c r="E51" s="104">
        <v>3862</v>
      </c>
      <c r="F51" s="104">
        <v>4439</v>
      </c>
      <c r="G51" s="104">
        <v>847</v>
      </c>
      <c r="H51" s="104">
        <v>393</v>
      </c>
      <c r="I51" s="104">
        <v>252</v>
      </c>
      <c r="K51" s="136"/>
      <c r="L51" s="110"/>
      <c r="M51" s="110"/>
      <c r="N51" s="110"/>
      <c r="O51" s="110"/>
      <c r="P51" s="110"/>
      <c r="Q51" s="110"/>
      <c r="R51" s="110"/>
      <c r="S51" s="110"/>
      <c r="T51" s="110"/>
      <c r="U51" s="110"/>
      <c r="V51" s="110"/>
    </row>
    <row r="52" spans="1:27" ht="12" customHeight="1">
      <c r="K52" s="110"/>
      <c r="L52" s="110"/>
      <c r="M52" s="110"/>
      <c r="N52" s="110"/>
      <c r="O52" s="110"/>
      <c r="P52" s="110"/>
      <c r="Q52" s="110"/>
      <c r="R52" s="110"/>
      <c r="S52" s="110"/>
      <c r="T52" s="110"/>
      <c r="U52" s="110"/>
      <c r="V52" s="110"/>
    </row>
    <row r="53" spans="1:27" ht="12" customHeight="1">
      <c r="C53" s="101"/>
      <c r="K53" s="110"/>
      <c r="L53" s="110"/>
      <c r="M53" s="110"/>
      <c r="N53" s="110"/>
      <c r="O53" s="110"/>
      <c r="P53" s="110"/>
      <c r="Q53" s="110"/>
      <c r="R53" s="110"/>
      <c r="S53" s="110"/>
      <c r="T53" s="110"/>
      <c r="U53" s="110"/>
      <c r="V53" s="110"/>
    </row>
  </sheetData>
  <mergeCells count="54">
    <mergeCell ref="A3:B5"/>
    <mergeCell ref="A1:I1"/>
    <mergeCell ref="A2:I2"/>
    <mergeCell ref="C3:I3"/>
    <mergeCell ref="C4:C5"/>
    <mergeCell ref="A17:B17"/>
    <mergeCell ref="A7:B7"/>
    <mergeCell ref="A8:B8"/>
    <mergeCell ref="A9:B9"/>
    <mergeCell ref="A10:B10"/>
    <mergeCell ref="A11:B11"/>
    <mergeCell ref="A12:B12"/>
    <mergeCell ref="A13:B13"/>
    <mergeCell ref="A14:B14"/>
    <mergeCell ref="A15:B15"/>
    <mergeCell ref="A16:B16"/>
    <mergeCell ref="A28:B28"/>
    <mergeCell ref="A18:B18"/>
    <mergeCell ref="A19:B19"/>
    <mergeCell ref="A20:B20"/>
    <mergeCell ref="A21:B21"/>
    <mergeCell ref="A22:B22"/>
    <mergeCell ref="A23:B23"/>
    <mergeCell ref="A41:B41"/>
    <mergeCell ref="D4:I4"/>
    <mergeCell ref="A6:I6"/>
    <mergeCell ref="C7:I7"/>
    <mergeCell ref="A25:B25"/>
    <mergeCell ref="A29:I29"/>
    <mergeCell ref="C30:I30"/>
    <mergeCell ref="A30:B30"/>
    <mergeCell ref="A31:B31"/>
    <mergeCell ref="A32:B32"/>
    <mergeCell ref="A33:B33"/>
    <mergeCell ref="A35:B35"/>
    <mergeCell ref="A34:B34"/>
    <mergeCell ref="A24:B24"/>
    <mergeCell ref="A26:B26"/>
    <mergeCell ref="A27:B27"/>
    <mergeCell ref="A36:B36"/>
    <mergeCell ref="A37:B37"/>
    <mergeCell ref="A38:B38"/>
    <mergeCell ref="A39:B39"/>
    <mergeCell ref="A40:B40"/>
    <mergeCell ref="A48:B48"/>
    <mergeCell ref="A49:B49"/>
    <mergeCell ref="A50:B50"/>
    <mergeCell ref="A51:B51"/>
    <mergeCell ref="A42:B42"/>
    <mergeCell ref="A43:B43"/>
    <mergeCell ref="A44:B44"/>
    <mergeCell ref="A45:B45"/>
    <mergeCell ref="A46:B46"/>
    <mergeCell ref="A47:B47"/>
  </mergeCells>
  <conditionalFormatting sqref="C34:C35 E34:F35">
    <cfRule type="cellIs" dxfId="4" priority="1" stopIfTrue="1" operator="lessThan">
      <formula>0</formula>
    </cfRule>
  </conditionalFormatting>
  <hyperlinks>
    <hyperlink ref="A1:H1" location="Inhaltsverzeichnis!A29" display="3." xr:uid="{AA83973F-D7EF-4BC6-B1EE-826FFD77CCD9}"/>
    <hyperlink ref="A1:I1" location="Inhaltsverzeichnis!A19" display="Inhaltsverzeichnis!A19" xr:uid="{E3049A55-6B68-4FAA-9537-2229AC37011F}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 5 – j / 24 –  Brandenburg  &amp;G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D63F25-6291-4C00-A5DF-30D718492BD4}">
  <dimension ref="A1:H51"/>
  <sheetViews>
    <sheetView zoomScaleNormal="100" workbookViewId="0">
      <selection sqref="A1:F1"/>
    </sheetView>
  </sheetViews>
  <sheetFormatPr baseColWidth="10" defaultRowHeight="12.75"/>
  <cols>
    <col min="1" max="1" width="6.28515625" style="63" customWidth="1"/>
    <col min="2" max="2" width="39" style="63" customWidth="1"/>
    <col min="3" max="6" width="10.7109375" style="63" customWidth="1"/>
    <col min="7" max="16384" width="11.42578125" style="63"/>
  </cols>
  <sheetData>
    <row r="1" spans="1:8" s="2" customFormat="1" ht="24" customHeight="1">
      <c r="A1" s="162" t="s">
        <v>199</v>
      </c>
      <c r="B1" s="230"/>
      <c r="C1" s="230"/>
      <c r="D1" s="230"/>
      <c r="E1" s="230"/>
      <c r="F1" s="230"/>
      <c r="H1" s="136"/>
    </row>
    <row r="2" spans="1:8" ht="12" customHeight="1">
      <c r="A2" s="195"/>
      <c r="B2" s="195"/>
      <c r="C2" s="195"/>
      <c r="D2" s="195"/>
      <c r="E2" s="195"/>
      <c r="F2" s="195"/>
      <c r="H2" s="110"/>
    </row>
    <row r="3" spans="1:8" ht="12" customHeight="1">
      <c r="A3" s="182" t="s">
        <v>12</v>
      </c>
      <c r="B3" s="197"/>
      <c r="C3" s="197" t="s">
        <v>104</v>
      </c>
      <c r="D3" s="231"/>
      <c r="E3" s="231"/>
      <c r="F3" s="232"/>
      <c r="H3" s="110"/>
    </row>
    <row r="4" spans="1:8" ht="22.15" customHeight="1">
      <c r="A4" s="182"/>
      <c r="B4" s="197"/>
      <c r="C4" s="117" t="s">
        <v>3</v>
      </c>
      <c r="D4" s="23" t="s">
        <v>98</v>
      </c>
      <c r="E4" s="117" t="s">
        <v>4</v>
      </c>
      <c r="F4" s="118" t="s">
        <v>5</v>
      </c>
      <c r="H4" s="110"/>
    </row>
    <row r="5" spans="1:8" ht="12" customHeight="1">
      <c r="A5" s="182"/>
      <c r="B5" s="197"/>
      <c r="C5" s="122" t="s">
        <v>97</v>
      </c>
      <c r="D5" s="74" t="s">
        <v>96</v>
      </c>
      <c r="E5" s="198" t="s">
        <v>97</v>
      </c>
      <c r="F5" s="199"/>
      <c r="H5" s="110"/>
    </row>
    <row r="6" spans="1:8" ht="12" customHeight="1">
      <c r="A6" s="229"/>
      <c r="B6" s="229"/>
      <c r="C6" s="229"/>
      <c r="D6" s="229"/>
      <c r="E6" s="229"/>
      <c r="F6" s="229"/>
      <c r="H6" s="110"/>
    </row>
    <row r="7" spans="1:8" ht="12" customHeight="1">
      <c r="A7" s="187" t="s">
        <v>144</v>
      </c>
      <c r="B7" s="188"/>
      <c r="C7" s="98">
        <v>193</v>
      </c>
      <c r="D7" s="108">
        <v>4.24</v>
      </c>
      <c r="E7" s="98">
        <v>119</v>
      </c>
      <c r="F7" s="98">
        <v>74</v>
      </c>
      <c r="H7" s="136"/>
    </row>
    <row r="8" spans="1:8" ht="12" customHeight="1">
      <c r="A8" s="207" t="s">
        <v>145</v>
      </c>
      <c r="B8" s="190"/>
      <c r="C8" s="108"/>
      <c r="D8" s="108"/>
      <c r="E8" s="98"/>
      <c r="F8" s="98"/>
      <c r="H8" s="110"/>
    </row>
    <row r="9" spans="1:8" ht="12" customHeight="1">
      <c r="A9" s="187" t="s">
        <v>146</v>
      </c>
      <c r="B9" s="188"/>
      <c r="C9" s="98">
        <v>16</v>
      </c>
      <c r="D9" s="108">
        <v>0.35</v>
      </c>
      <c r="E9" s="98">
        <v>9</v>
      </c>
      <c r="F9" s="98">
        <v>7</v>
      </c>
      <c r="H9" s="136"/>
    </row>
    <row r="10" spans="1:8" ht="12" customHeight="1">
      <c r="A10" s="207" t="s">
        <v>145</v>
      </c>
      <c r="B10" s="190"/>
      <c r="C10" s="108"/>
      <c r="D10" s="108"/>
      <c r="E10" s="98"/>
      <c r="F10" s="98"/>
      <c r="H10" s="110"/>
    </row>
    <row r="11" spans="1:8" ht="12" customHeight="1">
      <c r="A11" s="187" t="s">
        <v>147</v>
      </c>
      <c r="B11" s="188"/>
      <c r="C11" s="98">
        <v>0</v>
      </c>
      <c r="D11" s="108">
        <v>0</v>
      </c>
      <c r="E11" s="98">
        <v>0</v>
      </c>
      <c r="F11" s="98">
        <v>0</v>
      </c>
      <c r="H11" s="136"/>
    </row>
    <row r="12" spans="1:8" ht="12" customHeight="1">
      <c r="A12" s="203" t="s">
        <v>142</v>
      </c>
      <c r="B12" s="204"/>
      <c r="C12" s="108"/>
      <c r="D12" s="108"/>
      <c r="E12" s="98"/>
      <c r="F12" s="98"/>
      <c r="H12" s="110"/>
    </row>
    <row r="13" spans="1:8" ht="12" customHeight="1">
      <c r="A13" s="184" t="s">
        <v>143</v>
      </c>
      <c r="B13" s="188"/>
      <c r="C13" s="104">
        <v>209</v>
      </c>
      <c r="D13" s="109">
        <v>4.59</v>
      </c>
      <c r="E13" s="104">
        <v>128</v>
      </c>
      <c r="F13" s="104">
        <v>81</v>
      </c>
      <c r="H13" s="136"/>
    </row>
    <row r="14" spans="1:8" ht="12" customHeight="1">
      <c r="A14" s="187" t="s">
        <v>51</v>
      </c>
      <c r="B14" s="188"/>
      <c r="C14" s="98">
        <v>219</v>
      </c>
      <c r="D14" s="108">
        <v>4.8099999999999996</v>
      </c>
      <c r="E14" s="98">
        <v>131</v>
      </c>
      <c r="F14" s="98">
        <v>88</v>
      </c>
      <c r="H14" s="136"/>
    </row>
    <row r="15" spans="1:8" ht="12" customHeight="1">
      <c r="A15" s="187" t="s">
        <v>152</v>
      </c>
      <c r="B15" s="188"/>
      <c r="C15" s="98">
        <v>434</v>
      </c>
      <c r="D15" s="108">
        <v>9.5399999999999991</v>
      </c>
      <c r="E15" s="98">
        <v>268</v>
      </c>
      <c r="F15" s="98">
        <v>166</v>
      </c>
      <c r="H15" s="136"/>
    </row>
    <row r="16" spans="1:8" ht="12" customHeight="1">
      <c r="A16" s="184" t="s">
        <v>149</v>
      </c>
      <c r="B16" s="185"/>
      <c r="C16" s="104">
        <v>653</v>
      </c>
      <c r="D16" s="109">
        <v>14.35</v>
      </c>
      <c r="E16" s="104">
        <v>399</v>
      </c>
      <c r="F16" s="104">
        <v>254</v>
      </c>
      <c r="H16" s="136"/>
    </row>
    <row r="17" spans="1:8" ht="12" customHeight="1">
      <c r="A17" s="187" t="s">
        <v>50</v>
      </c>
      <c r="B17" s="188"/>
      <c r="C17" s="98">
        <v>1092</v>
      </c>
      <c r="D17" s="108">
        <v>23.99</v>
      </c>
      <c r="E17" s="98">
        <v>643</v>
      </c>
      <c r="F17" s="98">
        <v>449</v>
      </c>
      <c r="G17" s="103"/>
      <c r="H17" s="136"/>
    </row>
    <row r="18" spans="1:8" ht="12" customHeight="1">
      <c r="A18" s="187" t="s">
        <v>110</v>
      </c>
      <c r="B18" s="188"/>
      <c r="C18" s="98">
        <v>915</v>
      </c>
      <c r="D18" s="108">
        <v>20.11</v>
      </c>
      <c r="E18" s="98">
        <v>456</v>
      </c>
      <c r="F18" s="98">
        <v>459</v>
      </c>
      <c r="H18" s="136"/>
    </row>
    <row r="19" spans="1:8" ht="12" customHeight="1">
      <c r="A19" s="184" t="s">
        <v>150</v>
      </c>
      <c r="B19" s="185"/>
      <c r="C19" s="104">
        <v>2007</v>
      </c>
      <c r="D19" s="109">
        <v>44.1</v>
      </c>
      <c r="E19" s="104">
        <v>1099</v>
      </c>
      <c r="F19" s="104">
        <v>908</v>
      </c>
      <c r="H19" s="136"/>
    </row>
    <row r="20" spans="1:8" ht="12" customHeight="1">
      <c r="A20" s="187" t="s">
        <v>45</v>
      </c>
      <c r="B20" s="188"/>
      <c r="C20" s="145" t="s">
        <v>77</v>
      </c>
      <c r="D20" s="145" t="s">
        <v>77</v>
      </c>
      <c r="E20" s="98" t="s">
        <v>77</v>
      </c>
      <c r="F20" s="98" t="s">
        <v>77</v>
      </c>
      <c r="H20" s="136"/>
    </row>
    <row r="21" spans="1:8" ht="12" customHeight="1">
      <c r="A21" s="187" t="s">
        <v>14</v>
      </c>
      <c r="B21" s="188"/>
      <c r="C21" s="98">
        <v>1682</v>
      </c>
      <c r="D21" s="108">
        <v>36.96</v>
      </c>
      <c r="E21" s="98">
        <v>788</v>
      </c>
      <c r="F21" s="98">
        <v>894</v>
      </c>
      <c r="H21" s="136"/>
    </row>
    <row r="22" spans="1:8" ht="12" customHeight="1">
      <c r="A22" s="184" t="s">
        <v>46</v>
      </c>
      <c r="B22" s="185"/>
      <c r="C22" s="104">
        <v>1682</v>
      </c>
      <c r="D22" s="109">
        <v>36.96</v>
      </c>
      <c r="E22" s="104">
        <v>788</v>
      </c>
      <c r="F22" s="104">
        <v>894</v>
      </c>
      <c r="H22" s="136"/>
    </row>
    <row r="23" spans="1:8" ht="12" customHeight="1">
      <c r="A23" s="184" t="s">
        <v>11</v>
      </c>
      <c r="B23" s="185"/>
      <c r="C23" s="104">
        <v>4551</v>
      </c>
      <c r="D23" s="133">
        <v>100</v>
      </c>
      <c r="E23" s="104">
        <v>2414</v>
      </c>
      <c r="F23" s="104">
        <v>2137</v>
      </c>
      <c r="H23" s="136"/>
    </row>
    <row r="24" spans="1:8" ht="12" customHeight="1">
      <c r="A24" s="193"/>
      <c r="B24" s="193"/>
      <c r="C24" s="193"/>
      <c r="D24" s="193"/>
      <c r="E24" s="193"/>
      <c r="F24" s="193"/>
      <c r="H24" s="110"/>
    </row>
    <row r="25" spans="1:8" ht="12" customHeight="1">
      <c r="A25" s="193"/>
      <c r="B25" s="193"/>
      <c r="C25" s="193"/>
      <c r="D25" s="193"/>
      <c r="E25" s="193"/>
      <c r="F25" s="193"/>
      <c r="H25" s="110"/>
    </row>
    <row r="26" spans="1:8" ht="24" customHeight="1">
      <c r="A26" s="227" t="s">
        <v>198</v>
      </c>
      <c r="B26" s="227"/>
      <c r="C26" s="227"/>
      <c r="D26" s="227"/>
      <c r="E26" s="227"/>
      <c r="F26" s="227"/>
      <c r="H26" s="136"/>
    </row>
    <row r="27" spans="1:8" ht="12" customHeight="1">
      <c r="A27" s="228"/>
      <c r="B27" s="228"/>
      <c r="C27" s="228"/>
      <c r="D27" s="228"/>
      <c r="E27" s="228"/>
      <c r="F27" s="228"/>
      <c r="H27" s="110"/>
    </row>
    <row r="28" spans="1:8" ht="12" customHeight="1">
      <c r="A28" s="220" t="s">
        <v>12</v>
      </c>
      <c r="B28" s="221"/>
      <c r="C28" s="221" t="s">
        <v>104</v>
      </c>
      <c r="D28" s="222"/>
      <c r="E28" s="222"/>
      <c r="F28" s="223"/>
      <c r="H28" s="110"/>
    </row>
    <row r="29" spans="1:8" ht="22.15" customHeight="1">
      <c r="A29" s="220"/>
      <c r="B29" s="221"/>
      <c r="C29" s="146" t="s">
        <v>3</v>
      </c>
      <c r="D29" s="147" t="s">
        <v>98</v>
      </c>
      <c r="E29" s="146" t="s">
        <v>4</v>
      </c>
      <c r="F29" s="148" t="s">
        <v>5</v>
      </c>
      <c r="H29" s="110"/>
    </row>
    <row r="30" spans="1:8" ht="12" customHeight="1">
      <c r="A30" s="220"/>
      <c r="B30" s="221"/>
      <c r="C30" s="149" t="s">
        <v>97</v>
      </c>
      <c r="D30" s="149" t="s">
        <v>96</v>
      </c>
      <c r="E30" s="224" t="s">
        <v>97</v>
      </c>
      <c r="F30" s="225"/>
      <c r="H30" s="110"/>
    </row>
    <row r="31" spans="1:8" ht="12" customHeight="1">
      <c r="A31" s="226"/>
      <c r="B31" s="226"/>
      <c r="C31" s="226"/>
      <c r="D31" s="226"/>
      <c r="E31" s="226"/>
      <c r="F31" s="226"/>
      <c r="H31" s="110"/>
    </row>
    <row r="32" spans="1:8" ht="12" customHeight="1">
      <c r="A32" s="187" t="s">
        <v>144</v>
      </c>
      <c r="B32" s="188"/>
      <c r="C32" s="98">
        <v>613</v>
      </c>
      <c r="D32" s="108">
        <v>6.97</v>
      </c>
      <c r="E32" s="98">
        <v>396</v>
      </c>
      <c r="F32" s="98">
        <v>217</v>
      </c>
      <c r="H32" s="136"/>
    </row>
    <row r="33" spans="1:8" ht="12" customHeight="1">
      <c r="A33" s="207" t="s">
        <v>145</v>
      </c>
      <c r="B33" s="190"/>
      <c r="C33" s="108"/>
      <c r="D33" s="108"/>
      <c r="E33" s="98"/>
      <c r="F33" s="98"/>
      <c r="H33" s="110"/>
    </row>
    <row r="34" spans="1:8" ht="12" customHeight="1">
      <c r="A34" s="187" t="s">
        <v>146</v>
      </c>
      <c r="B34" s="188"/>
      <c r="C34" s="98">
        <v>175</v>
      </c>
      <c r="D34" s="108">
        <v>1.99</v>
      </c>
      <c r="E34" s="98">
        <v>100</v>
      </c>
      <c r="F34" s="98">
        <v>75</v>
      </c>
      <c r="H34" s="136"/>
    </row>
    <row r="35" spans="1:8" ht="12" customHeight="1">
      <c r="A35" s="207" t="s">
        <v>145</v>
      </c>
      <c r="B35" s="190"/>
      <c r="C35" s="108"/>
      <c r="D35" s="108"/>
      <c r="E35" s="98"/>
      <c r="F35" s="98"/>
      <c r="H35" s="110"/>
    </row>
    <row r="36" spans="1:8" ht="12" customHeight="1">
      <c r="A36" s="187" t="s">
        <v>147</v>
      </c>
      <c r="B36" s="188"/>
      <c r="C36" s="98">
        <v>4</v>
      </c>
      <c r="D36" s="108">
        <v>0.05</v>
      </c>
      <c r="E36" s="98">
        <v>2</v>
      </c>
      <c r="F36" s="98">
        <v>2</v>
      </c>
      <c r="H36" s="136"/>
    </row>
    <row r="37" spans="1:8" ht="12" customHeight="1">
      <c r="A37" s="203" t="s">
        <v>142</v>
      </c>
      <c r="B37" s="204"/>
      <c r="C37" s="108"/>
      <c r="D37" s="108"/>
      <c r="E37" s="98"/>
      <c r="F37" s="98"/>
      <c r="H37" s="110"/>
    </row>
    <row r="38" spans="1:8" ht="12" customHeight="1">
      <c r="A38" s="184" t="s">
        <v>143</v>
      </c>
      <c r="B38" s="188"/>
      <c r="C38" s="104">
        <v>792</v>
      </c>
      <c r="D38" s="109">
        <v>9</v>
      </c>
      <c r="E38" s="104">
        <v>498</v>
      </c>
      <c r="F38" s="104">
        <v>294</v>
      </c>
      <c r="H38" s="136"/>
    </row>
    <row r="39" spans="1:8" ht="12" customHeight="1">
      <c r="A39" s="187" t="s">
        <v>51</v>
      </c>
      <c r="B39" s="188"/>
      <c r="C39" s="98">
        <v>614</v>
      </c>
      <c r="D39" s="108">
        <v>6.98</v>
      </c>
      <c r="E39" s="98">
        <v>366</v>
      </c>
      <c r="F39" s="98">
        <v>248</v>
      </c>
      <c r="H39" s="136"/>
    </row>
    <row r="40" spans="1:8" ht="12" customHeight="1">
      <c r="A40" s="187" t="s">
        <v>152</v>
      </c>
      <c r="B40" s="188"/>
      <c r="C40" s="98">
        <v>1727</v>
      </c>
      <c r="D40" s="108">
        <v>19.62</v>
      </c>
      <c r="E40" s="98">
        <v>1048</v>
      </c>
      <c r="F40" s="98">
        <v>679</v>
      </c>
      <c r="H40" s="136"/>
    </row>
    <row r="41" spans="1:8" ht="12" customHeight="1">
      <c r="A41" s="184" t="s">
        <v>149</v>
      </c>
      <c r="B41" s="185"/>
      <c r="C41" s="104">
        <v>2341</v>
      </c>
      <c r="D41" s="109">
        <v>26.6</v>
      </c>
      <c r="E41" s="104">
        <v>1414</v>
      </c>
      <c r="F41" s="104">
        <v>927</v>
      </c>
      <c r="H41" s="136"/>
    </row>
    <row r="42" spans="1:8" ht="12" customHeight="1">
      <c r="A42" s="187" t="s">
        <v>50</v>
      </c>
      <c r="B42" s="188"/>
      <c r="C42" s="98">
        <v>2522</v>
      </c>
      <c r="D42" s="108">
        <v>28.66</v>
      </c>
      <c r="E42" s="98">
        <v>1457</v>
      </c>
      <c r="F42" s="98">
        <v>1065</v>
      </c>
      <c r="G42" s="103"/>
      <c r="H42" s="136"/>
    </row>
    <row r="43" spans="1:8" ht="12" customHeight="1">
      <c r="A43" s="187" t="s">
        <v>110</v>
      </c>
      <c r="B43" s="188"/>
      <c r="C43" s="98">
        <v>3146</v>
      </c>
      <c r="D43" s="108">
        <v>35.75</v>
      </c>
      <c r="E43" s="98">
        <v>1570</v>
      </c>
      <c r="F43" s="98">
        <v>1576</v>
      </c>
      <c r="H43" s="136"/>
    </row>
    <row r="44" spans="1:8" ht="12" customHeight="1">
      <c r="A44" s="184" t="s">
        <v>150</v>
      </c>
      <c r="B44" s="185"/>
      <c r="C44" s="104">
        <v>5668</v>
      </c>
      <c r="D44" s="109">
        <v>64.400000000000006</v>
      </c>
      <c r="E44" s="104">
        <v>3027</v>
      </c>
      <c r="F44" s="104">
        <v>2641</v>
      </c>
      <c r="H44" s="136"/>
    </row>
    <row r="45" spans="1:8" ht="12" customHeight="1">
      <c r="A45" s="187" t="s">
        <v>45</v>
      </c>
      <c r="B45" s="188"/>
      <c r="C45" s="98" t="s">
        <v>77</v>
      </c>
      <c r="D45" s="145" t="s">
        <v>77</v>
      </c>
      <c r="E45" s="98" t="s">
        <v>77</v>
      </c>
      <c r="F45" s="98" t="s">
        <v>77</v>
      </c>
      <c r="H45" s="136"/>
    </row>
    <row r="46" spans="1:8" ht="12" customHeight="1">
      <c r="A46" s="187" t="s">
        <v>14</v>
      </c>
      <c r="B46" s="188"/>
      <c r="C46" s="98" t="s">
        <v>77</v>
      </c>
      <c r="D46" s="145" t="s">
        <v>77</v>
      </c>
      <c r="E46" s="98" t="s">
        <v>77</v>
      </c>
      <c r="F46" s="98" t="s">
        <v>77</v>
      </c>
      <c r="H46" s="136"/>
    </row>
    <row r="47" spans="1:8" ht="12" customHeight="1">
      <c r="A47" s="184" t="s">
        <v>46</v>
      </c>
      <c r="B47" s="185"/>
      <c r="C47" s="104" t="s">
        <v>77</v>
      </c>
      <c r="D47" s="150" t="s">
        <v>77</v>
      </c>
      <c r="E47" s="104" t="s">
        <v>77</v>
      </c>
      <c r="F47" s="104" t="s">
        <v>77</v>
      </c>
      <c r="H47" s="136"/>
    </row>
    <row r="48" spans="1:8" ht="12" customHeight="1">
      <c r="A48" s="184" t="s">
        <v>11</v>
      </c>
      <c r="B48" s="185"/>
      <c r="C48" s="104">
        <v>8801</v>
      </c>
      <c r="D48" s="133">
        <v>100</v>
      </c>
      <c r="E48" s="104">
        <v>4939</v>
      </c>
      <c r="F48" s="104">
        <v>3862</v>
      </c>
      <c r="H48" s="136"/>
    </row>
    <row r="49" spans="1:8" ht="12" customHeight="1">
      <c r="A49" s="11" t="s">
        <v>109</v>
      </c>
      <c r="H49" s="110"/>
    </row>
    <row r="50" spans="1:8" ht="12" customHeight="1">
      <c r="A50" s="186" t="s">
        <v>111</v>
      </c>
      <c r="B50" s="186"/>
      <c r="H50" s="110"/>
    </row>
    <row r="51" spans="1:8">
      <c r="H51" s="110"/>
    </row>
  </sheetData>
  <mergeCells count="49">
    <mergeCell ref="A3:B5"/>
    <mergeCell ref="A1:F1"/>
    <mergeCell ref="A2:F2"/>
    <mergeCell ref="C3:F3"/>
    <mergeCell ref="E5:F5"/>
    <mergeCell ref="A7:B7"/>
    <mergeCell ref="A8:B8"/>
    <mergeCell ref="A9:B9"/>
    <mergeCell ref="A10:B10"/>
    <mergeCell ref="A6:F6"/>
    <mergeCell ref="A22:B22"/>
    <mergeCell ref="A11:B11"/>
    <mergeCell ref="A12:B12"/>
    <mergeCell ref="A13:B13"/>
    <mergeCell ref="A14:B14"/>
    <mergeCell ref="A15:B15"/>
    <mergeCell ref="A16:B16"/>
    <mergeCell ref="A17:B17"/>
    <mergeCell ref="A18:B18"/>
    <mergeCell ref="A19:B19"/>
    <mergeCell ref="A20:B20"/>
    <mergeCell ref="A21:B21"/>
    <mergeCell ref="A23:B23"/>
    <mergeCell ref="A24:F24"/>
    <mergeCell ref="A25:F25"/>
    <mergeCell ref="A26:F26"/>
    <mergeCell ref="A27:F27"/>
    <mergeCell ref="A39:B39"/>
    <mergeCell ref="A32:B32"/>
    <mergeCell ref="A33:B33"/>
    <mergeCell ref="A28:B30"/>
    <mergeCell ref="C28:F28"/>
    <mergeCell ref="E30:F30"/>
    <mergeCell ref="A31:F31"/>
    <mergeCell ref="A34:B34"/>
    <mergeCell ref="A35:B35"/>
    <mergeCell ref="A36:B36"/>
    <mergeCell ref="A37:B37"/>
    <mergeCell ref="A38:B38"/>
    <mergeCell ref="A46:B46"/>
    <mergeCell ref="A47:B47"/>
    <mergeCell ref="A48:B48"/>
    <mergeCell ref="A50:B50"/>
    <mergeCell ref="A40:B40"/>
    <mergeCell ref="A41:B41"/>
    <mergeCell ref="A42:B42"/>
    <mergeCell ref="A43:B43"/>
    <mergeCell ref="A44:B44"/>
    <mergeCell ref="A45:B45"/>
  </mergeCells>
  <conditionalFormatting sqref="C34:C35 E34:F35">
    <cfRule type="cellIs" dxfId="3" priority="1" stopIfTrue="1" operator="lessThan">
      <formula>0</formula>
    </cfRule>
  </conditionalFormatting>
  <hyperlinks>
    <hyperlink ref="A1:F1" location="Inhaltsverzeichnis!A22" display="Inhaltsverzeichnis!A22" xr:uid="{EABFFEB4-6F08-49BF-87D6-F407B1BB997D}"/>
    <hyperlink ref="A26:F26" location="Inhaltsverzeichnis!A25" display="Inhaltsverzeichnis!A25" xr:uid="{2E83514E-A12A-4E18-A995-25077F606E73}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 5 – j / 24 –  Brandenburg  &amp;G</oddFooter>
  </headerFooter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3001AC-4280-40E4-A961-8406D5294219}">
  <dimension ref="A1:H50"/>
  <sheetViews>
    <sheetView zoomScaleNormal="100" workbookViewId="0">
      <selection sqref="A1:F1"/>
    </sheetView>
  </sheetViews>
  <sheetFormatPr baseColWidth="10" defaultRowHeight="12.75"/>
  <cols>
    <col min="1" max="1" width="6.28515625" style="63" customWidth="1"/>
    <col min="2" max="2" width="39" style="63" customWidth="1"/>
    <col min="3" max="6" width="10.7109375" style="63" customWidth="1"/>
    <col min="7" max="16384" width="11.42578125" style="63"/>
  </cols>
  <sheetData>
    <row r="1" spans="1:8" s="2" customFormat="1" ht="24" customHeight="1">
      <c r="A1" s="162" t="s">
        <v>201</v>
      </c>
      <c r="B1" s="230"/>
      <c r="C1" s="230"/>
      <c r="D1" s="230"/>
      <c r="E1" s="230"/>
      <c r="F1" s="230"/>
      <c r="H1" s="136"/>
    </row>
    <row r="2" spans="1:8" ht="12" customHeight="1">
      <c r="A2" s="195"/>
      <c r="B2" s="195"/>
      <c r="C2" s="195"/>
      <c r="D2" s="195"/>
      <c r="E2" s="195"/>
      <c r="F2" s="195"/>
      <c r="H2" s="110"/>
    </row>
    <row r="3" spans="1:8" ht="12" customHeight="1">
      <c r="A3" s="182" t="s">
        <v>12</v>
      </c>
      <c r="B3" s="197"/>
      <c r="C3" s="197" t="s">
        <v>104</v>
      </c>
      <c r="D3" s="231"/>
      <c r="E3" s="231"/>
      <c r="F3" s="232"/>
      <c r="H3" s="110"/>
    </row>
    <row r="4" spans="1:8" ht="22.15" customHeight="1">
      <c r="A4" s="182"/>
      <c r="B4" s="197"/>
      <c r="C4" s="117" t="s">
        <v>3</v>
      </c>
      <c r="D4" s="23" t="s">
        <v>98</v>
      </c>
      <c r="E4" s="117" t="s">
        <v>4</v>
      </c>
      <c r="F4" s="118" t="s">
        <v>5</v>
      </c>
      <c r="H4" s="110"/>
    </row>
    <row r="5" spans="1:8" ht="12" customHeight="1">
      <c r="A5" s="182"/>
      <c r="B5" s="197"/>
      <c r="C5" s="122" t="s">
        <v>97</v>
      </c>
      <c r="D5" s="122" t="s">
        <v>96</v>
      </c>
      <c r="E5" s="198" t="s">
        <v>97</v>
      </c>
      <c r="F5" s="199"/>
      <c r="H5" s="110"/>
    </row>
    <row r="6" spans="1:8" ht="12" customHeight="1">
      <c r="A6" s="229"/>
      <c r="B6" s="229"/>
      <c r="C6" s="229"/>
      <c r="D6" s="229"/>
      <c r="E6" s="229"/>
      <c r="F6" s="229"/>
      <c r="H6" s="110"/>
    </row>
    <row r="7" spans="1:8" ht="12" customHeight="1">
      <c r="A7" s="187" t="s">
        <v>144</v>
      </c>
      <c r="B7" s="188"/>
      <c r="C7" s="98">
        <f>SUM(E7:F7)</f>
        <v>27</v>
      </c>
      <c r="D7" s="108">
        <v>0.33</v>
      </c>
      <c r="E7" s="98">
        <v>14</v>
      </c>
      <c r="F7" s="98">
        <v>13</v>
      </c>
      <c r="H7" s="136"/>
    </row>
    <row r="8" spans="1:8" ht="12" customHeight="1">
      <c r="A8" s="207" t="s">
        <v>145</v>
      </c>
      <c r="B8" s="190"/>
      <c r="C8" s="145"/>
      <c r="D8" s="145"/>
      <c r="E8" s="98"/>
      <c r="F8" s="98"/>
      <c r="H8" s="110"/>
    </row>
    <row r="9" spans="1:8" ht="12" customHeight="1">
      <c r="A9" s="187" t="s">
        <v>146</v>
      </c>
      <c r="B9" s="188"/>
      <c r="C9" s="98">
        <f t="shared" ref="C9:C22" si="0">SUM(E9:F9)</f>
        <v>0</v>
      </c>
      <c r="D9" s="98">
        <v>0</v>
      </c>
      <c r="E9" s="98">
        <v>0</v>
      </c>
      <c r="F9" s="98">
        <v>0</v>
      </c>
      <c r="H9" s="136"/>
    </row>
    <row r="10" spans="1:8" ht="12" customHeight="1">
      <c r="A10" s="207" t="s">
        <v>145</v>
      </c>
      <c r="B10" s="190"/>
      <c r="C10" s="145"/>
      <c r="D10" s="145"/>
      <c r="E10" s="98"/>
      <c r="F10" s="98"/>
      <c r="H10" s="110"/>
    </row>
    <row r="11" spans="1:8" ht="12" customHeight="1">
      <c r="A11" s="187" t="s">
        <v>147</v>
      </c>
      <c r="B11" s="188"/>
      <c r="C11" s="98">
        <f t="shared" si="0"/>
        <v>0</v>
      </c>
      <c r="D11" s="98">
        <v>0</v>
      </c>
      <c r="E11" s="98">
        <v>0</v>
      </c>
      <c r="F11" s="98">
        <v>0</v>
      </c>
      <c r="H11" s="136"/>
    </row>
    <row r="12" spans="1:8" ht="12" customHeight="1">
      <c r="A12" s="203" t="s">
        <v>142</v>
      </c>
      <c r="B12" s="204"/>
      <c r="C12" s="145"/>
      <c r="D12" s="145"/>
      <c r="E12" s="98"/>
      <c r="F12" s="98"/>
      <c r="H12" s="110"/>
    </row>
    <row r="13" spans="1:8" ht="12" customHeight="1">
      <c r="A13" s="184" t="s">
        <v>143</v>
      </c>
      <c r="B13" s="188"/>
      <c r="C13" s="104">
        <f t="shared" si="0"/>
        <v>27</v>
      </c>
      <c r="D13" s="109">
        <v>0.33</v>
      </c>
      <c r="E13" s="104">
        <v>14</v>
      </c>
      <c r="F13" s="104">
        <v>13</v>
      </c>
      <c r="H13" s="136"/>
    </row>
    <row r="14" spans="1:8" ht="12" customHeight="1">
      <c r="A14" s="187" t="s">
        <v>51</v>
      </c>
      <c r="B14" s="188"/>
      <c r="C14" s="98">
        <f t="shared" si="0"/>
        <v>67</v>
      </c>
      <c r="D14" s="108">
        <v>0.81</v>
      </c>
      <c r="E14" s="98">
        <v>38</v>
      </c>
      <c r="F14" s="98">
        <v>29</v>
      </c>
      <c r="H14" s="136"/>
    </row>
    <row r="15" spans="1:8" ht="12" customHeight="1">
      <c r="A15" s="187" t="s">
        <v>152</v>
      </c>
      <c r="B15" s="188"/>
      <c r="C15" s="98">
        <f t="shared" si="0"/>
        <v>2</v>
      </c>
      <c r="D15" s="98">
        <v>0</v>
      </c>
      <c r="E15" s="98">
        <v>0</v>
      </c>
      <c r="F15" s="98">
        <v>2</v>
      </c>
      <c r="H15" s="136"/>
    </row>
    <row r="16" spans="1:8" ht="12" customHeight="1">
      <c r="A16" s="184" t="s">
        <v>149</v>
      </c>
      <c r="B16" s="185"/>
      <c r="C16" s="104">
        <f t="shared" si="0"/>
        <v>69</v>
      </c>
      <c r="D16" s="109">
        <v>0.84</v>
      </c>
      <c r="E16" s="104">
        <v>38</v>
      </c>
      <c r="F16" s="104">
        <v>31</v>
      </c>
      <c r="H16" s="136"/>
    </row>
    <row r="17" spans="1:8" ht="12" customHeight="1">
      <c r="A17" s="187" t="s">
        <v>50</v>
      </c>
      <c r="B17" s="188"/>
      <c r="C17" s="98">
        <f t="shared" si="0"/>
        <v>66</v>
      </c>
      <c r="D17" s="108">
        <v>0.8</v>
      </c>
      <c r="E17" s="98">
        <v>39</v>
      </c>
      <c r="F17" s="98">
        <v>27</v>
      </c>
      <c r="H17" s="136"/>
    </row>
    <row r="18" spans="1:8" ht="12" customHeight="1">
      <c r="A18" s="187" t="s">
        <v>110</v>
      </c>
      <c r="B18" s="188"/>
      <c r="C18" s="98">
        <f t="shared" si="0"/>
        <v>1273</v>
      </c>
      <c r="D18" s="108">
        <v>15.47</v>
      </c>
      <c r="E18" s="98">
        <v>625</v>
      </c>
      <c r="F18" s="98">
        <v>648</v>
      </c>
      <c r="H18" s="136"/>
    </row>
    <row r="19" spans="1:8" ht="12" customHeight="1">
      <c r="A19" s="184" t="s">
        <v>150</v>
      </c>
      <c r="B19" s="185"/>
      <c r="C19" s="104">
        <f t="shared" si="0"/>
        <v>1339</v>
      </c>
      <c r="D19" s="109">
        <v>16.27</v>
      </c>
      <c r="E19" s="104">
        <v>664</v>
      </c>
      <c r="F19" s="104">
        <v>675</v>
      </c>
      <c r="H19" s="136"/>
    </row>
    <row r="20" spans="1:8" ht="12" customHeight="1">
      <c r="A20" s="187" t="s">
        <v>45</v>
      </c>
      <c r="B20" s="188"/>
      <c r="C20" s="145" t="s">
        <v>77</v>
      </c>
      <c r="D20" s="145" t="s">
        <v>77</v>
      </c>
      <c r="E20" s="98" t="s">
        <v>77</v>
      </c>
      <c r="F20" s="98" t="s">
        <v>77</v>
      </c>
      <c r="H20" s="136"/>
    </row>
    <row r="21" spans="1:8" ht="12" customHeight="1">
      <c r="A21" s="187" t="s">
        <v>14</v>
      </c>
      <c r="B21" s="188"/>
      <c r="C21" s="98">
        <f t="shared" si="0"/>
        <v>6794</v>
      </c>
      <c r="D21" s="108">
        <v>82.56</v>
      </c>
      <c r="E21" s="98">
        <v>3074</v>
      </c>
      <c r="F21" s="98">
        <v>3720</v>
      </c>
      <c r="G21" s="103"/>
      <c r="H21" s="136"/>
    </row>
    <row r="22" spans="1:8" ht="12" customHeight="1">
      <c r="A22" s="184" t="s">
        <v>46</v>
      </c>
      <c r="B22" s="185"/>
      <c r="C22" s="104">
        <f t="shared" si="0"/>
        <v>6794</v>
      </c>
      <c r="D22" s="109">
        <v>82.56</v>
      </c>
      <c r="E22" s="104">
        <v>3074</v>
      </c>
      <c r="F22" s="104">
        <v>3720</v>
      </c>
      <c r="H22" s="136"/>
    </row>
    <row r="23" spans="1:8" ht="12" customHeight="1">
      <c r="A23" s="184" t="s">
        <v>11</v>
      </c>
      <c r="B23" s="185"/>
      <c r="C23" s="104">
        <f>IF(SUM(C13,C16,C19,C22)=SUM(E23:F23),SUM(E23:F23),FALSE)</f>
        <v>8229</v>
      </c>
      <c r="D23" s="133">
        <f>SUM(D13,D16,D19,D22)</f>
        <v>100</v>
      </c>
      <c r="E23" s="104">
        <f>SUM(E13,E16,E19,E22)</f>
        <v>3790</v>
      </c>
      <c r="F23" s="104">
        <f>SUM(F13,F16,F19,F22)</f>
        <v>4439</v>
      </c>
      <c r="H23" s="136"/>
    </row>
    <row r="24" spans="1:8" ht="12" customHeight="1">
      <c r="A24" s="193"/>
      <c r="B24" s="193"/>
      <c r="C24" s="193"/>
      <c r="D24" s="193"/>
      <c r="E24" s="193"/>
      <c r="F24" s="193"/>
      <c r="H24" s="110"/>
    </row>
    <row r="25" spans="1:8" ht="12" customHeight="1">
      <c r="A25" s="193"/>
      <c r="B25" s="193"/>
      <c r="C25" s="193"/>
      <c r="D25" s="193"/>
      <c r="E25" s="193"/>
      <c r="F25" s="193"/>
      <c r="H25" s="110"/>
    </row>
    <row r="26" spans="1:8" ht="24" customHeight="1">
      <c r="A26" s="227" t="s">
        <v>200</v>
      </c>
      <c r="B26" s="233"/>
      <c r="C26" s="233"/>
      <c r="D26" s="233"/>
      <c r="E26" s="233"/>
      <c r="F26" s="233"/>
      <c r="H26" s="136"/>
    </row>
    <row r="27" spans="1:8" ht="12" customHeight="1">
      <c r="A27" s="228"/>
      <c r="B27" s="228"/>
      <c r="C27" s="228"/>
      <c r="D27" s="228"/>
      <c r="E27" s="228"/>
      <c r="F27" s="228"/>
      <c r="H27" s="110"/>
    </row>
    <row r="28" spans="1:8" ht="12" customHeight="1">
      <c r="A28" s="220" t="s">
        <v>12</v>
      </c>
      <c r="B28" s="221"/>
      <c r="C28" s="221" t="s">
        <v>104</v>
      </c>
      <c r="D28" s="222"/>
      <c r="E28" s="222"/>
      <c r="F28" s="223"/>
      <c r="H28" s="110"/>
    </row>
    <row r="29" spans="1:8" ht="22.15" customHeight="1">
      <c r="A29" s="220"/>
      <c r="B29" s="221"/>
      <c r="C29" s="146" t="s">
        <v>3</v>
      </c>
      <c r="D29" s="147" t="s">
        <v>98</v>
      </c>
      <c r="E29" s="146" t="s">
        <v>4</v>
      </c>
      <c r="F29" s="148" t="s">
        <v>5</v>
      </c>
      <c r="H29" s="110"/>
    </row>
    <row r="30" spans="1:8" ht="12" customHeight="1">
      <c r="A30" s="220"/>
      <c r="B30" s="221"/>
      <c r="C30" s="149" t="s">
        <v>97</v>
      </c>
      <c r="D30" s="149" t="s">
        <v>96</v>
      </c>
      <c r="E30" s="224" t="s">
        <v>97</v>
      </c>
      <c r="F30" s="225"/>
      <c r="H30" s="110"/>
    </row>
    <row r="31" spans="1:8" ht="12" customHeight="1">
      <c r="A31" s="226"/>
      <c r="B31" s="226"/>
      <c r="C31" s="226"/>
      <c r="D31" s="226"/>
      <c r="E31" s="226"/>
      <c r="F31" s="226"/>
      <c r="H31" s="110"/>
    </row>
    <row r="32" spans="1:8" ht="12" customHeight="1">
      <c r="A32" s="187" t="s">
        <v>144</v>
      </c>
      <c r="B32" s="188"/>
      <c r="C32" s="98">
        <f>SUM(E32:F32)</f>
        <v>111</v>
      </c>
      <c r="D32" s="108">
        <v>11.53</v>
      </c>
      <c r="E32" s="98">
        <v>71</v>
      </c>
      <c r="F32" s="98">
        <v>40</v>
      </c>
      <c r="H32" s="136"/>
    </row>
    <row r="33" spans="1:8" ht="12" customHeight="1">
      <c r="A33" s="207" t="s">
        <v>145</v>
      </c>
      <c r="B33" s="190"/>
      <c r="C33" s="108"/>
      <c r="D33" s="108"/>
      <c r="E33" s="98"/>
      <c r="F33" s="98"/>
      <c r="H33" s="110"/>
    </row>
    <row r="34" spans="1:8" ht="12" customHeight="1">
      <c r="A34" s="187" t="s">
        <v>146</v>
      </c>
      <c r="B34" s="188"/>
      <c r="C34" s="98">
        <f t="shared" ref="C34:C44" si="1">SUM(E34:F34)</f>
        <v>435</v>
      </c>
      <c r="D34" s="108">
        <v>45.17</v>
      </c>
      <c r="E34" s="98">
        <v>258</v>
      </c>
      <c r="F34" s="98">
        <v>177</v>
      </c>
      <c r="H34" s="136"/>
    </row>
    <row r="35" spans="1:8" ht="12" customHeight="1">
      <c r="A35" s="207" t="s">
        <v>145</v>
      </c>
      <c r="B35" s="190"/>
      <c r="C35" s="108"/>
      <c r="D35" s="108"/>
      <c r="E35" s="98"/>
      <c r="F35" s="98"/>
      <c r="H35" s="110"/>
    </row>
    <row r="36" spans="1:8" ht="12" customHeight="1">
      <c r="A36" s="187" t="s">
        <v>147</v>
      </c>
      <c r="B36" s="188"/>
      <c r="C36" s="98">
        <f t="shared" si="1"/>
        <v>323</v>
      </c>
      <c r="D36" s="108">
        <v>33.54</v>
      </c>
      <c r="E36" s="98">
        <v>182</v>
      </c>
      <c r="F36" s="98">
        <v>141</v>
      </c>
      <c r="H36" s="136"/>
    </row>
    <row r="37" spans="1:8" ht="12" customHeight="1">
      <c r="A37" s="203" t="s">
        <v>142</v>
      </c>
      <c r="B37" s="204"/>
      <c r="C37" s="108"/>
      <c r="D37" s="108"/>
      <c r="E37" s="98"/>
      <c r="F37" s="98"/>
      <c r="H37" s="110"/>
    </row>
    <row r="38" spans="1:8" ht="12" customHeight="1">
      <c r="A38" s="184" t="s">
        <v>143</v>
      </c>
      <c r="B38" s="188"/>
      <c r="C38" s="104">
        <f t="shared" si="1"/>
        <v>869</v>
      </c>
      <c r="D38" s="109">
        <v>90.24</v>
      </c>
      <c r="E38" s="104">
        <v>511</v>
      </c>
      <c r="F38" s="104">
        <v>358</v>
      </c>
      <c r="H38" s="136"/>
    </row>
    <row r="39" spans="1:8" ht="12" customHeight="1">
      <c r="A39" s="187" t="s">
        <v>51</v>
      </c>
      <c r="B39" s="188"/>
      <c r="C39" s="98">
        <f t="shared" si="1"/>
        <v>45</v>
      </c>
      <c r="D39" s="108">
        <v>4.67</v>
      </c>
      <c r="E39" s="98">
        <v>30</v>
      </c>
      <c r="F39" s="98">
        <v>15</v>
      </c>
      <c r="H39" s="136"/>
    </row>
    <row r="40" spans="1:8" ht="12" customHeight="1">
      <c r="A40" s="187" t="s">
        <v>152</v>
      </c>
      <c r="B40" s="188"/>
      <c r="C40" s="98">
        <f t="shared" si="1"/>
        <v>23</v>
      </c>
      <c r="D40" s="108">
        <v>2.39</v>
      </c>
      <c r="E40" s="98">
        <v>14</v>
      </c>
      <c r="F40" s="98">
        <v>9</v>
      </c>
      <c r="H40" s="136"/>
    </row>
    <row r="41" spans="1:8" ht="12" customHeight="1">
      <c r="A41" s="184" t="s">
        <v>149</v>
      </c>
      <c r="B41" s="185"/>
      <c r="C41" s="104">
        <f t="shared" si="1"/>
        <v>68</v>
      </c>
      <c r="D41" s="109">
        <v>7.06</v>
      </c>
      <c r="E41" s="104">
        <v>44</v>
      </c>
      <c r="F41" s="104">
        <v>24</v>
      </c>
      <c r="H41" s="136"/>
    </row>
    <row r="42" spans="1:8" ht="12" customHeight="1">
      <c r="A42" s="187" t="s">
        <v>50</v>
      </c>
      <c r="B42" s="188"/>
      <c r="C42" s="98">
        <f t="shared" si="1"/>
        <v>6</v>
      </c>
      <c r="D42" s="108">
        <v>0.62</v>
      </c>
      <c r="E42" s="98">
        <v>3</v>
      </c>
      <c r="F42" s="98">
        <v>3</v>
      </c>
      <c r="H42" s="136"/>
    </row>
    <row r="43" spans="1:8" ht="12" customHeight="1">
      <c r="A43" s="187" t="s">
        <v>110</v>
      </c>
      <c r="B43" s="188"/>
      <c r="C43" s="98">
        <f t="shared" si="1"/>
        <v>20</v>
      </c>
      <c r="D43" s="108">
        <v>2.08</v>
      </c>
      <c r="E43" s="98">
        <v>12</v>
      </c>
      <c r="F43" s="98">
        <v>8</v>
      </c>
      <c r="H43" s="136"/>
    </row>
    <row r="44" spans="1:8" ht="12" customHeight="1">
      <c r="A44" s="184" t="s">
        <v>150</v>
      </c>
      <c r="B44" s="185"/>
      <c r="C44" s="104">
        <f t="shared" si="1"/>
        <v>26</v>
      </c>
      <c r="D44" s="109">
        <v>2.7</v>
      </c>
      <c r="E44" s="104">
        <v>15</v>
      </c>
      <c r="F44" s="104">
        <v>11</v>
      </c>
      <c r="H44" s="136"/>
    </row>
    <row r="45" spans="1:8" ht="12" customHeight="1">
      <c r="A45" s="187" t="s">
        <v>45</v>
      </c>
      <c r="B45" s="188"/>
      <c r="C45" s="98" t="s">
        <v>77</v>
      </c>
      <c r="D45" s="145" t="s">
        <v>77</v>
      </c>
      <c r="E45" s="98" t="s">
        <v>77</v>
      </c>
      <c r="F45" s="98" t="s">
        <v>77</v>
      </c>
      <c r="G45" s="103"/>
      <c r="H45" s="136"/>
    </row>
    <row r="46" spans="1:8" ht="12" customHeight="1">
      <c r="A46" s="187" t="s">
        <v>14</v>
      </c>
      <c r="B46" s="188"/>
      <c r="C46" s="98" t="s">
        <v>77</v>
      </c>
      <c r="D46" s="145" t="s">
        <v>77</v>
      </c>
      <c r="E46" s="98" t="s">
        <v>77</v>
      </c>
      <c r="F46" s="98" t="s">
        <v>77</v>
      </c>
      <c r="H46" s="136"/>
    </row>
    <row r="47" spans="1:8" ht="12" customHeight="1">
      <c r="A47" s="184" t="s">
        <v>46</v>
      </c>
      <c r="B47" s="185"/>
      <c r="C47" s="104" t="s">
        <v>77</v>
      </c>
      <c r="D47" s="150" t="s">
        <v>77</v>
      </c>
      <c r="E47" s="104" t="s">
        <v>77</v>
      </c>
      <c r="F47" s="104" t="s">
        <v>77</v>
      </c>
      <c r="H47" s="136"/>
    </row>
    <row r="48" spans="1:8" ht="12" customHeight="1">
      <c r="A48" s="184" t="s">
        <v>11</v>
      </c>
      <c r="B48" s="185"/>
      <c r="C48" s="104">
        <f>IF(SUM(C38,C41,C44,C47)=SUM(E48:F48),SUM(E48:F48),FALSE)</f>
        <v>963</v>
      </c>
      <c r="D48" s="133">
        <f>SUM(D38,D41,D44,D47)</f>
        <v>100</v>
      </c>
      <c r="E48" s="104">
        <f>SUM(E38,E41,E44,E47)</f>
        <v>570</v>
      </c>
      <c r="F48" s="104">
        <f>SUM(F38,F41,F44,F47)</f>
        <v>393</v>
      </c>
      <c r="H48" s="136"/>
    </row>
    <row r="49" spans="1:8" ht="12" customHeight="1">
      <c r="A49" s="11" t="s">
        <v>109</v>
      </c>
      <c r="H49" s="110"/>
    </row>
    <row r="50" spans="1:8" ht="12" customHeight="1">
      <c r="A50" s="186" t="s">
        <v>111</v>
      </c>
      <c r="B50" s="186"/>
      <c r="H50" s="110"/>
    </row>
  </sheetData>
  <mergeCells count="49">
    <mergeCell ref="A12:B12"/>
    <mergeCell ref="A1:F1"/>
    <mergeCell ref="A2:F2"/>
    <mergeCell ref="A3:B5"/>
    <mergeCell ref="C3:F3"/>
    <mergeCell ref="E5:F5"/>
    <mergeCell ref="A6:F6"/>
    <mergeCell ref="A7:B7"/>
    <mergeCell ref="A8:B8"/>
    <mergeCell ref="A9:B9"/>
    <mergeCell ref="A10:B10"/>
    <mergeCell ref="A11:B11"/>
    <mergeCell ref="A24:F24"/>
    <mergeCell ref="A13:B13"/>
    <mergeCell ref="A14:B14"/>
    <mergeCell ref="A15:B15"/>
    <mergeCell ref="A16:B16"/>
    <mergeCell ref="A17:B17"/>
    <mergeCell ref="A18:B18"/>
    <mergeCell ref="A19:B19"/>
    <mergeCell ref="A20:B20"/>
    <mergeCell ref="A21:B21"/>
    <mergeCell ref="A22:B22"/>
    <mergeCell ref="A23:B23"/>
    <mergeCell ref="A25:F25"/>
    <mergeCell ref="A26:F26"/>
    <mergeCell ref="A27:F27"/>
    <mergeCell ref="A28:B30"/>
    <mergeCell ref="C28:F28"/>
    <mergeCell ref="E30:F30"/>
    <mergeCell ref="A42:B42"/>
    <mergeCell ref="A31:F31"/>
    <mergeCell ref="A32:B32"/>
    <mergeCell ref="A33:B33"/>
    <mergeCell ref="A34:B34"/>
    <mergeCell ref="A35:B35"/>
    <mergeCell ref="A36:B36"/>
    <mergeCell ref="A37:B37"/>
    <mergeCell ref="A38:B38"/>
    <mergeCell ref="A39:B39"/>
    <mergeCell ref="A40:B40"/>
    <mergeCell ref="A41:B41"/>
    <mergeCell ref="A50:B50"/>
    <mergeCell ref="A43:B43"/>
    <mergeCell ref="A44:B44"/>
    <mergeCell ref="A45:B45"/>
    <mergeCell ref="A46:B46"/>
    <mergeCell ref="A47:B47"/>
    <mergeCell ref="A48:B48"/>
  </mergeCells>
  <conditionalFormatting sqref="C34:C35 E34:F35">
    <cfRule type="cellIs" dxfId="2" priority="1" stopIfTrue="1" operator="lessThan">
      <formula>0</formula>
    </cfRule>
  </conditionalFormatting>
  <hyperlinks>
    <hyperlink ref="A1:F1" location="Inhaltsverzeichnis!A28" display="Inhaltsverzeichnis!A28" xr:uid="{58AAFBC7-8476-45A9-9CD1-76DF05FDB4BA}"/>
    <hyperlink ref="A26:F26" location="Inhaltsverzeichnis!A31" display="Inhaltsverzeichnis!A31" xr:uid="{734DEE57-B4FC-464A-852E-84A510700092}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 5 – j / 24 –  Brandenburg  &amp;G</oddFooter>
  </headerFooter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B6C72C-83AF-4C32-B430-82345F3453C8}">
  <dimension ref="A1:I50"/>
  <sheetViews>
    <sheetView zoomScaleNormal="100" workbookViewId="0">
      <selection sqref="A1:G1"/>
    </sheetView>
  </sheetViews>
  <sheetFormatPr baseColWidth="10" defaultRowHeight="12.75"/>
  <cols>
    <col min="1" max="1" width="6.28515625" style="63" customWidth="1"/>
    <col min="2" max="2" width="14.7109375" style="63" customWidth="1"/>
    <col min="3" max="7" width="12.7109375" style="63" customWidth="1"/>
    <col min="8" max="8" width="13.7109375" style="63" customWidth="1"/>
    <col min="9" max="16384" width="11.42578125" style="63"/>
  </cols>
  <sheetData>
    <row r="1" spans="1:9" s="40" customFormat="1" ht="24" customHeight="1">
      <c r="A1" s="162" t="s">
        <v>202</v>
      </c>
      <c r="B1" s="162"/>
      <c r="C1" s="162"/>
      <c r="D1" s="162"/>
      <c r="E1" s="162"/>
      <c r="F1" s="162"/>
      <c r="G1" s="162"/>
      <c r="I1" s="136"/>
    </row>
    <row r="2" spans="1:9" ht="12" customHeight="1">
      <c r="A2" s="195"/>
      <c r="B2" s="195"/>
      <c r="C2" s="195"/>
      <c r="D2" s="195"/>
      <c r="E2" s="195"/>
      <c r="F2" s="195"/>
      <c r="G2" s="195"/>
      <c r="H2" s="3"/>
      <c r="I2" s="110"/>
    </row>
    <row r="3" spans="1:9" ht="12" customHeight="1">
      <c r="A3" s="241" t="s">
        <v>91</v>
      </c>
      <c r="B3" s="231"/>
      <c r="C3" s="197" t="s">
        <v>104</v>
      </c>
      <c r="D3" s="197"/>
      <c r="E3" s="197"/>
      <c r="F3" s="197"/>
      <c r="G3" s="178"/>
      <c r="I3" s="110"/>
    </row>
    <row r="4" spans="1:9" ht="12" customHeight="1">
      <c r="A4" s="242"/>
      <c r="B4" s="231"/>
      <c r="C4" s="197" t="s">
        <v>3</v>
      </c>
      <c r="D4" s="197" t="s">
        <v>16</v>
      </c>
      <c r="E4" s="197"/>
      <c r="F4" s="197"/>
      <c r="G4" s="178"/>
      <c r="I4" s="110"/>
    </row>
    <row r="5" spans="1:9" ht="43.9" customHeight="1">
      <c r="A5" s="242"/>
      <c r="B5" s="231"/>
      <c r="C5" s="231"/>
      <c r="D5" s="23" t="s">
        <v>52</v>
      </c>
      <c r="E5" s="23" t="s">
        <v>53</v>
      </c>
      <c r="F5" s="23" t="s">
        <v>54</v>
      </c>
      <c r="G5" s="88" t="s">
        <v>44</v>
      </c>
      <c r="I5" s="110"/>
    </row>
    <row r="6" spans="1:9" ht="12" customHeight="1">
      <c r="A6" s="236"/>
      <c r="B6" s="236"/>
      <c r="C6" s="229"/>
      <c r="D6" s="229"/>
      <c r="E6" s="229"/>
      <c r="F6" s="229"/>
      <c r="G6" s="229"/>
      <c r="I6" s="110"/>
    </row>
    <row r="7" spans="1:9" ht="12" customHeight="1">
      <c r="A7" s="243"/>
      <c r="B7" s="244"/>
      <c r="C7" s="237" t="s">
        <v>3</v>
      </c>
      <c r="D7" s="238"/>
      <c r="E7" s="238"/>
      <c r="F7" s="238"/>
      <c r="G7" s="238"/>
      <c r="I7" s="110"/>
    </row>
    <row r="8" spans="1:9" ht="12" customHeight="1">
      <c r="A8" s="234" t="s">
        <v>20</v>
      </c>
      <c r="B8" s="234"/>
      <c r="C8" s="98">
        <f>SUM(D8:G8)</f>
        <v>717</v>
      </c>
      <c r="D8" s="98">
        <v>52</v>
      </c>
      <c r="E8" s="98">
        <v>129</v>
      </c>
      <c r="F8" s="98">
        <v>279</v>
      </c>
      <c r="G8" s="98">
        <v>257</v>
      </c>
      <c r="H8" s="21"/>
      <c r="I8" s="136"/>
    </row>
    <row r="9" spans="1:9" ht="12" customHeight="1">
      <c r="A9" s="234" t="s">
        <v>21</v>
      </c>
      <c r="B9" s="234"/>
      <c r="C9" s="98">
        <f t="shared" ref="C9:C26" si="0">SUM(D9:G9)</f>
        <v>1106</v>
      </c>
      <c r="D9" s="98">
        <v>87</v>
      </c>
      <c r="E9" s="98">
        <v>158</v>
      </c>
      <c r="F9" s="98">
        <v>400</v>
      </c>
      <c r="G9" s="98">
        <v>461</v>
      </c>
      <c r="H9" s="21"/>
      <c r="I9" s="136"/>
    </row>
    <row r="10" spans="1:9" ht="12" customHeight="1">
      <c r="A10" s="234" t="s">
        <v>22</v>
      </c>
      <c r="B10" s="234"/>
      <c r="C10" s="98">
        <f t="shared" si="0"/>
        <v>621</v>
      </c>
      <c r="D10" s="98">
        <v>45</v>
      </c>
      <c r="E10" s="98">
        <v>40</v>
      </c>
      <c r="F10" s="98">
        <v>302</v>
      </c>
      <c r="G10" s="98">
        <v>234</v>
      </c>
      <c r="H10" s="21"/>
      <c r="I10" s="136"/>
    </row>
    <row r="11" spans="1:9" ht="12" customHeight="1">
      <c r="A11" s="234" t="s">
        <v>23</v>
      </c>
      <c r="B11" s="234"/>
      <c r="C11" s="98">
        <f t="shared" si="0"/>
        <v>2367</v>
      </c>
      <c r="D11" s="98">
        <v>138</v>
      </c>
      <c r="E11" s="98">
        <v>234</v>
      </c>
      <c r="F11" s="98">
        <v>694</v>
      </c>
      <c r="G11" s="98">
        <v>1301</v>
      </c>
      <c r="H11" s="21"/>
      <c r="I11" s="136"/>
    </row>
    <row r="12" spans="1:9" ht="12" customHeight="1">
      <c r="A12" s="239"/>
      <c r="B12" s="239"/>
      <c r="C12" s="98"/>
      <c r="D12" s="98"/>
      <c r="E12" s="98"/>
      <c r="F12" s="98"/>
      <c r="G12" s="98"/>
      <c r="H12" s="21"/>
      <c r="I12" s="110"/>
    </row>
    <row r="13" spans="1:9" ht="12" customHeight="1">
      <c r="A13" s="234" t="s">
        <v>24</v>
      </c>
      <c r="B13" s="234"/>
      <c r="C13" s="98">
        <f t="shared" si="0"/>
        <v>1848</v>
      </c>
      <c r="D13" s="98">
        <v>96</v>
      </c>
      <c r="E13" s="98">
        <v>163</v>
      </c>
      <c r="F13" s="98">
        <v>835</v>
      </c>
      <c r="G13" s="98">
        <v>754</v>
      </c>
      <c r="H13" s="21"/>
      <c r="I13" s="136"/>
    </row>
    <row r="14" spans="1:9" ht="12" customHeight="1">
      <c r="A14" s="234" t="s">
        <v>25</v>
      </c>
      <c r="B14" s="234"/>
      <c r="C14" s="98">
        <f t="shared" si="0"/>
        <v>1595</v>
      </c>
      <c r="D14" s="98">
        <v>110</v>
      </c>
      <c r="E14" s="98">
        <v>209</v>
      </c>
      <c r="F14" s="98">
        <v>640</v>
      </c>
      <c r="G14" s="98">
        <v>636</v>
      </c>
      <c r="H14" s="21"/>
      <c r="I14" s="136"/>
    </row>
    <row r="15" spans="1:9" ht="12" customHeight="1">
      <c r="A15" s="234" t="s">
        <v>26</v>
      </c>
      <c r="B15" s="234"/>
      <c r="C15" s="98">
        <f t="shared" si="0"/>
        <v>953</v>
      </c>
      <c r="D15" s="98">
        <v>91</v>
      </c>
      <c r="E15" s="98">
        <v>147</v>
      </c>
      <c r="F15" s="98">
        <v>430</v>
      </c>
      <c r="G15" s="98">
        <v>285</v>
      </c>
      <c r="H15" s="21"/>
      <c r="I15" s="136"/>
    </row>
    <row r="16" spans="1:9" ht="12" customHeight="1">
      <c r="A16" s="234" t="s">
        <v>27</v>
      </c>
      <c r="B16" s="234"/>
      <c r="C16" s="98">
        <f t="shared" si="0"/>
        <v>1588</v>
      </c>
      <c r="D16" s="98">
        <v>114</v>
      </c>
      <c r="E16" s="98">
        <v>224</v>
      </c>
      <c r="F16" s="98">
        <v>589</v>
      </c>
      <c r="G16" s="98">
        <v>661</v>
      </c>
      <c r="H16" s="21"/>
      <c r="I16" s="136"/>
    </row>
    <row r="17" spans="1:9" ht="12" customHeight="1">
      <c r="A17" s="234" t="s">
        <v>28</v>
      </c>
      <c r="B17" s="234"/>
      <c r="C17" s="98">
        <f t="shared" si="0"/>
        <v>1808</v>
      </c>
      <c r="D17" s="98">
        <v>139</v>
      </c>
      <c r="E17" s="98">
        <v>263</v>
      </c>
      <c r="F17" s="98">
        <v>820</v>
      </c>
      <c r="G17" s="98">
        <v>586</v>
      </c>
      <c r="H17" s="21"/>
      <c r="I17" s="136"/>
    </row>
    <row r="18" spans="1:9" ht="12" customHeight="1">
      <c r="A18" s="234" t="s">
        <v>29</v>
      </c>
      <c r="B18" s="234"/>
      <c r="C18" s="98">
        <f t="shared" si="0"/>
        <v>2167</v>
      </c>
      <c r="D18" s="98">
        <v>144</v>
      </c>
      <c r="E18" s="98">
        <v>266</v>
      </c>
      <c r="F18" s="98">
        <v>822</v>
      </c>
      <c r="G18" s="98">
        <v>935</v>
      </c>
      <c r="H18" s="21"/>
      <c r="I18" s="136"/>
    </row>
    <row r="19" spans="1:9" ht="12" customHeight="1">
      <c r="A19" s="234" t="s">
        <v>30</v>
      </c>
      <c r="B19" s="234"/>
      <c r="C19" s="98">
        <f t="shared" si="0"/>
        <v>947</v>
      </c>
      <c r="D19" s="98">
        <v>111</v>
      </c>
      <c r="E19" s="98">
        <v>181</v>
      </c>
      <c r="F19" s="98">
        <v>427</v>
      </c>
      <c r="G19" s="98">
        <v>228</v>
      </c>
      <c r="H19" s="21"/>
      <c r="I19" s="136"/>
    </row>
    <row r="20" spans="1:9" ht="12" customHeight="1">
      <c r="A20" s="234" t="s">
        <v>31</v>
      </c>
      <c r="B20" s="234"/>
      <c r="C20" s="98">
        <f t="shared" si="0"/>
        <v>1935</v>
      </c>
      <c r="D20" s="98">
        <v>129</v>
      </c>
      <c r="E20" s="98">
        <v>263</v>
      </c>
      <c r="F20" s="98">
        <v>854</v>
      </c>
      <c r="G20" s="98">
        <v>689</v>
      </c>
      <c r="H20" s="21"/>
      <c r="I20" s="136"/>
    </row>
    <row r="21" spans="1:9" ht="12" customHeight="1">
      <c r="A21" s="234" t="s">
        <v>32</v>
      </c>
      <c r="B21" s="234"/>
      <c r="C21" s="98">
        <f t="shared" si="0"/>
        <v>1024</v>
      </c>
      <c r="D21" s="98">
        <v>121</v>
      </c>
      <c r="E21" s="98">
        <v>166</v>
      </c>
      <c r="F21" s="98">
        <v>414</v>
      </c>
      <c r="G21" s="98">
        <v>323</v>
      </c>
      <c r="H21" s="21"/>
      <c r="I21" s="136"/>
    </row>
    <row r="22" spans="1:9" ht="12" customHeight="1">
      <c r="A22" s="234" t="s">
        <v>33</v>
      </c>
      <c r="B22" s="234"/>
      <c r="C22" s="98">
        <f t="shared" si="0"/>
        <v>1806</v>
      </c>
      <c r="D22" s="98">
        <v>91</v>
      </c>
      <c r="E22" s="98">
        <v>184</v>
      </c>
      <c r="F22" s="98">
        <v>710</v>
      </c>
      <c r="G22" s="98">
        <v>821</v>
      </c>
      <c r="H22" s="21"/>
      <c r="I22" s="136"/>
    </row>
    <row r="23" spans="1:9" ht="12" customHeight="1">
      <c r="A23" s="234" t="s">
        <v>34</v>
      </c>
      <c r="B23" s="234"/>
      <c r="C23" s="98">
        <f t="shared" si="0"/>
        <v>661</v>
      </c>
      <c r="D23" s="98">
        <v>94</v>
      </c>
      <c r="E23" s="98">
        <v>97</v>
      </c>
      <c r="F23" s="98">
        <v>290</v>
      </c>
      <c r="G23" s="98">
        <v>180</v>
      </c>
      <c r="H23" s="21"/>
      <c r="I23" s="136"/>
    </row>
    <row r="24" spans="1:9" ht="12" customHeight="1">
      <c r="A24" s="234" t="s">
        <v>35</v>
      </c>
      <c r="B24" s="234"/>
      <c r="C24" s="98">
        <f t="shared" si="0"/>
        <v>786</v>
      </c>
      <c r="D24" s="98">
        <v>74</v>
      </c>
      <c r="E24" s="98">
        <v>138</v>
      </c>
      <c r="F24" s="98">
        <v>343</v>
      </c>
      <c r="G24" s="98">
        <v>231</v>
      </c>
      <c r="H24" s="21"/>
      <c r="I24" s="136"/>
    </row>
    <row r="25" spans="1:9" ht="12" customHeight="1">
      <c r="A25" s="234" t="s">
        <v>36</v>
      </c>
      <c r="B25" s="234"/>
      <c r="C25" s="98">
        <f t="shared" si="0"/>
        <v>1600</v>
      </c>
      <c r="D25" s="98">
        <v>143</v>
      </c>
      <c r="E25" s="98">
        <v>220</v>
      </c>
      <c r="F25" s="98">
        <v>686</v>
      </c>
      <c r="G25" s="98">
        <v>551</v>
      </c>
      <c r="H25" s="21"/>
      <c r="I25" s="136"/>
    </row>
    <row r="26" spans="1:9" ht="12" customHeight="1">
      <c r="A26" s="234" t="s">
        <v>37</v>
      </c>
      <c r="B26" s="234"/>
      <c r="C26" s="98">
        <f t="shared" si="0"/>
        <v>1114</v>
      </c>
      <c r="D26" s="98">
        <v>118</v>
      </c>
      <c r="E26" s="98">
        <v>202</v>
      </c>
      <c r="F26" s="98">
        <v>521</v>
      </c>
      <c r="G26" s="98">
        <v>273</v>
      </c>
      <c r="H26" s="21"/>
      <c r="I26" s="136"/>
    </row>
    <row r="27" spans="1:9" ht="12" customHeight="1">
      <c r="A27" s="235" t="s">
        <v>38</v>
      </c>
      <c r="B27" s="235"/>
      <c r="C27" s="104">
        <f>IF(SUM(C8:C26)=SUM(D27:G27),SUM(D27:G27),FALSE)</f>
        <v>24643</v>
      </c>
      <c r="D27" s="104">
        <f>SUM(D8:D26)</f>
        <v>1897</v>
      </c>
      <c r="E27" s="104">
        <f t="shared" ref="E27:G27" si="1">SUM(E8:E26)</f>
        <v>3284</v>
      </c>
      <c r="F27" s="104">
        <f t="shared" si="1"/>
        <v>10056</v>
      </c>
      <c r="G27" s="104">
        <f t="shared" si="1"/>
        <v>9406</v>
      </c>
      <c r="H27" s="21"/>
      <c r="I27" s="136"/>
    </row>
    <row r="28" spans="1:9" ht="12" customHeight="1">
      <c r="A28" s="193"/>
      <c r="B28" s="193"/>
      <c r="C28" s="193"/>
      <c r="D28" s="193"/>
      <c r="E28" s="193"/>
      <c r="F28" s="193"/>
      <c r="G28" s="193"/>
      <c r="I28" s="110"/>
    </row>
    <row r="29" spans="1:9" ht="12" customHeight="1">
      <c r="A29" s="193"/>
      <c r="B29" s="193"/>
      <c r="C29" s="240" t="s">
        <v>5</v>
      </c>
      <c r="D29" s="240"/>
      <c r="E29" s="240"/>
      <c r="F29" s="240"/>
      <c r="G29" s="240"/>
      <c r="I29" s="110"/>
    </row>
    <row r="30" spans="1:9" ht="12" customHeight="1">
      <c r="A30" s="234" t="s">
        <v>20</v>
      </c>
      <c r="B30" s="234"/>
      <c r="C30" s="98">
        <f>SUM(D30:G30)</f>
        <v>333</v>
      </c>
      <c r="D30" s="98">
        <v>20</v>
      </c>
      <c r="E30" s="98">
        <v>49</v>
      </c>
      <c r="F30" s="98">
        <v>129</v>
      </c>
      <c r="G30" s="98">
        <v>135</v>
      </c>
      <c r="H30" s="21"/>
      <c r="I30" s="136"/>
    </row>
    <row r="31" spans="1:9" ht="12" customHeight="1">
      <c r="A31" s="234" t="s">
        <v>21</v>
      </c>
      <c r="B31" s="234"/>
      <c r="C31" s="98">
        <f t="shared" ref="C31:C48" si="2">SUM(D31:G31)</f>
        <v>530</v>
      </c>
      <c r="D31" s="98">
        <v>29</v>
      </c>
      <c r="E31" s="98">
        <v>73</v>
      </c>
      <c r="F31" s="98">
        <v>188</v>
      </c>
      <c r="G31" s="98">
        <v>240</v>
      </c>
      <c r="H31" s="21"/>
      <c r="I31" s="136"/>
    </row>
    <row r="32" spans="1:9" ht="12" customHeight="1">
      <c r="A32" s="234" t="s">
        <v>22</v>
      </c>
      <c r="B32" s="234"/>
      <c r="C32" s="98">
        <f t="shared" si="2"/>
        <v>312</v>
      </c>
      <c r="D32" s="98">
        <v>18</v>
      </c>
      <c r="E32" s="98">
        <v>12</v>
      </c>
      <c r="F32" s="98">
        <v>145</v>
      </c>
      <c r="G32" s="98">
        <v>137</v>
      </c>
      <c r="H32" s="21"/>
      <c r="I32" s="136"/>
    </row>
    <row r="33" spans="1:9" ht="12" customHeight="1">
      <c r="A33" s="234" t="s">
        <v>23</v>
      </c>
      <c r="B33" s="234"/>
      <c r="C33" s="98">
        <f t="shared" si="2"/>
        <v>1185</v>
      </c>
      <c r="D33" s="98">
        <v>56</v>
      </c>
      <c r="E33" s="98">
        <v>91</v>
      </c>
      <c r="F33" s="98">
        <v>315</v>
      </c>
      <c r="G33" s="98">
        <v>723</v>
      </c>
      <c r="H33" s="21"/>
      <c r="I33" s="136"/>
    </row>
    <row r="34" spans="1:9" ht="12" customHeight="1">
      <c r="A34" s="239"/>
      <c r="B34" s="239"/>
      <c r="C34" s="98"/>
      <c r="D34" s="98"/>
      <c r="E34" s="98"/>
      <c r="F34" s="98"/>
      <c r="G34" s="98"/>
      <c r="H34" s="21"/>
      <c r="I34" s="110"/>
    </row>
    <row r="35" spans="1:9" ht="12" customHeight="1">
      <c r="A35" s="234" t="s">
        <v>24</v>
      </c>
      <c r="B35" s="234"/>
      <c r="C35" s="98">
        <f t="shared" si="2"/>
        <v>905</v>
      </c>
      <c r="D35" s="98">
        <v>38</v>
      </c>
      <c r="E35" s="98">
        <v>66</v>
      </c>
      <c r="F35" s="98">
        <v>392</v>
      </c>
      <c r="G35" s="98">
        <v>409</v>
      </c>
      <c r="H35" s="21"/>
      <c r="I35" s="136"/>
    </row>
    <row r="36" spans="1:9" ht="12" customHeight="1">
      <c r="A36" s="234" t="s">
        <v>25</v>
      </c>
      <c r="B36" s="234"/>
      <c r="C36" s="98">
        <f t="shared" si="2"/>
        <v>806</v>
      </c>
      <c r="D36" s="98">
        <v>38</v>
      </c>
      <c r="E36" s="98">
        <v>94</v>
      </c>
      <c r="F36" s="98">
        <v>315</v>
      </c>
      <c r="G36" s="98">
        <v>359</v>
      </c>
      <c r="H36" s="21"/>
      <c r="I36" s="136"/>
    </row>
    <row r="37" spans="1:9" ht="12" customHeight="1">
      <c r="A37" s="234" t="s">
        <v>26</v>
      </c>
      <c r="B37" s="234"/>
      <c r="C37" s="98">
        <f t="shared" si="2"/>
        <v>479</v>
      </c>
      <c r="D37" s="98">
        <v>37</v>
      </c>
      <c r="E37" s="98">
        <v>61</v>
      </c>
      <c r="F37" s="98">
        <v>210</v>
      </c>
      <c r="G37" s="98">
        <v>171</v>
      </c>
      <c r="H37" s="21"/>
      <c r="I37" s="136"/>
    </row>
    <row r="38" spans="1:9" ht="12" customHeight="1">
      <c r="A38" s="234" t="s">
        <v>27</v>
      </c>
      <c r="B38" s="234"/>
      <c r="C38" s="98">
        <f t="shared" si="2"/>
        <v>776</v>
      </c>
      <c r="D38" s="98">
        <v>45</v>
      </c>
      <c r="E38" s="98">
        <v>89</v>
      </c>
      <c r="F38" s="98">
        <v>282</v>
      </c>
      <c r="G38" s="98">
        <v>360</v>
      </c>
      <c r="H38" s="21"/>
      <c r="I38" s="136"/>
    </row>
    <row r="39" spans="1:9" ht="12" customHeight="1">
      <c r="A39" s="234" t="s">
        <v>28</v>
      </c>
      <c r="B39" s="234"/>
      <c r="C39" s="98">
        <f t="shared" si="2"/>
        <v>840</v>
      </c>
      <c r="D39" s="98">
        <v>56</v>
      </c>
      <c r="E39" s="98">
        <v>101</v>
      </c>
      <c r="F39" s="98">
        <v>392</v>
      </c>
      <c r="G39" s="98">
        <v>291</v>
      </c>
      <c r="H39" s="21"/>
      <c r="I39" s="136"/>
    </row>
    <row r="40" spans="1:9" ht="12" customHeight="1">
      <c r="A40" s="234" t="s">
        <v>29</v>
      </c>
      <c r="B40" s="234"/>
      <c r="C40" s="98">
        <f t="shared" si="2"/>
        <v>1037</v>
      </c>
      <c r="D40" s="98">
        <v>55</v>
      </c>
      <c r="E40" s="98">
        <v>106</v>
      </c>
      <c r="F40" s="98">
        <v>385</v>
      </c>
      <c r="G40" s="98">
        <v>491</v>
      </c>
      <c r="H40" s="21"/>
      <c r="I40" s="136"/>
    </row>
    <row r="41" spans="1:9" ht="12" customHeight="1">
      <c r="A41" s="234" t="s">
        <v>30</v>
      </c>
      <c r="B41" s="234"/>
      <c r="C41" s="98">
        <f t="shared" si="2"/>
        <v>490</v>
      </c>
      <c r="D41" s="98">
        <v>45</v>
      </c>
      <c r="E41" s="98">
        <v>77</v>
      </c>
      <c r="F41" s="98">
        <v>216</v>
      </c>
      <c r="G41" s="98">
        <v>152</v>
      </c>
      <c r="H41" s="21"/>
      <c r="I41" s="136"/>
    </row>
    <row r="42" spans="1:9" ht="12" customHeight="1">
      <c r="A42" s="234" t="s">
        <v>31</v>
      </c>
      <c r="B42" s="234"/>
      <c r="C42" s="98">
        <f t="shared" si="2"/>
        <v>934</v>
      </c>
      <c r="D42" s="98">
        <v>54</v>
      </c>
      <c r="E42" s="98">
        <v>98</v>
      </c>
      <c r="F42" s="98">
        <v>411</v>
      </c>
      <c r="G42" s="98">
        <v>371</v>
      </c>
      <c r="H42" s="21"/>
      <c r="I42" s="136"/>
    </row>
    <row r="43" spans="1:9" ht="12" customHeight="1">
      <c r="A43" s="234" t="s">
        <v>32</v>
      </c>
      <c r="B43" s="234"/>
      <c r="C43" s="98">
        <f t="shared" si="2"/>
        <v>470</v>
      </c>
      <c r="D43" s="98">
        <v>44</v>
      </c>
      <c r="E43" s="98">
        <v>64</v>
      </c>
      <c r="F43" s="98">
        <v>196</v>
      </c>
      <c r="G43" s="98">
        <v>166</v>
      </c>
      <c r="H43" s="21"/>
      <c r="I43" s="136"/>
    </row>
    <row r="44" spans="1:9" ht="12" customHeight="1">
      <c r="A44" s="234" t="s">
        <v>33</v>
      </c>
      <c r="B44" s="234"/>
      <c r="C44" s="98">
        <f t="shared" si="2"/>
        <v>840</v>
      </c>
      <c r="D44" s="98">
        <v>37</v>
      </c>
      <c r="E44" s="98">
        <v>68</v>
      </c>
      <c r="F44" s="98">
        <v>310</v>
      </c>
      <c r="G44" s="98">
        <v>425</v>
      </c>
      <c r="H44" s="21"/>
      <c r="I44" s="136"/>
    </row>
    <row r="45" spans="1:9" ht="12" customHeight="1">
      <c r="A45" s="234" t="s">
        <v>34</v>
      </c>
      <c r="B45" s="234"/>
      <c r="C45" s="98">
        <f t="shared" si="2"/>
        <v>320</v>
      </c>
      <c r="D45" s="98">
        <v>31</v>
      </c>
      <c r="E45" s="98">
        <v>40</v>
      </c>
      <c r="F45" s="98">
        <v>140</v>
      </c>
      <c r="G45" s="98">
        <v>109</v>
      </c>
      <c r="H45" s="21"/>
      <c r="I45" s="136"/>
    </row>
    <row r="46" spans="1:9" ht="12" customHeight="1">
      <c r="A46" s="234" t="s">
        <v>35</v>
      </c>
      <c r="B46" s="234"/>
      <c r="C46" s="98">
        <f t="shared" si="2"/>
        <v>376</v>
      </c>
      <c r="D46" s="98">
        <v>30</v>
      </c>
      <c r="E46" s="98">
        <v>50</v>
      </c>
      <c r="F46" s="98">
        <v>171</v>
      </c>
      <c r="G46" s="98">
        <v>125</v>
      </c>
      <c r="H46" s="21"/>
      <c r="I46" s="136"/>
    </row>
    <row r="47" spans="1:9" ht="12" customHeight="1">
      <c r="A47" s="234" t="s">
        <v>36</v>
      </c>
      <c r="B47" s="234"/>
      <c r="C47" s="98">
        <f t="shared" si="2"/>
        <v>779</v>
      </c>
      <c r="D47" s="98">
        <v>61</v>
      </c>
      <c r="E47" s="98">
        <v>86</v>
      </c>
      <c r="F47" s="98">
        <v>328</v>
      </c>
      <c r="G47" s="98">
        <v>304</v>
      </c>
      <c r="H47" s="21"/>
      <c r="I47" s="136"/>
    </row>
    <row r="48" spans="1:9" ht="12" customHeight="1">
      <c r="A48" s="234" t="s">
        <v>37</v>
      </c>
      <c r="B48" s="234"/>
      <c r="C48" s="98">
        <f t="shared" si="2"/>
        <v>518</v>
      </c>
      <c r="D48" s="98">
        <v>52</v>
      </c>
      <c r="E48" s="98">
        <v>82</v>
      </c>
      <c r="F48" s="98">
        <v>234</v>
      </c>
      <c r="G48" s="98">
        <v>150</v>
      </c>
      <c r="H48" s="21"/>
      <c r="I48" s="136"/>
    </row>
    <row r="49" spans="1:9" ht="12" customHeight="1">
      <c r="A49" s="235" t="s">
        <v>38</v>
      </c>
      <c r="B49" s="235"/>
      <c r="C49" s="104">
        <f>IF(SUM(C30:C48)=SUM(D49:G49),SUM(D49:G49),FALSE)</f>
        <v>11930</v>
      </c>
      <c r="D49" s="104">
        <f t="shared" ref="D49:G49" si="3">SUM(D30:D48)</f>
        <v>746</v>
      </c>
      <c r="E49" s="104">
        <f t="shared" si="3"/>
        <v>1307</v>
      </c>
      <c r="F49" s="104">
        <f t="shared" si="3"/>
        <v>4759</v>
      </c>
      <c r="G49" s="104">
        <f t="shared" si="3"/>
        <v>5118</v>
      </c>
      <c r="H49" s="22"/>
      <c r="I49" s="136"/>
    </row>
    <row r="50" spans="1:9">
      <c r="I50" s="110"/>
    </row>
  </sheetData>
  <mergeCells count="52">
    <mergeCell ref="A3:B5"/>
    <mergeCell ref="A18:B18"/>
    <mergeCell ref="A7:B7"/>
    <mergeCell ref="A8:B8"/>
    <mergeCell ref="A9:B9"/>
    <mergeCell ref="A10:B10"/>
    <mergeCell ref="A11:B11"/>
    <mergeCell ref="A12:B12"/>
    <mergeCell ref="A13:B13"/>
    <mergeCell ref="A14:B14"/>
    <mergeCell ref="A15:B15"/>
    <mergeCell ref="A16:B16"/>
    <mergeCell ref="A17:B17"/>
    <mergeCell ref="A26:B26"/>
    <mergeCell ref="A27:B27"/>
    <mergeCell ref="A28:G28"/>
    <mergeCell ref="A29:B29"/>
    <mergeCell ref="A19:B19"/>
    <mergeCell ref="A20:B20"/>
    <mergeCell ref="A21:B21"/>
    <mergeCell ref="A22:B22"/>
    <mergeCell ref="A23:B23"/>
    <mergeCell ref="C29:G29"/>
    <mergeCell ref="A32:B32"/>
    <mergeCell ref="A33:B33"/>
    <mergeCell ref="A34:B34"/>
    <mergeCell ref="A35:B35"/>
    <mergeCell ref="A36:B36"/>
    <mergeCell ref="A47:B47"/>
    <mergeCell ref="A48:B48"/>
    <mergeCell ref="A37:B37"/>
    <mergeCell ref="A38:B38"/>
    <mergeCell ref="A39:B39"/>
    <mergeCell ref="A40:B40"/>
    <mergeCell ref="A41:B41"/>
    <mergeCell ref="A42:B42"/>
    <mergeCell ref="A30:B30"/>
    <mergeCell ref="A31:B31"/>
    <mergeCell ref="A49:B49"/>
    <mergeCell ref="A1:G1"/>
    <mergeCell ref="A2:G2"/>
    <mergeCell ref="C3:G3"/>
    <mergeCell ref="C4:C5"/>
    <mergeCell ref="D4:G4"/>
    <mergeCell ref="A6:G6"/>
    <mergeCell ref="C7:G7"/>
    <mergeCell ref="A24:B24"/>
    <mergeCell ref="A25:B25"/>
    <mergeCell ref="A43:B43"/>
    <mergeCell ref="A44:B44"/>
    <mergeCell ref="A45:B45"/>
    <mergeCell ref="A46:B46"/>
  </mergeCells>
  <conditionalFormatting sqref="C34:C35 E34:F35">
    <cfRule type="cellIs" dxfId="1" priority="1" stopIfTrue="1" operator="lessThan">
      <formula>0</formula>
    </cfRule>
  </conditionalFormatting>
  <hyperlinks>
    <hyperlink ref="A1:G1" location="Inhaltsverzeichnis!A34" display="Inhaltsverzeichnis!A34" xr:uid="{E6BCAB24-E8C6-4298-BDCB-1A0BA71FA0FC}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 5 – j / 24 –  Brandenburg  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3</vt:i4>
      </vt:variant>
    </vt:vector>
  </HeadingPairs>
  <TitlesOfParts>
    <vt:vector size="17" baseType="lpstr">
      <vt:lpstr>Titel </vt:lpstr>
      <vt:lpstr>Impressum</vt:lpstr>
      <vt:lpstr>Inhaltsverzeichnis</vt:lpstr>
      <vt:lpstr>Tab.1</vt:lpstr>
      <vt:lpstr>Tab.2</vt:lpstr>
      <vt:lpstr>Tab.3</vt:lpstr>
      <vt:lpstr>Tab.4_5</vt:lpstr>
      <vt:lpstr>Tab.6_7</vt:lpstr>
      <vt:lpstr>Tab.8</vt:lpstr>
      <vt:lpstr>Tab.9</vt:lpstr>
      <vt:lpstr>Tab.10 </vt:lpstr>
      <vt:lpstr>Tab.11</vt:lpstr>
      <vt:lpstr>Anlage</vt:lpstr>
      <vt:lpstr>U4</vt:lpstr>
      <vt:lpstr>Inhaltsverzeichnis!Druckbereich</vt:lpstr>
      <vt:lpstr>'Titel '!Druckbereich</vt:lpstr>
      <vt:lpstr>'U4'!Druckbereich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Absolventen/Abgänger der allgemeinbildenden Schulen im Land Brandenburg 2020</dc:title>
  <dc:subject>Absolventen/Abgänger der allgemeinbildenden Schulen</dc:subject>
  <dc:creator>Amt für Statistik Berlin-Brandenburg</dc:creator>
  <cp:keywords>Bildung und Kultur, Schulen</cp:keywords>
  <cp:lastModifiedBy>Wilke, Gabriela</cp:lastModifiedBy>
  <cp:lastPrinted>2025-05-27T06:19:28Z</cp:lastPrinted>
  <dcterms:created xsi:type="dcterms:W3CDTF">2004-03-08T05:48:11Z</dcterms:created>
  <dcterms:modified xsi:type="dcterms:W3CDTF">2025-05-27T09:41:41Z</dcterms:modified>
  <cp:category>Statistischer Bericht B I 5 - j/20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