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C5A81D1-8A9D-4DCF-8F82-72AC26D0150D}" xr6:coauthVersionLast="36" xr6:coauthVersionMax="36" xr10:uidLastSave="{00000000-0000-0000-0000-000000000000}"/>
  <bookViews>
    <workbookView xWindow="10890" yWindow="405" windowWidth="10935" windowHeight="8850" xr2:uid="{00000000-000D-0000-FFFF-FFFF00000000}"/>
  </bookViews>
  <sheets>
    <sheet name="Titel" sheetId="16" r:id="rId1"/>
    <sheet name="Impressum" sheetId="45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1" r:id="rId8"/>
    <sheet name="3" sheetId="27" r:id="rId9"/>
    <sheet name="4" sheetId="28" r:id="rId10"/>
    <sheet name="U4" sheetId="44" r:id="rId11"/>
  </sheets>
  <definedNames>
    <definedName name="_xlnm._FilterDatabase" localSheetId="9" hidden="1">'4'!$A$6:$J$28</definedName>
    <definedName name="_xlnm.Database" localSheetId="5">#REF!</definedName>
    <definedName name="_xlnm.Database">#REF!</definedName>
    <definedName name="_xlnm.Print_Area" localSheetId="5">'Grafik1,2'!$A$1:$H$57</definedName>
    <definedName name="_xlnm.Print_Area" localSheetId="7">Grafik3!$A$1:$G$55</definedName>
    <definedName name="_xlnm.Print_Area" localSheetId="2">Inhaltsverzeichnis!$A$1:$H$57</definedName>
    <definedName name="_xlnm.Print_Area" localSheetId="0">Titel!$A$1:$D$11</definedName>
    <definedName name="_xlnm.Print_Area" localSheetId="10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P5" i="43" l="1"/>
  <c r="L9" i="43"/>
  <c r="O25" i="23" l="1"/>
  <c r="O24" i="23"/>
  <c r="O23" i="23"/>
  <c r="O22" i="23"/>
  <c r="O21" i="23"/>
  <c r="O20" i="23"/>
  <c r="O19" i="23"/>
  <c r="O18" i="23"/>
  <c r="O17" i="23"/>
  <c r="N17" i="23"/>
  <c r="N18" i="23"/>
  <c r="N19" i="23"/>
  <c r="N20" i="23"/>
  <c r="N21" i="23"/>
  <c r="N22" i="23"/>
  <c r="N23" i="23"/>
  <c r="N24" i="23"/>
  <c r="N25" i="23"/>
  <c r="O16" i="23"/>
  <c r="N16" i="23"/>
  <c r="M26" i="23"/>
  <c r="M25" i="23"/>
  <c r="M24" i="23"/>
  <c r="M23" i="23"/>
  <c r="M22" i="23"/>
  <c r="M21" i="23"/>
  <c r="M20" i="23"/>
  <c r="M19" i="23"/>
  <c r="M18" i="23"/>
  <c r="M17" i="23"/>
  <c r="M16" i="23"/>
  <c r="M15" i="23"/>
  <c r="M12" i="23"/>
  <c r="M11" i="23"/>
  <c r="J26" i="23"/>
  <c r="J25" i="23"/>
  <c r="J24" i="23"/>
  <c r="J23" i="23"/>
  <c r="J22" i="23"/>
  <c r="J21" i="23"/>
  <c r="J20" i="23"/>
  <c r="J19" i="23"/>
  <c r="J18" i="23"/>
  <c r="J17" i="23"/>
  <c r="J16" i="23"/>
  <c r="J12" i="23"/>
  <c r="J11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2" i="23"/>
  <c r="G11" i="23"/>
  <c r="N11" i="23"/>
  <c r="O11" i="23"/>
  <c r="N12" i="23"/>
  <c r="O12" i="23"/>
  <c r="O9" i="23"/>
  <c r="N9" i="23"/>
  <c r="M9" i="23"/>
  <c r="J9" i="23"/>
  <c r="G9" i="23"/>
  <c r="A33" i="18" l="1"/>
  <c r="A30" i="18"/>
</calcChain>
</file>

<file path=xl/sharedStrings.xml><?xml version="1.0" encoding="utf-8"?>
<sst xmlns="http://schemas.openxmlformats.org/spreadsheetml/2006/main" count="1078" uniqueCount="266">
  <si>
    <t xml:space="preserve">Einkommensteuerpflichtigen in Berlin </t>
  </si>
  <si>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</si>
  <si>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</si>
  <si>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</si>
  <si>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</si>
  <si>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</si>
  <si>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</si>
  <si>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</si>
  <si>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</si>
  <si>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</si>
  <si>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</si>
  <si>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</si>
  <si>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</si>
  <si>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</si>
  <si>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</si>
  <si>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</si>
  <si>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</si>
  <si>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Gewerbebetrieb</t>
  </si>
  <si>
    <t>Kapitalvermögen</t>
  </si>
  <si>
    <t>Vermietung und Verpachtung</t>
  </si>
  <si>
    <t>Gesamtbetrag der Einkünfte</t>
  </si>
  <si>
    <t>sonstige Einkünfte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</si>
  <si>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</si>
  <si>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</si>
  <si>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</si>
  <si>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</si>
  <si>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</si>
  <si>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</si>
  <si>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</si>
  <si>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</si>
  <si>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</si>
  <si>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</si>
  <si>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</si>
  <si>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</si>
  <si>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</si>
  <si>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</si>
  <si>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</si>
  <si>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</si>
  <si>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</si>
  <si>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</si>
  <si>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</si>
  <si>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</si>
  <si>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</si>
  <si>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</si>
  <si>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</si>
  <si>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</si>
  <si>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</si>
  <si>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</si>
  <si>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</si>
  <si>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</si>
  <si>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</si>
  <si>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</si>
  <si>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</si>
  <si>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</si>
  <si>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</si>
  <si>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</si>
  <si>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</si>
  <si>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</si>
  <si>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</si>
  <si>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</si>
  <si>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</si>
  <si>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</si>
  <si>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</si>
  <si>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</si>
  <si>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</si>
  <si>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</si>
  <si>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</si>
  <si>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</si>
  <si>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</si>
  <si>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</si>
  <si>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</si>
  <si>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</si>
  <si>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</si>
  <si>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</si>
  <si>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</si>
  <si>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</si>
  <si>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</si>
  <si>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</si>
  <si>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</si>
  <si>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</si>
  <si>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</si>
  <si>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</si>
  <si>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</si>
  <si>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</si>
  <si>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</si>
  <si>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</si>
  <si>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</si>
  <si>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</si>
  <si>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</si>
  <si>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</si>
  <si>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</si>
  <si>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</si>
  <si>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</si>
  <si>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</si>
  <si>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</si>
  <si>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</si>
  <si>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</si>
  <si>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</si>
  <si>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</si>
  <si>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</si>
  <si>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</si>
  <si>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</si>
  <si>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</si>
  <si>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</si>
  <si>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</si>
  <si>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</si>
  <si>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</si>
  <si>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</si>
  <si>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</si>
  <si>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</si>
  <si>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</si>
  <si>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</si>
  <si>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</si>
  <si>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</si>
  <si>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</si>
  <si>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</si>
  <si>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</si>
  <si>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</si>
  <si>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</si>
  <si>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</si>
  <si>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</si>
  <si>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</si>
  <si>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</si>
  <si>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</si>
  <si>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</si>
  <si>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</si>
  <si>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</si>
  <si>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pflichtige insgesamt</t>
  </si>
  <si>
    <t>pflichtige nach Grund- und Splittingtabellen-</t>
  </si>
  <si>
    <t>gliederung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</si>
  <si>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</si>
  <si>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</si>
  <si>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</si>
  <si>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</si>
  <si>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</si>
  <si>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</si>
  <si>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</si>
  <si>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</si>
  <si>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</si>
  <si>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</si>
  <si>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</si>
  <si>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Steuerlich wirksam
gewordene Verluste</t>
  </si>
  <si>
    <t>Festzusetzender Solidaritätszuschlag²</t>
  </si>
  <si>
    <t>Tarifliche
Einkommensteuer¹</t>
  </si>
  <si>
    <t>Festzusetzende Einkommen-/
Jahreslohnsteuer¹</t>
  </si>
  <si>
    <t>Härteausgleich nach        § 46 Abs. 3 EStG und          § 70 EStDV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</si>
  <si>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</si>
  <si>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</si>
  <si>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</si>
  <si>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</si>
  <si>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</si>
  <si>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</si>
  <si>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</si>
  <si>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</si>
  <si>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</si>
  <si>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</si>
  <si>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</si>
  <si>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</si>
  <si>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</si>
  <si>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</si>
  <si>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</si>
  <si>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</si>
  <si>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</si>
  <si>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</si>
  <si>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</si>
  <si>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</si>
  <si>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</si>
  <si>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</si>
  <si>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</si>
  <si>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</si>
  <si>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</si>
  <si>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</si>
  <si>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</si>
  <si>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</si>
  <si>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</si>
  <si>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</si>
  <si>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</si>
  <si>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</si>
  <si>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</t>
  </si>
  <si>
    <t>Erscheinungsfolge: jährlich</t>
  </si>
  <si>
    <t>Metadaten zu dieser Statistik</t>
  </si>
  <si>
    <t>(externer Link)</t>
  </si>
  <si>
    <t>Gesamtbetrages der Einkünfte</t>
  </si>
  <si>
    <t>nach ausgewählten Freien Berufen</t>
  </si>
  <si>
    <t>Sonstiges Veterinärwesen</t>
  </si>
  <si>
    <t>Verlustabzug 
nach § 10d EStG</t>
  </si>
  <si>
    <t>Einkommen 
nach § 2 Abs. 4 EStG</t>
  </si>
  <si>
    <t>Sonderausgaben
insgesamt</t>
  </si>
  <si>
    <t>Außergewöhnliche Belastungen
insgesamt</t>
  </si>
  <si>
    <t>Einkünfte aus freiberuflicher Tätigkeit</t>
  </si>
  <si>
    <t>2 für Fälle ohne Einkommensteuerveranlagung: einbehaltener Solidaritätszuschlag</t>
  </si>
  <si>
    <t>EUR</t>
  </si>
  <si>
    <t>insgesamt</t>
  </si>
  <si>
    <t xml:space="preserve"> 1 Durch die Neuaufnahme von Wirtschaftszweigen zu den Freien Berufen sind die Daten mit vorherigen Erhebungen nicht vergleichbar. </t>
  </si>
  <si>
    <t>Kenn-zeich-nung</t>
  </si>
  <si>
    <t xml:space="preserve">Insgesamt                                          </t>
  </si>
  <si>
    <t xml:space="preserve"> </t>
  </si>
  <si>
    <t>Gruppe</t>
  </si>
  <si>
    <t>Steinstraße 104 - 106</t>
  </si>
  <si>
    <t>14480 Potsdam</t>
  </si>
  <si>
    <t xml:space="preserve">Lehrtätigkeit                                                 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</si>
  <si>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</si>
  <si>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</si>
  <si>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</si>
  <si>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</si>
  <si>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</si>
  <si>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>pflichtige, deren Gesamtbetrag der Einkünfte und</t>
  </si>
  <si>
    <t>Land- und Forstwirtschaft</t>
  </si>
  <si>
    <t>aus Gewerbebetrieb als Einzelunternehmer</t>
  </si>
  <si>
    <t>Soziale Dienste (mit Tagesbetreuung von Kindern)</t>
  </si>
  <si>
    <t xml:space="preserve">  freiberuflichen Einkünften) ¹          </t>
  </si>
  <si>
    <t xml:space="preserve">Sonstige (hier nicht aufgeführt, aber mit                                      </t>
  </si>
  <si>
    <t xml:space="preserve">Sonstige nicht näher bekannt </t>
  </si>
  <si>
    <t xml:space="preserve">S
</t>
  </si>
  <si>
    <t>Erbringung von sonstigen 
 Dienstleistungen</t>
  </si>
  <si>
    <t>Nullfälle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</si>
  <si>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</si>
  <si>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</si>
  <si>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</si>
  <si>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</si>
  <si>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</si>
  <si>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</si>
  <si>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</si>
  <si>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</si>
  <si>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</si>
  <si>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</si>
  <si>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</si>
  <si>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</si>
  <si>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</si>
  <si>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</si>
  <si>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</si>
  <si>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</si>
  <si>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</si>
  <si>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</si>
  <si>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</si>
  <si>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</si>
  <si>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</si>
  <si>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Summe der Einkünfte</t>
  </si>
  <si>
    <t>Einkünfte</t>
  </si>
  <si>
    <t>Summe der Abzugs-
beträge nach §§ 10e, 10f EStG zur Förderung
des Wohneigentums</t>
  </si>
  <si>
    <t>Summe
 der 
Einkünfte</t>
  </si>
  <si>
    <t>Tel. 0331 8173 - 1777</t>
  </si>
  <si>
    <t>Fax 0331 817330 - 4091</t>
  </si>
  <si>
    <r>
      <t>Amt für Statistik</t>
    </r>
    <r>
      <rPr>
        <sz val="8"/>
        <rFont val="Arial"/>
        <family val="2"/>
      </rPr>
      <t xml:space="preserve"> Berlin-Brandenburg, </t>
    </r>
  </si>
  <si>
    <t>von … bis unter … EUR</t>
  </si>
  <si>
    <t xml:space="preserve">Land- und Forstwirtschaft, Fischerei </t>
  </si>
  <si>
    <t>L IV 3 – j / 19</t>
  </si>
  <si>
    <r>
      <t xml:space="preserve">Lohn- und Einkommensteuerstatistik
im </t>
    </r>
    <r>
      <rPr>
        <b/>
        <sz val="16"/>
        <rFont val="Arial"/>
        <family val="2"/>
      </rPr>
      <t xml:space="preserve">Land Berlin 
2019
</t>
    </r>
  </si>
  <si>
    <t>Erschienen im September 2023</t>
  </si>
  <si>
    <t>Potsdam, 2023</t>
  </si>
  <si>
    <t>L IV 3 - j / 19</t>
  </si>
  <si>
    <t>steuerpflichtigen 2019 nach Einkunftsarten</t>
  </si>
  <si>
    <t>pflichtige 2019 nach Größenklassen des</t>
  </si>
  <si>
    <t>deren festzusetzende Einkommensteuer 2019</t>
  </si>
  <si>
    <t>2018 und 2019</t>
  </si>
  <si>
    <t>aus freiberuflicher Tätigkeit 2019</t>
  </si>
  <si>
    <t>2019 nach Wirtschaftsabschnitten</t>
  </si>
  <si>
    <t>1  Übersicht zu den unbeschränkt Lohn- und Einkommensteuerpflichtigen in Berlin 2018 und 2019</t>
  </si>
  <si>
    <t>2     Unbeschränkt Lohn- und Einkommensteuerpflichtige 2019 nach Größenklassen
       des Gesamtbetrages der Einkünfte</t>
  </si>
  <si>
    <t>1  Einkünfte der unbeschränkt Lohn- und Einkommensteuerpflichtigen 2019 nach Einkunftsarten</t>
  </si>
  <si>
    <t>2  Unbeschränkt Lohn- und Einkommensteuerpflichtige 2019 nach Größenklassen des
    Gesamtbetrages der Einkünfte</t>
  </si>
  <si>
    <t>3  Unbeschränkt Lohn- und Einkommensteuerpflichtige, deren Gesamtbetrag der Einkünfte und deren
    festzusetzende Einkommensteuer 2019 nach Größenklassen</t>
  </si>
  <si>
    <t>3  Unbeschränkt Steuerpflichtige mit Einkünften aus freiberuflicher Tätigkeit 2019
    nach ausgewählten Freien Berufen</t>
  </si>
  <si>
    <t>4  Unbeschränkt Steuerpflichtige mit Einkünften aus Gewerbebetrieb als Einzelunternehmer 2019
    nach Wirtschaftsabschnitten</t>
  </si>
  <si>
    <t/>
  </si>
  <si>
    <t>Land- und Forstwirtschaft; Kapitalvermögen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</si>
</sst>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;\–\ #,##0;\–"/>
    <numFmt numFmtId="165" formatCode="@\ *."/>
    <numFmt numFmtId="166" formatCode="#,##0&quot;     &quot;;\-#,##0&quot;     &quot;;* @&quot;     &quot;"/>
    <numFmt numFmtId="167" formatCode="_-* #,##0.00\ [$€-1]_-;\-* #,##0.00\ [$€-1]_-;_-* &quot;-&quot;??\ [$€-1]_-"/>
    <numFmt numFmtId="168" formatCode="\ 0"/>
    <numFmt numFmtId="169" formatCode="#,##0;\–\ #,##0"/>
    <numFmt numFmtId="170" formatCode="#\ ###\ ##0;\–\ #\ ###\ ##0"/>
    <numFmt numFmtId="171" formatCode="#\ ##0"/>
    <numFmt numFmtId="172" formatCode="#\ ###\ ##0"/>
    <numFmt numFmtId="173" formatCode="0.0"/>
    <numFmt numFmtId="174" formatCode="#\ ##0;\–\ #\ ##0;\–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trike/>
      <sz val="8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  <xf numFmtId="0" fontId="30" fillId="0" borderId="0" applyNumberFormat="0" applyFill="0" applyBorder="0" applyAlignment="0" applyProtection="0"/>
    <xf numFmtId="0" fontId="1" fillId="0" borderId="0"/>
  </cellStyleXfs>
  <cellXfs count="45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0" fillId="0" borderId="0" xfId="2"/>
    <xf numFmtId="0" fontId="13" fillId="0" borderId="0" xfId="0" applyFont="1" applyAlignment="1"/>
    <xf numFmtId="0" fontId="3" fillId="0" borderId="0" xfId="0" applyFont="1" applyBorder="1" applyAlignment="1">
      <alignment horizontal="left"/>
    </xf>
    <xf numFmtId="0" fontId="18" fillId="0" borderId="0" xfId="0" applyFont="1" applyBorder="1"/>
    <xf numFmtId="0" fontId="3" fillId="0" borderId="0" xfId="0" applyFont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2" applyFill="1" applyAlignment="1" applyProtection="1">
      <alignment horizontal="right"/>
      <protection locked="0"/>
    </xf>
    <xf numFmtId="0" fontId="20" fillId="0" borderId="0" xfId="2" applyNumberFormat="1" applyFill="1" applyAlignment="1" applyProtection="1">
      <alignment horizontal="lef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2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0" fillId="0" borderId="0" xfId="2" applyFill="1" applyAlignment="1">
      <alignment horizontal="right"/>
    </xf>
    <xf numFmtId="0" fontId="20" fillId="0" borderId="0" xfId="2" applyFill="1"/>
    <xf numFmtId="0" fontId="21" fillId="0" borderId="0" xfId="0" applyNumberFormat="1" applyFont="1" applyFill="1" applyBorder="1" applyAlignment="1" applyProtection="1">
      <alignment horizontal="left" wrapText="1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/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2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2" applyFont="1" applyAlignment="1"/>
    <xf numFmtId="0" fontId="19" fillId="0" borderId="0" xfId="2" applyFont="1" applyFill="1" applyAlignment="1" applyProtection="1">
      <alignment horizontal="right"/>
      <protection locked="0"/>
    </xf>
    <xf numFmtId="0" fontId="19" fillId="0" borderId="0" xfId="2" applyFont="1" applyFill="1" applyAlignment="1"/>
    <xf numFmtId="165" fontId="20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49" fontId="25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26" fillId="0" borderId="0" xfId="0" applyNumberFormat="1" applyFont="1" applyFill="1" applyBorder="1" applyAlignment="1" applyProtection="1">
      <alignment horizontal="left" vertical="center"/>
      <protection locked="0"/>
    </xf>
    <xf numFmtId="164" fontId="22" fillId="0" borderId="0" xfId="0" applyNumberFormat="1" applyFont="1" applyAlignment="1"/>
    <xf numFmtId="166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18" fillId="0" borderId="0" xfId="0" applyFont="1" applyAlignment="1">
      <alignment horizontal="left" vertical="top"/>
    </xf>
    <xf numFmtId="0" fontId="13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left"/>
    </xf>
    <xf numFmtId="3" fontId="22" fillId="0" borderId="0" xfId="0" applyNumberFormat="1" applyFont="1" applyFill="1" applyBorder="1" applyAlignment="1">
      <alignment horizontal="left"/>
    </xf>
    <xf numFmtId="164" fontId="0" fillId="0" borderId="0" xfId="0" applyNumberFormat="1"/>
    <xf numFmtId="0" fontId="22" fillId="0" borderId="0" xfId="0" applyNumberFormat="1" applyFont="1" applyFill="1" applyBorder="1" applyAlignment="1">
      <alignment vertical="center" wrapText="1"/>
    </xf>
    <xf numFmtId="0" fontId="22" fillId="0" borderId="0" xfId="0" applyNumberFormat="1" applyFont="1" applyFill="1" applyBorder="1" applyAlignment="1">
      <alignment horizontal="right" vertical="center" wrapText="1"/>
    </xf>
    <xf numFmtId="0" fontId="22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27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2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0" fillId="0" borderId="0" xfId="2" applyFont="1" applyFill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19" fillId="0" borderId="0" xfId="2" applyFont="1"/>
    <xf numFmtId="0" fontId="20" fillId="0" borderId="0" xfId="2" applyAlignment="1">
      <alignment horizontal="right"/>
    </xf>
    <xf numFmtId="168" fontId="20" fillId="0" borderId="0" xfId="2" applyNumberFormat="1" applyAlignment="1">
      <alignment horizontal="right"/>
    </xf>
    <xf numFmtId="0" fontId="20" fillId="0" borderId="0" xfId="2" applyFill="1" applyAlignment="1"/>
    <xf numFmtId="0" fontId="20" fillId="0" borderId="0" xfId="2" applyBorder="1"/>
    <xf numFmtId="0" fontId="20" fillId="0" borderId="0" xfId="2" applyBorder="1" applyAlignment="1">
      <alignment wrapText="1"/>
    </xf>
    <xf numFmtId="164" fontId="22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Border="1" applyAlignment="1">
      <alignment horizontal="left"/>
    </xf>
    <xf numFmtId="0" fontId="24" fillId="0" borderId="0" xfId="0" applyFont="1" applyProtection="1"/>
    <xf numFmtId="0" fontId="20" fillId="0" borderId="0" xfId="2" applyFont="1"/>
    <xf numFmtId="0" fontId="20" fillId="0" borderId="0" xfId="2" applyFont="1" applyBorder="1"/>
    <xf numFmtId="0" fontId="20" fillId="0" borderId="0" xfId="2" applyFont="1" applyBorder="1" applyAlignment="1">
      <alignment wrapText="1"/>
    </xf>
    <xf numFmtId="0" fontId="0" fillId="0" borderId="0" xfId="0" applyFill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readingOrder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0" fillId="0" borderId="0" xfId="5"/>
    <xf numFmtId="0" fontId="22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3" fontId="5" fillId="0" borderId="0" xfId="0" applyNumberFormat="1" applyFont="1" applyFill="1" applyBorder="1" applyAlignment="1">
      <alignment horizontal="right" indent="1"/>
    </xf>
    <xf numFmtId="0" fontId="20" fillId="0" borderId="0" xfId="2" applyFont="1" applyAlignment="1" applyProtection="1">
      <alignment horizontal="right"/>
      <protection locked="0"/>
    </xf>
    <xf numFmtId="170" fontId="5" fillId="0" borderId="0" xfId="0" applyNumberFormat="1" applyFont="1" applyBorder="1" applyAlignment="1">
      <alignment horizontal="right"/>
    </xf>
    <xf numFmtId="170" fontId="6" fillId="0" borderId="0" xfId="0" applyNumberFormat="1" applyFont="1"/>
    <xf numFmtId="170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5" fillId="0" borderId="0" xfId="0" applyNumberFormat="1" applyFont="1" applyBorder="1"/>
    <xf numFmtId="170" fontId="5" fillId="0" borderId="0" xfId="0" applyNumberFormat="1" applyFont="1"/>
    <xf numFmtId="170" fontId="4" fillId="0" borderId="0" xfId="0" applyNumberFormat="1" applyFont="1" applyBorder="1" applyAlignment="1">
      <alignment horizontal="right"/>
    </xf>
    <xf numFmtId="170" fontId="28" fillId="0" borderId="0" xfId="0" applyNumberFormat="1" applyFont="1"/>
    <xf numFmtId="170" fontId="4" fillId="0" borderId="0" xfId="0" applyNumberFormat="1" applyFont="1" applyBorder="1"/>
    <xf numFmtId="170" fontId="6" fillId="0" borderId="0" xfId="4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/>
    <xf numFmtId="170" fontId="3" fillId="0" borderId="0" xfId="0" applyNumberFormat="1" applyFont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/>
    <xf numFmtId="170" fontId="5" fillId="0" borderId="0" xfId="0" applyNumberFormat="1" applyFont="1" applyFill="1" applyBorder="1"/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left"/>
    </xf>
    <xf numFmtId="170" fontId="3" fillId="0" borderId="0" xfId="0" applyNumberFormat="1" applyFont="1"/>
    <xf numFmtId="170" fontId="4" fillId="0" borderId="0" xfId="0" applyNumberFormat="1" applyFont="1"/>
    <xf numFmtId="49" fontId="31" fillId="0" borderId="0" xfId="0" applyNumberFormat="1" applyFont="1" applyFill="1" applyAlignment="1">
      <alignment horizontal="center" vertical="center"/>
    </xf>
    <xf numFmtId="49" fontId="31" fillId="0" borderId="0" xfId="0" applyNumberFormat="1" applyFont="1" applyFill="1" applyBorder="1" applyAlignment="1">
      <alignment vertical="center"/>
    </xf>
    <xf numFmtId="172" fontId="31" fillId="0" borderId="0" xfId="0" applyNumberFormat="1" applyFont="1" applyFill="1" applyBorder="1" applyAlignment="1">
      <alignment horizontal="right"/>
    </xf>
    <xf numFmtId="49" fontId="31" fillId="0" borderId="0" xfId="0" applyNumberFormat="1" applyFont="1" applyFill="1" applyBorder="1" applyAlignment="1">
      <alignment horizontal="right" vertical="center"/>
    </xf>
    <xf numFmtId="171" fontId="31" fillId="0" borderId="0" xfId="0" applyNumberFormat="1" applyFont="1" applyFill="1" applyBorder="1" applyAlignment="1">
      <alignment horizontal="right" vertical="center"/>
    </xf>
    <xf numFmtId="172" fontId="31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6"/>
    <xf numFmtId="170" fontId="1" fillId="0" borderId="0" xfId="0" applyNumberFormat="1" applyFont="1"/>
    <xf numFmtId="0" fontId="20" fillId="0" borderId="0" xfId="2" applyProtection="1"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173" fontId="28" fillId="0" borderId="0" xfId="0" applyNumberFormat="1" applyFont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19" fillId="0" borderId="0" xfId="2" applyFont="1" applyFill="1"/>
    <xf numFmtId="0" fontId="32" fillId="0" borderId="0" xfId="0" applyFont="1"/>
    <xf numFmtId="0" fontId="32" fillId="0" borderId="0" xfId="0" applyNumberFormat="1" applyFont="1" applyFill="1" applyBorder="1" applyAlignment="1">
      <alignment vertical="center" wrapText="1"/>
    </xf>
    <xf numFmtId="174" fontId="3" fillId="0" borderId="0" xfId="0" applyNumberFormat="1" applyFont="1"/>
    <xf numFmtId="0" fontId="19" fillId="0" borderId="0" xfId="2" applyFont="1"/>
    <xf numFmtId="0" fontId="19" fillId="0" borderId="0" xfId="2" applyFont="1" applyAlignment="1">
      <alignment horizontal="left" wrapText="1"/>
    </xf>
    <xf numFmtId="170" fontId="3" fillId="0" borderId="0" xfId="0" applyNumberFormat="1" applyFont="1" applyAlignment="1"/>
    <xf numFmtId="164" fontId="7" fillId="0" borderId="0" xfId="0" applyNumberFormat="1" applyFont="1" applyBorder="1" applyAlignment="1"/>
    <xf numFmtId="164" fontId="27" fillId="0" borderId="0" xfId="0" applyNumberFormat="1" applyFont="1" applyBorder="1" applyAlignment="1"/>
    <xf numFmtId="0" fontId="3" fillId="0" borderId="0" xfId="0" applyFont="1" applyAlignment="1">
      <alignment wrapText="1"/>
    </xf>
    <xf numFmtId="170" fontId="3" fillId="0" borderId="0" xfId="0" applyNumberFormat="1" applyFont="1" applyFill="1"/>
    <xf numFmtId="170" fontId="4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3" fillId="0" borderId="0" xfId="6" applyNumberFormat="1" applyFont="1"/>
    <xf numFmtId="0" fontId="3" fillId="0" borderId="0" xfId="6" applyNumberFormat="1" applyFont="1" applyFill="1" applyBorder="1" applyAlignment="1">
      <alignment horizontal="right" vertical="center" wrapText="1"/>
    </xf>
    <xf numFmtId="0" fontId="1" fillId="0" borderId="0" xfId="6" applyAlignment="1">
      <alignment wrapText="1"/>
    </xf>
    <xf numFmtId="0" fontId="3" fillId="0" borderId="0" xfId="6" applyFont="1" applyAlignment="1">
      <alignment horizontal="right"/>
    </xf>
    <xf numFmtId="170" fontId="3" fillId="0" borderId="0" xfId="6" applyNumberFormat="1" applyFont="1" applyBorder="1" applyAlignment="1">
      <alignment horizontal="right"/>
    </xf>
    <xf numFmtId="169" fontId="3" fillId="0" borderId="0" xfId="6" applyNumberFormat="1" applyFont="1" applyBorder="1" applyAlignment="1">
      <alignment horizontal="right"/>
    </xf>
    <xf numFmtId="0" fontId="3" fillId="0" borderId="0" xfId="6" applyFont="1" applyFill="1" applyAlignment="1">
      <alignment horizontal="left"/>
    </xf>
    <xf numFmtId="0" fontId="3" fillId="0" borderId="0" xfId="6" applyNumberFormat="1" applyFont="1" applyFill="1" applyBorder="1" applyAlignment="1">
      <alignment horizontal="left" vertical="center"/>
    </xf>
    <xf numFmtId="0" fontId="13" fillId="0" borderId="0" xfId="6" applyFont="1" applyAlignment="1"/>
    <xf numFmtId="0" fontId="3" fillId="0" borderId="0" xfId="6" applyFont="1" applyBorder="1" applyAlignment="1">
      <alignment horizontal="center" vertical="center" wrapText="1"/>
    </xf>
    <xf numFmtId="0" fontId="3" fillId="0" borderId="0" xfId="6" applyNumberFormat="1" applyFont="1" applyBorder="1"/>
    <xf numFmtId="164" fontId="3" fillId="0" borderId="0" xfId="6" applyNumberFormat="1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169" fontId="3" fillId="0" borderId="0" xfId="6" applyNumberFormat="1" applyFont="1" applyAlignment="1">
      <alignment horizontal="right"/>
    </xf>
    <xf numFmtId="170" fontId="3" fillId="0" borderId="0" xfId="6" applyNumberFormat="1" applyFont="1" applyFill="1" applyBorder="1" applyAlignment="1">
      <alignment horizontal="right"/>
    </xf>
    <xf numFmtId="164" fontId="3" fillId="0" borderId="0" xfId="6" applyNumberFormat="1" applyFont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2" fillId="0" borderId="0" xfId="0" applyFont="1" applyFill="1" applyAlignment="1">
      <alignment vertical="center"/>
    </xf>
    <xf numFmtId="170" fontId="18" fillId="0" borderId="0" xfId="0" applyNumberFormat="1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/>
    <xf numFmtId="170" fontId="3" fillId="0" borderId="0" xfId="6" applyNumberFormat="1" applyFont="1" applyBorder="1" applyAlignment="1">
      <alignment horizontal="center" vertical="center" wrapText="1"/>
    </xf>
    <xf numFmtId="170" fontId="6" fillId="0" borderId="0" xfId="6" applyNumberFormat="1" applyFont="1" applyBorder="1" applyAlignment="1">
      <alignment horizontal="right"/>
    </xf>
    <xf numFmtId="3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vertical="center"/>
    </xf>
    <xf numFmtId="0" fontId="1" fillId="0" borderId="0" xfId="6" applyAlignment="1" applyProtection="1">
      <alignment wrapText="1"/>
    </xf>
    <xf numFmtId="0" fontId="1" fillId="0" borderId="0" xfId="6" applyProtection="1"/>
    <xf numFmtId="0" fontId="18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3" fillId="0" borderId="0" xfId="2" applyFont="1" applyProtection="1"/>
    <xf numFmtId="0" fontId="3" fillId="0" borderId="0" xfId="6" applyFont="1" applyAlignment="1">
      <alignment horizontal="right" vertical="center" wrapText="1"/>
    </xf>
    <xf numFmtId="170" fontId="3" fillId="0" borderId="0" xfId="6" applyNumberFormat="1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 wrapText="1"/>
    </xf>
    <xf numFmtId="0" fontId="24" fillId="0" borderId="0" xfId="0" applyFont="1" applyFill="1" applyAlignment="1">
      <alignment vertical="center"/>
    </xf>
    <xf numFmtId="0" fontId="2" fillId="0" borderId="0" xfId="0" applyFont="1" applyFill="1" applyAlignment="1"/>
    <xf numFmtId="170" fontId="3" fillId="0" borderId="0" xfId="0" applyNumberFormat="1" applyFont="1" applyFill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170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4" fontId="19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 inden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9" fillId="0" borderId="0" xfId="2" applyFont="1" applyAlignment="1">
      <alignment wrapText="1"/>
    </xf>
    <xf numFmtId="0" fontId="19" fillId="0" borderId="0" xfId="2" applyFont="1"/>
    <xf numFmtId="0" fontId="19" fillId="0" borderId="0" xfId="2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0" fontId="13" fillId="0" borderId="0" xfId="0" applyFont="1" applyAlignment="1">
      <alignment wrapText="1"/>
    </xf>
    <xf numFmtId="3" fontId="5" fillId="0" borderId="0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indent="1"/>
    </xf>
    <xf numFmtId="0" fontId="3" fillId="0" borderId="2" xfId="3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0" fillId="0" borderId="0" xfId="0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3" fillId="0" borderId="11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19" fillId="0" borderId="0" xfId="2" applyFont="1" applyAlignment="1">
      <alignment horizontal="left" vertical="top" wrapText="1"/>
    </xf>
    <xf numFmtId="0" fontId="1" fillId="0" borderId="0" xfId="6" applyAlignment="1">
      <alignment horizontal="left" wrapText="1"/>
    </xf>
    <xf numFmtId="0" fontId="13" fillId="0" borderId="0" xfId="6" applyFont="1" applyAlignment="1">
      <alignment horizontal="left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0" fillId="0" borderId="0" xfId="0" applyFill="1" applyAlignment="1"/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right" indent="1"/>
    </xf>
    <xf numFmtId="0" fontId="19" fillId="0" borderId="0" xfId="2" applyFont="1" applyFill="1" applyAlignment="1">
      <alignment wrapText="1"/>
    </xf>
    <xf numFmtId="0" fontId="19" fillId="0" borderId="0" xfId="2" applyFont="1" applyFill="1"/>
    <xf numFmtId="0" fontId="19" fillId="0" borderId="0" xfId="2" applyFont="1" applyFill="1" applyAlignment="1">
      <alignment horizontal="left"/>
    </xf>
    <xf numFmtId="0" fontId="3" fillId="0" borderId="1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9" fillId="0" borderId="0" xfId="2" applyFont="1" applyAlignment="1">
      <alignment horizontal="left" wrapText="1"/>
    </xf>
    <xf numFmtId="164" fontId="7" fillId="0" borderId="0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left" vertical="center" wrapText="1"/>
    </xf>
    <xf numFmtId="0" fontId="19" fillId="0" borderId="0" xfId="2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7">
    <cellStyle name="Besuchter Hyperlink" xfId="5" builtinId="9" customBuiltin="1"/>
    <cellStyle name="Euro" xfId="1" xr:uid="{00000000-0005-0000-0000-000001000000}"/>
    <cellStyle name="Link" xfId="2" builtinId="8"/>
    <cellStyle name="Standard" xfId="0" builtinId="0"/>
    <cellStyle name="Standard 2" xfId="3" xr:uid="{00000000-0005-0000-0000-000004000000}"/>
    <cellStyle name="Standard 2 2" xfId="6" xr:uid="{00000000-0005-0000-0000-000005000000}"/>
    <cellStyle name="Standard_13" xfId="4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CCFF66"/>
      <color rgb="FFFF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BF1-4061-BB7B-F349774808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BF1-4061-BB7B-F349774808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BF1-4061-BB7B-F349774808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BF1-4061-BB7B-F349774808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BF1-4061-BB7B-F34977480843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BF1-4061-BB7B-F34977480843}"/>
              </c:ext>
            </c:extLst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BF1-4061-BB7B-F34977480843}"/>
                </c:ext>
              </c:extLst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F1-4061-BB7B-F34977480843}"/>
                </c:ext>
              </c:extLst>
            </c:dLbl>
            <c:dLbl>
              <c:idx val="2"/>
              <c:layout>
                <c:manualLayout>
                  <c:x val="7.8023137115049688E-4"/>
                  <c:y val="-0.1308620999371276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F1-4061-BB7B-F34977480843}"/>
                </c:ext>
              </c:extLst>
            </c:dLbl>
            <c:dLbl>
              <c:idx val="3"/>
              <c:layout>
                <c:manualLayout>
                  <c:x val="-1.3192042583462201E-2"/>
                  <c:y val="-7.198550510300816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F1-4061-BB7B-F34977480843}"/>
                </c:ext>
              </c:extLst>
            </c:dLbl>
            <c:dLbl>
              <c:idx val="4"/>
              <c:layout>
                <c:manualLayout>
                  <c:x val="1.0157159542691959E-3"/>
                  <c:y val="4.883326769657649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F1-4061-BB7B-F34977480843}"/>
                </c:ext>
              </c:extLst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F1-4061-BB7B-F34977480843}"/>
                </c:ext>
              </c:extLst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F1-4061-BB7B-F349774808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'Grafik1,2'!$J$4:$O$4</c:f>
              <c:strCache>
                <c:ptCount val="6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Vermietung und Verpachtung</c:v>
                </c:pt>
                <c:pt idx="4">
                  <c:v>sonstige Einkünfte</c:v>
                </c:pt>
                <c:pt idx="5">
                  <c:v>Land- und Forstwirtschaft; Kapitalvermögen</c:v>
                </c:pt>
              </c:strCache>
            </c:strRef>
          </c:cat>
          <c:val>
            <c:numRef>
              <c:f>'Grafik1,2'!$J$5:$O$5</c:f>
              <c:numCache>
                <c:formatCode>#\ ###\ ##0;\–\ #\ ###\ ##0</c:formatCode>
                <c:ptCount val="6"/>
                <c:pt idx="0">
                  <c:v>5892718</c:v>
                </c:pt>
                <c:pt idx="1">
                  <c:v>6081593</c:v>
                </c:pt>
                <c:pt idx="2">
                  <c:v>58716069</c:v>
                </c:pt>
                <c:pt idx="3">
                  <c:v>1567873</c:v>
                </c:pt>
                <c:pt idx="4">
                  <c:v>4293839</c:v>
                </c:pt>
                <c:pt idx="5">
                  <c:v>286473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BF1-4061-BB7B-F34977480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41776</c:v>
                </c:pt>
                <c:pt idx="1">
                  <c:v>189020</c:v>
                </c:pt>
                <c:pt idx="2">
                  <c:v>144277</c:v>
                </c:pt>
                <c:pt idx="3">
                  <c:v>162407</c:v>
                </c:pt>
                <c:pt idx="4">
                  <c:v>184996</c:v>
                </c:pt>
                <c:pt idx="5">
                  <c:v>166314</c:v>
                </c:pt>
                <c:pt idx="6">
                  <c:v>151908</c:v>
                </c:pt>
                <c:pt idx="7">
                  <c:v>136078</c:v>
                </c:pt>
                <c:pt idx="8">
                  <c:v>117923</c:v>
                </c:pt>
                <c:pt idx="9">
                  <c:v>93545</c:v>
                </c:pt>
                <c:pt idx="10">
                  <c:v>75963</c:v>
                </c:pt>
                <c:pt idx="11">
                  <c:v>116120</c:v>
                </c:pt>
                <c:pt idx="12">
                  <c:v>82779</c:v>
                </c:pt>
                <c:pt idx="13">
                  <c:v>56382</c:v>
                </c:pt>
                <c:pt idx="14">
                  <c:v>40599</c:v>
                </c:pt>
                <c:pt idx="15">
                  <c:v>29533</c:v>
                </c:pt>
                <c:pt idx="16">
                  <c:v>47499</c:v>
                </c:pt>
                <c:pt idx="17">
                  <c:v>57043</c:v>
                </c:pt>
                <c:pt idx="18">
                  <c:v>11040</c:v>
                </c:pt>
                <c:pt idx="19">
                  <c:v>2790</c:v>
                </c:pt>
                <c:pt idx="20">
                  <c:v>1228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AF-47A5-A539-A0BD60300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822848"/>
        <c:axId val="213829504"/>
      </c:barChart>
      <c:catAx>
        <c:axId val="2138228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8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82950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822848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##0;\–\ #\ ###\ ##0</c:formatCode>
                <c:ptCount val="3"/>
                <c:pt idx="0">
                  <c:v>1176776</c:v>
                </c:pt>
                <c:pt idx="1">
                  <c:v>19090075</c:v>
                </c:pt>
                <c:pt idx="2">
                  <c:v>1495552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6-49E5-8151-744907839824}"/>
            </c:ext>
          </c:extLst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##0;\–\ #\ ###\ ##0</c:formatCode>
                <c:ptCount val="3"/>
                <c:pt idx="0">
                  <c:v>486330</c:v>
                </c:pt>
                <c:pt idx="1">
                  <c:v>23688987</c:v>
                </c:pt>
                <c:pt idx="2">
                  <c:v>3791336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96-49E5-8151-744907839824}"/>
            </c:ext>
          </c:extLst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##0;\–\ #\ ###\ ##0</c:formatCode>
                <c:ptCount val="3"/>
                <c:pt idx="0">
                  <c:v>174013</c:v>
                </c:pt>
                <c:pt idx="1">
                  <c:v>15728990</c:v>
                </c:pt>
                <c:pt idx="2">
                  <c:v>3357309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96-49E5-8151-744907839824}"/>
            </c:ext>
          </c:extLst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##0;\–\ #\ ###\ ##0</c:formatCode>
                <c:ptCount val="3"/>
                <c:pt idx="0">
                  <c:v>72101</c:v>
                </c:pt>
                <c:pt idx="1">
                  <c:v>18080107</c:v>
                </c:pt>
                <c:pt idx="2">
                  <c:v>5757463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96-49E5-8151-744907839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042560"/>
        <c:axId val="93044096"/>
      </c:barChart>
      <c:catAx>
        <c:axId val="93042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93044096"/>
        <c:crosses val="autoZero"/>
        <c:auto val="1"/>
        <c:lblAlgn val="ctr"/>
        <c:lblOffset val="100"/>
        <c:noMultiLvlLbl val="0"/>
      </c:catAx>
      <c:valAx>
        <c:axId val="930440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93042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95250</xdr:rowOff>
    </xdr:from>
    <xdr:to>
      <xdr:col>3</xdr:col>
      <xdr:colOff>361950</xdr:colOff>
      <xdr:row>6</xdr:row>
      <xdr:rowOff>523494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571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497247</xdr:colOff>
      <xdr:row>53</xdr:row>
      <xdr:rowOff>376824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19</a:t>
          </a:r>
        </a:p>
      </xdr:txBody>
    </xdr:sp>
    <xdr:clientData/>
  </xdr:twoCellAnchor>
  <xdr:twoCellAnchor editAs="oneCell">
    <xdr:from>
      <xdr:col>7</xdr:col>
      <xdr:colOff>352425</xdr:colOff>
      <xdr:row>0</xdr:row>
      <xdr:rowOff>76200</xdr:rowOff>
    </xdr:from>
    <xdr:to>
      <xdr:col>8</xdr:col>
      <xdr:colOff>2250</xdr:colOff>
      <xdr:row>6</xdr:row>
      <xdr:rowOff>138312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8344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>
          <a:extLst>
            <a:ext uri="{FF2B5EF4-FFF2-40B4-BE49-F238E27FC236}">
              <a16:creationId xmlns:a16="http://schemas.microsoft.com/office/drawing/2014/main" id="{00000000-0008-0000-0400-000005700000}"/>
            </a:ext>
          </a:extLst>
        </xdr:cNvPr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>
          <a:extLst>
            <a:ext uri="{FF2B5EF4-FFF2-40B4-BE49-F238E27FC236}">
              <a16:creationId xmlns:a16="http://schemas.microsoft.com/office/drawing/2014/main" id="{00000000-0008-0000-0400-000006700000}"/>
            </a:ext>
          </a:extLst>
        </xdr:cNvPr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>
          <a:extLst>
            <a:ext uri="{FF2B5EF4-FFF2-40B4-BE49-F238E27FC236}">
              <a16:creationId xmlns:a16="http://schemas.microsoft.com/office/drawing/2014/main" id="{00000000-0008-0000-0400-000007700000}"/>
            </a:ext>
          </a:extLst>
        </xdr:cNvPr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>
          <a:extLst>
            <a:ext uri="{FF2B5EF4-FFF2-40B4-BE49-F238E27FC236}">
              <a16:creationId xmlns:a16="http://schemas.microsoft.com/office/drawing/2014/main" id="{00000000-0008-0000-0400-000008700000}"/>
            </a:ext>
          </a:extLst>
        </xdr:cNvPr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>
          <a:extLst>
            <a:ext uri="{FF2B5EF4-FFF2-40B4-BE49-F238E27FC236}">
              <a16:creationId xmlns:a16="http://schemas.microsoft.com/office/drawing/2014/main" id="{00000000-0008-0000-0400-000009700000}"/>
            </a:ext>
          </a:extLst>
        </xdr:cNvPr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>
          <a:extLst>
            <a:ext uri="{FF2B5EF4-FFF2-40B4-BE49-F238E27FC236}">
              <a16:creationId xmlns:a16="http://schemas.microsoft.com/office/drawing/2014/main" id="{00000000-0008-0000-0400-00000A7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>
          <a:extLst>
            <a:ext uri="{FF2B5EF4-FFF2-40B4-BE49-F238E27FC236}">
              <a16:creationId xmlns:a16="http://schemas.microsoft.com/office/drawing/2014/main" id="{00000000-0008-0000-0400-00000B700000}"/>
            </a:ext>
          </a:extLst>
        </xdr:cNvPr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>
          <a:extLst>
            <a:ext uri="{FF2B5EF4-FFF2-40B4-BE49-F238E27FC236}">
              <a16:creationId xmlns:a16="http://schemas.microsoft.com/office/drawing/2014/main" id="{00000000-0008-0000-0400-00000C7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>
          <a:extLst>
            <a:ext uri="{FF2B5EF4-FFF2-40B4-BE49-F238E27FC236}">
              <a16:creationId xmlns:a16="http://schemas.microsoft.com/office/drawing/2014/main" id="{00000000-0008-0000-0400-00000D700000}"/>
            </a:ext>
          </a:extLst>
        </xdr:cNvPr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>
          <a:extLst>
            <a:ext uri="{FF2B5EF4-FFF2-40B4-BE49-F238E27FC236}">
              <a16:creationId xmlns:a16="http://schemas.microsoft.com/office/drawing/2014/main" id="{00000000-0008-0000-0400-00000E7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>
          <a:extLst>
            <a:ext uri="{FF2B5EF4-FFF2-40B4-BE49-F238E27FC236}">
              <a16:creationId xmlns:a16="http://schemas.microsoft.com/office/drawing/2014/main" id="{00000000-0008-0000-0400-00000F700000}"/>
            </a:ext>
          </a:extLst>
        </xdr:cNvPr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>
          <a:extLst>
            <a:ext uri="{FF2B5EF4-FFF2-40B4-BE49-F238E27FC236}">
              <a16:creationId xmlns:a16="http://schemas.microsoft.com/office/drawing/2014/main" id="{00000000-0008-0000-0400-0000107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>
          <a:extLst>
            <a:ext uri="{FF2B5EF4-FFF2-40B4-BE49-F238E27FC236}">
              <a16:creationId xmlns:a16="http://schemas.microsoft.com/office/drawing/2014/main" id="{00000000-0008-0000-0400-000011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>
          <a:extLst>
            <a:ext uri="{FF2B5EF4-FFF2-40B4-BE49-F238E27FC236}">
              <a16:creationId xmlns:a16="http://schemas.microsoft.com/office/drawing/2014/main" id="{00000000-0008-0000-0400-000012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>
          <a:extLst>
            <a:ext uri="{FF2B5EF4-FFF2-40B4-BE49-F238E27FC236}">
              <a16:creationId xmlns:a16="http://schemas.microsoft.com/office/drawing/2014/main" id="{00000000-0008-0000-0400-000013700000}"/>
            </a:ext>
          </a:extLst>
        </xdr:cNvPr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>
          <a:extLst>
            <a:ext uri="{FF2B5EF4-FFF2-40B4-BE49-F238E27FC236}">
              <a16:creationId xmlns:a16="http://schemas.microsoft.com/office/drawing/2014/main" id="{00000000-0008-0000-0400-000014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>
          <a:extLst>
            <a:ext uri="{FF2B5EF4-FFF2-40B4-BE49-F238E27FC236}">
              <a16:creationId xmlns:a16="http://schemas.microsoft.com/office/drawing/2014/main" id="{00000000-0008-0000-0400-000015700000}"/>
            </a:ext>
          </a:extLst>
        </xdr:cNvPr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>
          <a:extLst>
            <a:ext uri="{FF2B5EF4-FFF2-40B4-BE49-F238E27FC236}">
              <a16:creationId xmlns:a16="http://schemas.microsoft.com/office/drawing/2014/main" id="{00000000-0008-0000-0400-000016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>
          <a:extLst>
            <a:ext uri="{FF2B5EF4-FFF2-40B4-BE49-F238E27FC236}">
              <a16:creationId xmlns:a16="http://schemas.microsoft.com/office/drawing/2014/main" id="{00000000-0008-0000-0400-000017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>
          <a:extLst>
            <a:ext uri="{FF2B5EF4-FFF2-40B4-BE49-F238E27FC236}">
              <a16:creationId xmlns:a16="http://schemas.microsoft.com/office/drawing/2014/main" id="{00000000-0008-0000-0400-000018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123824</xdr:rowOff>
    </xdr:from>
    <xdr:to>
      <xdr:col>7</xdr:col>
      <xdr:colOff>661035</xdr:colOff>
      <xdr:row>26</xdr:row>
      <xdr:rowOff>295275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112395</xdr:colOff>
      <xdr:row>29</xdr:row>
      <xdr:rowOff>57150</xdr:rowOff>
    </xdr:from>
    <xdr:to>
      <xdr:col>7</xdr:col>
      <xdr:colOff>927735</xdr:colOff>
      <xdr:row>55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>
          <a:extLst>
            <a:ext uri="{FF2B5EF4-FFF2-40B4-BE49-F238E27FC236}">
              <a16:creationId xmlns:a16="http://schemas.microsoft.com/office/drawing/2014/main" id="{00000000-0008-0000-0900-000001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>
          <a:extLst>
            <a:ext uri="{FF2B5EF4-FFF2-40B4-BE49-F238E27FC236}">
              <a16:creationId xmlns:a16="http://schemas.microsoft.com/office/drawing/2014/main" id="{00000000-0008-0000-0900-000002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>
          <a:extLst>
            <a:ext uri="{FF2B5EF4-FFF2-40B4-BE49-F238E27FC236}">
              <a16:creationId xmlns:a16="http://schemas.microsoft.com/office/drawing/2014/main" id="{00000000-0008-0000-0900-000003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>
          <a:extLst>
            <a:ext uri="{FF2B5EF4-FFF2-40B4-BE49-F238E27FC236}">
              <a16:creationId xmlns:a16="http://schemas.microsoft.com/office/drawing/2014/main" id="{00000000-0008-0000-0900-000004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>
          <a:extLst>
            <a:ext uri="{FF2B5EF4-FFF2-40B4-BE49-F238E27FC236}">
              <a16:creationId xmlns:a16="http://schemas.microsoft.com/office/drawing/2014/main" id="{00000000-0008-0000-0900-000005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>
          <a:extLst>
            <a:ext uri="{FF2B5EF4-FFF2-40B4-BE49-F238E27FC236}">
              <a16:creationId xmlns:a16="http://schemas.microsoft.com/office/drawing/2014/main" id="{00000000-0008-0000-0900-000006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>
          <a:extLst>
            <a:ext uri="{FF2B5EF4-FFF2-40B4-BE49-F238E27FC236}">
              <a16:creationId xmlns:a16="http://schemas.microsoft.com/office/drawing/2014/main" id="{00000000-0008-0000-0900-000007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4" name="Text 55">
          <a:extLst>
            <a:ext uri="{FF2B5EF4-FFF2-40B4-BE49-F238E27FC236}">
              <a16:creationId xmlns:a16="http://schemas.microsoft.com/office/drawing/2014/main" id="{00000000-0008-0000-0900-000008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5" name="Text 56">
          <a:extLst>
            <a:ext uri="{FF2B5EF4-FFF2-40B4-BE49-F238E27FC236}">
              <a16:creationId xmlns:a16="http://schemas.microsoft.com/office/drawing/2014/main" id="{00000000-0008-0000-0900-000009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6" name="Text 57">
          <a:extLst>
            <a:ext uri="{FF2B5EF4-FFF2-40B4-BE49-F238E27FC236}">
              <a16:creationId xmlns:a16="http://schemas.microsoft.com/office/drawing/2014/main" id="{00000000-0008-0000-0900-00000A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7" name="Text 58">
          <a:extLst>
            <a:ext uri="{FF2B5EF4-FFF2-40B4-BE49-F238E27FC236}">
              <a16:creationId xmlns:a16="http://schemas.microsoft.com/office/drawing/2014/main" id="{00000000-0008-0000-0900-00000B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8" name="Text 59">
          <a:extLst>
            <a:ext uri="{FF2B5EF4-FFF2-40B4-BE49-F238E27FC236}">
              <a16:creationId xmlns:a16="http://schemas.microsoft.com/office/drawing/2014/main" id="{00000000-0008-0000-0900-00000C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9" name="Text 60">
          <a:extLst>
            <a:ext uri="{FF2B5EF4-FFF2-40B4-BE49-F238E27FC236}">
              <a16:creationId xmlns:a16="http://schemas.microsoft.com/office/drawing/2014/main" id="{00000000-0008-0000-0900-00000D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70" name="Text 61">
          <a:extLst>
            <a:ext uri="{FF2B5EF4-FFF2-40B4-BE49-F238E27FC236}">
              <a16:creationId xmlns:a16="http://schemas.microsoft.com/office/drawing/2014/main" id="{00000000-0008-0000-0900-00000E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A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19.pdf" TargetMode="External"/><Relationship Id="rId2" Type="http://schemas.openxmlformats.org/officeDocument/2006/relationships/hyperlink" Target="https://www.statistik-berlin-brandenburg.de/publikationen/Metadaten/MD_73111_2017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5" customWidth="1"/>
    <col min="2" max="2" width="0.710937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4" ht="60" customHeight="1" x14ac:dyDescent="0.2">
      <c r="A1"/>
      <c r="D1" s="264"/>
    </row>
    <row r="2" spans="1:4" ht="40.15" customHeight="1" x14ac:dyDescent="0.45">
      <c r="A2" s="110"/>
      <c r="B2" s="6" t="s">
        <v>63</v>
      </c>
      <c r="D2" s="265"/>
    </row>
    <row r="3" spans="1:4" ht="34.5" x14ac:dyDescent="0.45">
      <c r="B3" s="6" t="s">
        <v>64</v>
      </c>
      <c r="D3" s="265"/>
    </row>
    <row r="4" spans="1:4" ht="6.6" customHeight="1" x14ac:dyDescent="0.2">
      <c r="D4" s="265"/>
    </row>
    <row r="5" spans="1:4" ht="20.25" x14ac:dyDescent="0.3">
      <c r="C5" s="13" t="s">
        <v>246</v>
      </c>
      <c r="D5" s="265"/>
    </row>
    <row r="6" spans="1:4" s="7" customFormat="1" ht="34.9" customHeight="1" x14ac:dyDescent="0.2">
      <c r="D6" s="265"/>
    </row>
    <row r="7" spans="1:4" ht="84" customHeight="1" x14ac:dyDescent="0.2">
      <c r="C7" s="14" t="s">
        <v>247</v>
      </c>
      <c r="D7" s="265"/>
    </row>
    <row r="8" spans="1:4" x14ac:dyDescent="0.2">
      <c r="D8" s="265"/>
    </row>
    <row r="9" spans="1:4" ht="15" x14ac:dyDescent="0.2">
      <c r="C9" s="8"/>
      <c r="D9" s="265"/>
    </row>
    <row r="10" spans="1:4" ht="7.15" customHeight="1" x14ac:dyDescent="0.2">
      <c r="D10" s="265"/>
    </row>
    <row r="11" spans="1:4" ht="15" x14ac:dyDescent="0.2">
      <c r="C11" s="8"/>
      <c r="D11" s="265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J3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 x14ac:dyDescent="0.2"/>
  <cols>
    <col min="1" max="1" width="4.7109375" style="223" customWidth="1"/>
    <col min="2" max="2" width="26.7109375" style="259" bestFit="1" customWidth="1"/>
    <col min="3" max="3" width="6.85546875" style="223" customWidth="1"/>
    <col min="4" max="4" width="8.140625" style="223" customWidth="1"/>
    <col min="5" max="5" width="6.85546875" style="223" customWidth="1"/>
    <col min="6" max="6" width="8.140625" style="223" customWidth="1"/>
    <col min="7" max="7" width="6.85546875" style="223" customWidth="1"/>
    <col min="8" max="8" width="8.140625" style="223" customWidth="1"/>
    <col min="9" max="9" width="6.85546875" style="223" customWidth="1"/>
    <col min="10" max="10" width="8.140625" style="223" customWidth="1"/>
    <col min="11" max="11" width="7.42578125" style="223" customWidth="1"/>
    <col min="12" max="12" width="9.28515625" style="223" customWidth="1"/>
    <col min="13" max="13" width="6.7109375" style="223" customWidth="1"/>
    <col min="14" max="14" width="7.85546875" style="223" customWidth="1"/>
    <col min="15" max="18" width="5.5703125" style="223" customWidth="1"/>
    <col min="19" max="16384" width="11.42578125" style="223"/>
  </cols>
  <sheetData>
    <row r="1" spans="1:10" s="70" customFormat="1" ht="27" customHeight="1" x14ac:dyDescent="0.2">
      <c r="A1" s="452" t="s">
        <v>263</v>
      </c>
      <c r="B1" s="452"/>
      <c r="C1" s="452"/>
      <c r="D1" s="452"/>
      <c r="E1" s="452"/>
      <c r="F1" s="452"/>
      <c r="G1" s="452"/>
      <c r="H1" s="452"/>
      <c r="I1" s="452"/>
      <c r="J1" s="452"/>
    </row>
    <row r="2" spans="1:10" ht="12.75" customHeight="1" x14ac:dyDescent="0.2"/>
    <row r="3" spans="1:10" s="71" customFormat="1" ht="50.1" customHeight="1" x14ac:dyDescent="0.2">
      <c r="A3" s="430" t="s">
        <v>194</v>
      </c>
      <c r="B3" s="454" t="s">
        <v>24</v>
      </c>
      <c r="C3" s="453" t="s">
        <v>25</v>
      </c>
      <c r="D3" s="453"/>
      <c r="E3" s="453" t="s">
        <v>26</v>
      </c>
      <c r="F3" s="453"/>
      <c r="G3" s="453" t="s">
        <v>27</v>
      </c>
      <c r="H3" s="453"/>
      <c r="I3" s="453" t="s">
        <v>240</v>
      </c>
      <c r="J3" s="349"/>
    </row>
    <row r="4" spans="1:10" s="71" customFormat="1" ht="12.75" customHeight="1" x14ac:dyDescent="0.2">
      <c r="A4" s="433"/>
      <c r="B4" s="455"/>
      <c r="C4" s="65" t="s">
        <v>23</v>
      </c>
      <c r="D4" s="65" t="s">
        <v>62</v>
      </c>
      <c r="E4" s="65" t="s">
        <v>23</v>
      </c>
      <c r="F4" s="65" t="s">
        <v>62</v>
      </c>
      <c r="G4" s="65" t="s">
        <v>23</v>
      </c>
      <c r="H4" s="65" t="s">
        <v>62</v>
      </c>
      <c r="I4" s="65" t="s">
        <v>23</v>
      </c>
      <c r="J4" s="249" t="s">
        <v>62</v>
      </c>
    </row>
    <row r="5" spans="1:10" s="71" customFormat="1" ht="12" customHeight="1" x14ac:dyDescent="0.2">
      <c r="B5" s="254"/>
      <c r="C5" s="72"/>
      <c r="D5" s="72"/>
      <c r="E5" s="72"/>
      <c r="F5" s="72"/>
      <c r="G5" s="72"/>
      <c r="H5" s="72"/>
      <c r="I5" s="72"/>
      <c r="J5" s="72"/>
    </row>
    <row r="6" spans="1:10" s="73" customFormat="1" ht="12" customHeight="1" x14ac:dyDescent="0.2">
      <c r="A6" s="185" t="s">
        <v>28</v>
      </c>
      <c r="B6" s="202" t="s">
        <v>245</v>
      </c>
      <c r="C6" s="169">
        <v>171</v>
      </c>
      <c r="D6" s="166">
        <v>2590</v>
      </c>
      <c r="E6" s="169">
        <v>162</v>
      </c>
      <c r="F6" s="169">
        <v>6251</v>
      </c>
      <c r="G6" s="169">
        <v>42</v>
      </c>
      <c r="H6" s="169">
        <v>-625</v>
      </c>
      <c r="I6" s="166">
        <v>171</v>
      </c>
      <c r="J6" s="166">
        <v>5627</v>
      </c>
    </row>
    <row r="7" spans="1:10" s="73" customFormat="1" ht="24" customHeight="1" x14ac:dyDescent="0.2">
      <c r="A7" s="186" t="s">
        <v>3</v>
      </c>
      <c r="B7" s="260" t="s">
        <v>49</v>
      </c>
      <c r="C7" s="166" t="s">
        <v>57</v>
      </c>
      <c r="D7" s="166" t="s">
        <v>57</v>
      </c>
      <c r="E7" s="169" t="s">
        <v>57</v>
      </c>
      <c r="F7" s="169" t="s">
        <v>57</v>
      </c>
      <c r="G7" s="169" t="s">
        <v>56</v>
      </c>
      <c r="H7" s="169" t="s">
        <v>56</v>
      </c>
      <c r="I7" s="166" t="s">
        <v>57</v>
      </c>
      <c r="J7" s="166" t="s">
        <v>57</v>
      </c>
    </row>
    <row r="8" spans="1:10" s="73" customFormat="1" ht="12" customHeight="1" x14ac:dyDescent="0.2">
      <c r="A8" s="185" t="s">
        <v>29</v>
      </c>
      <c r="B8" s="202" t="s">
        <v>30</v>
      </c>
      <c r="C8" s="166">
        <v>4114</v>
      </c>
      <c r="D8" s="166">
        <v>112862</v>
      </c>
      <c r="E8" s="166">
        <v>3940</v>
      </c>
      <c r="F8" s="166">
        <v>160051</v>
      </c>
      <c r="G8" s="166">
        <v>694</v>
      </c>
      <c r="H8" s="200">
        <v>-4751</v>
      </c>
      <c r="I8" s="166">
        <v>4114</v>
      </c>
      <c r="J8" s="166">
        <v>155300</v>
      </c>
    </row>
    <row r="9" spans="1:10" s="73" customFormat="1" ht="12" customHeight="1" x14ac:dyDescent="0.2">
      <c r="A9" s="185" t="s">
        <v>31</v>
      </c>
      <c r="B9" s="202" t="s">
        <v>32</v>
      </c>
      <c r="C9" s="166">
        <v>3073</v>
      </c>
      <c r="D9" s="166">
        <v>26922</v>
      </c>
      <c r="E9" s="166">
        <v>3062</v>
      </c>
      <c r="F9" s="166">
        <v>212839</v>
      </c>
      <c r="G9" s="166">
        <v>1061</v>
      </c>
      <c r="H9" s="200">
        <v>-7830</v>
      </c>
      <c r="I9" s="166">
        <v>3073</v>
      </c>
      <c r="J9" s="166">
        <v>205009</v>
      </c>
    </row>
    <row r="10" spans="1:10" s="73" customFormat="1" ht="36" customHeight="1" x14ac:dyDescent="0.2">
      <c r="A10" s="186" t="s">
        <v>4</v>
      </c>
      <c r="B10" s="260" t="s">
        <v>50</v>
      </c>
      <c r="C10" s="166" t="s">
        <v>57</v>
      </c>
      <c r="D10" s="166" t="s">
        <v>57</v>
      </c>
      <c r="E10" s="166" t="s">
        <v>57</v>
      </c>
      <c r="F10" s="166" t="s">
        <v>57</v>
      </c>
      <c r="G10" s="166">
        <v>11</v>
      </c>
      <c r="H10" s="200">
        <v>-54</v>
      </c>
      <c r="I10" s="166" t="s">
        <v>57</v>
      </c>
      <c r="J10" s="166" t="s">
        <v>57</v>
      </c>
    </row>
    <row r="11" spans="1:10" s="73" customFormat="1" ht="12" customHeight="1" x14ac:dyDescent="0.2">
      <c r="A11" s="185" t="s">
        <v>33</v>
      </c>
      <c r="B11" s="202" t="s">
        <v>34</v>
      </c>
      <c r="C11" s="166">
        <v>14236</v>
      </c>
      <c r="D11" s="166">
        <v>441755</v>
      </c>
      <c r="E11" s="166">
        <v>14025</v>
      </c>
      <c r="F11" s="166">
        <v>515635</v>
      </c>
      <c r="G11" s="166">
        <v>931</v>
      </c>
      <c r="H11" s="200">
        <v>-5338</v>
      </c>
      <c r="I11" s="166">
        <v>14236</v>
      </c>
      <c r="J11" s="166">
        <v>510296</v>
      </c>
    </row>
    <row r="12" spans="1:10" s="73" customFormat="1" ht="24" customHeight="1" x14ac:dyDescent="0.2">
      <c r="A12" s="186" t="s">
        <v>5</v>
      </c>
      <c r="B12" s="260" t="s">
        <v>51</v>
      </c>
      <c r="C12" s="166">
        <v>22597</v>
      </c>
      <c r="D12" s="166">
        <v>659508</v>
      </c>
      <c r="E12" s="166">
        <v>21264</v>
      </c>
      <c r="F12" s="166">
        <v>917023</v>
      </c>
      <c r="G12" s="166">
        <v>4013</v>
      </c>
      <c r="H12" s="200">
        <v>-35186</v>
      </c>
      <c r="I12" s="166">
        <v>22597</v>
      </c>
      <c r="J12" s="166">
        <v>881837</v>
      </c>
    </row>
    <row r="13" spans="1:10" s="73" customFormat="1" ht="12" customHeight="1" x14ac:dyDescent="0.2">
      <c r="A13" s="185" t="s">
        <v>35</v>
      </c>
      <c r="B13" s="202" t="s">
        <v>36</v>
      </c>
      <c r="C13" s="166">
        <v>6341</v>
      </c>
      <c r="D13" s="166">
        <v>139344</v>
      </c>
      <c r="E13" s="166">
        <v>6211</v>
      </c>
      <c r="F13" s="166">
        <v>174977</v>
      </c>
      <c r="G13" s="166">
        <v>516</v>
      </c>
      <c r="H13" s="200">
        <v>-3804</v>
      </c>
      <c r="I13" s="166">
        <v>6341</v>
      </c>
      <c r="J13" s="166">
        <v>171173</v>
      </c>
    </row>
    <row r="14" spans="1:10" s="73" customFormat="1" ht="12" customHeight="1" x14ac:dyDescent="0.2">
      <c r="A14" s="185" t="s">
        <v>37</v>
      </c>
      <c r="B14" s="202" t="s">
        <v>38</v>
      </c>
      <c r="C14" s="166">
        <v>9461</v>
      </c>
      <c r="D14" s="166">
        <v>289894</v>
      </c>
      <c r="E14" s="166">
        <v>8931</v>
      </c>
      <c r="F14" s="166">
        <v>366560</v>
      </c>
      <c r="G14" s="166">
        <v>1176</v>
      </c>
      <c r="H14" s="200">
        <v>-14655</v>
      </c>
      <c r="I14" s="166">
        <v>9461</v>
      </c>
      <c r="J14" s="166">
        <v>351905</v>
      </c>
    </row>
    <row r="15" spans="1:10" s="73" customFormat="1" ht="12" customHeight="1" x14ac:dyDescent="0.2">
      <c r="A15" s="185" t="s">
        <v>39</v>
      </c>
      <c r="B15" s="202" t="s">
        <v>40</v>
      </c>
      <c r="C15" s="166">
        <v>8656</v>
      </c>
      <c r="D15" s="166">
        <v>187474</v>
      </c>
      <c r="E15" s="166">
        <v>8432</v>
      </c>
      <c r="F15" s="166">
        <v>368128</v>
      </c>
      <c r="G15" s="166">
        <v>1398</v>
      </c>
      <c r="H15" s="200">
        <v>-7154</v>
      </c>
      <c r="I15" s="166">
        <v>8656</v>
      </c>
      <c r="J15" s="166">
        <v>360974</v>
      </c>
    </row>
    <row r="16" spans="1:10" s="73" customFormat="1" ht="24" customHeight="1" x14ac:dyDescent="0.2">
      <c r="A16" s="186" t="s">
        <v>6</v>
      </c>
      <c r="B16" s="260" t="s">
        <v>52</v>
      </c>
      <c r="C16" s="166">
        <v>4254</v>
      </c>
      <c r="D16" s="166">
        <v>215599</v>
      </c>
      <c r="E16" s="166">
        <v>4216</v>
      </c>
      <c r="F16" s="166">
        <v>280921</v>
      </c>
      <c r="G16" s="166">
        <v>615</v>
      </c>
      <c r="H16" s="200">
        <v>-5068</v>
      </c>
      <c r="I16" s="166">
        <v>4253</v>
      </c>
      <c r="J16" s="166">
        <v>275853</v>
      </c>
    </row>
    <row r="17" spans="1:10" s="73" customFormat="1" ht="12" customHeight="1" x14ac:dyDescent="0.2">
      <c r="A17" s="185" t="s">
        <v>41</v>
      </c>
      <c r="B17" s="202" t="s">
        <v>42</v>
      </c>
      <c r="C17" s="166">
        <v>4098</v>
      </c>
      <c r="D17" s="166">
        <v>283139</v>
      </c>
      <c r="E17" s="166">
        <v>4009</v>
      </c>
      <c r="F17" s="166">
        <v>497531</v>
      </c>
      <c r="G17" s="166">
        <v>976</v>
      </c>
      <c r="H17" s="200">
        <v>-12509</v>
      </c>
      <c r="I17" s="166">
        <v>4098</v>
      </c>
      <c r="J17" s="166">
        <v>485022</v>
      </c>
    </row>
    <row r="18" spans="1:10" s="73" customFormat="1" ht="36" customHeight="1" x14ac:dyDescent="0.2">
      <c r="A18" s="186" t="s">
        <v>7</v>
      </c>
      <c r="B18" s="260" t="s">
        <v>53</v>
      </c>
      <c r="C18" s="166">
        <v>18919</v>
      </c>
      <c r="D18" s="166">
        <v>418861</v>
      </c>
      <c r="E18" s="166">
        <v>18479</v>
      </c>
      <c r="F18" s="166">
        <v>942698</v>
      </c>
      <c r="G18" s="166">
        <v>3522</v>
      </c>
      <c r="H18" s="200">
        <v>-26825</v>
      </c>
      <c r="I18" s="166">
        <v>18919</v>
      </c>
      <c r="J18" s="166">
        <v>915873</v>
      </c>
    </row>
    <row r="19" spans="1:10" s="73" customFormat="1" ht="24" customHeight="1" x14ac:dyDescent="0.2">
      <c r="A19" s="186" t="s">
        <v>10</v>
      </c>
      <c r="B19" s="260" t="s">
        <v>9</v>
      </c>
      <c r="C19" s="166">
        <v>16812</v>
      </c>
      <c r="D19" s="166">
        <v>373852</v>
      </c>
      <c r="E19" s="166">
        <v>16536</v>
      </c>
      <c r="F19" s="166">
        <v>576164</v>
      </c>
      <c r="G19" s="166">
        <v>1583</v>
      </c>
      <c r="H19" s="200">
        <v>-9530</v>
      </c>
      <c r="I19" s="166">
        <v>16812</v>
      </c>
      <c r="J19" s="166">
        <v>566634</v>
      </c>
    </row>
    <row r="20" spans="1:10" s="73" customFormat="1" ht="24" customHeight="1" x14ac:dyDescent="0.2">
      <c r="A20" s="186" t="s">
        <v>8</v>
      </c>
      <c r="B20" s="260" t="s">
        <v>54</v>
      </c>
      <c r="C20" s="169" t="s">
        <v>56</v>
      </c>
      <c r="D20" s="169" t="s">
        <v>56</v>
      </c>
      <c r="E20" s="169" t="s">
        <v>56</v>
      </c>
      <c r="F20" s="169" t="s">
        <v>56</v>
      </c>
      <c r="G20" s="169" t="s">
        <v>56</v>
      </c>
      <c r="H20" s="169" t="s">
        <v>56</v>
      </c>
      <c r="I20" s="169" t="s">
        <v>56</v>
      </c>
      <c r="J20" s="169" t="s">
        <v>56</v>
      </c>
    </row>
    <row r="21" spans="1:10" s="73" customFormat="1" ht="12" customHeight="1" x14ac:dyDescent="0.2">
      <c r="A21" s="185" t="s">
        <v>43</v>
      </c>
      <c r="B21" s="202" t="s">
        <v>44</v>
      </c>
      <c r="C21" s="169">
        <v>3410</v>
      </c>
      <c r="D21" s="169">
        <v>40106</v>
      </c>
      <c r="E21" s="169">
        <v>3338</v>
      </c>
      <c r="F21" s="169">
        <v>109159</v>
      </c>
      <c r="G21" s="169">
        <v>721</v>
      </c>
      <c r="H21" s="169">
        <v>-3847</v>
      </c>
      <c r="I21" s="169">
        <v>3410</v>
      </c>
      <c r="J21" s="169">
        <v>105312</v>
      </c>
    </row>
    <row r="22" spans="1:10" s="73" customFormat="1" ht="12" customHeight="1" x14ac:dyDescent="0.2">
      <c r="A22" s="185" t="s">
        <v>45</v>
      </c>
      <c r="B22" s="202" t="s">
        <v>46</v>
      </c>
      <c r="C22" s="166">
        <v>3848</v>
      </c>
      <c r="D22" s="166">
        <v>51829</v>
      </c>
      <c r="E22" s="166">
        <v>3779</v>
      </c>
      <c r="F22" s="166">
        <v>232212</v>
      </c>
      <c r="G22" s="166">
        <v>871</v>
      </c>
      <c r="H22" s="200">
        <v>-8686</v>
      </c>
      <c r="I22" s="166">
        <v>3848</v>
      </c>
      <c r="J22" s="166">
        <v>223525</v>
      </c>
    </row>
    <row r="23" spans="1:10" s="71" customFormat="1" ht="12" customHeight="1" x14ac:dyDescent="0.2">
      <c r="A23" s="185" t="s">
        <v>47</v>
      </c>
      <c r="B23" s="202" t="s">
        <v>48</v>
      </c>
      <c r="C23" s="166">
        <v>8189</v>
      </c>
      <c r="D23" s="166">
        <v>141653</v>
      </c>
      <c r="E23" s="166">
        <v>8005</v>
      </c>
      <c r="F23" s="166">
        <v>348375</v>
      </c>
      <c r="G23" s="166">
        <v>1452</v>
      </c>
      <c r="H23" s="200">
        <v>-8276</v>
      </c>
      <c r="I23" s="166">
        <v>8189</v>
      </c>
      <c r="J23" s="166">
        <v>340099</v>
      </c>
    </row>
    <row r="24" spans="1:10" s="71" customFormat="1" ht="24" customHeight="1" x14ac:dyDescent="0.2">
      <c r="A24" s="186" t="s">
        <v>213</v>
      </c>
      <c r="B24" s="260" t="s">
        <v>214</v>
      </c>
      <c r="C24" s="166">
        <v>20204</v>
      </c>
      <c r="D24" s="166">
        <v>252848</v>
      </c>
      <c r="E24" s="166">
        <v>19595</v>
      </c>
      <c r="F24" s="166">
        <v>451670</v>
      </c>
      <c r="G24" s="166">
        <v>2263</v>
      </c>
      <c r="H24" s="200">
        <v>-10033</v>
      </c>
      <c r="I24" s="166">
        <v>20204</v>
      </c>
      <c r="J24" s="166">
        <v>441637</v>
      </c>
    </row>
    <row r="25" spans="1:10" x14ac:dyDescent="0.2">
      <c r="A25" s="185"/>
      <c r="B25" s="202" t="s">
        <v>212</v>
      </c>
      <c r="C25" s="166">
        <v>1658</v>
      </c>
      <c r="D25" s="166">
        <v>7246</v>
      </c>
      <c r="E25" s="166">
        <v>1633</v>
      </c>
      <c r="F25" s="166">
        <v>66218</v>
      </c>
      <c r="G25" s="166">
        <v>480</v>
      </c>
      <c r="H25" s="200">
        <v>-1071</v>
      </c>
      <c r="I25" s="166">
        <v>1657</v>
      </c>
      <c r="J25" s="166">
        <v>65147</v>
      </c>
    </row>
    <row r="26" spans="1:10" s="261" customFormat="1" x14ac:dyDescent="0.2">
      <c r="A26" s="203"/>
      <c r="B26" s="74" t="s">
        <v>55</v>
      </c>
      <c r="C26" s="170">
        <v>150150</v>
      </c>
      <c r="D26" s="170">
        <v>3650887</v>
      </c>
      <c r="E26" s="170">
        <v>145724</v>
      </c>
      <c r="F26" s="170">
        <v>6232971</v>
      </c>
      <c r="G26" s="170">
        <v>22325</v>
      </c>
      <c r="H26" s="201">
        <v>-165244</v>
      </c>
      <c r="I26" s="170">
        <v>150148</v>
      </c>
      <c r="J26" s="170">
        <v>6067727</v>
      </c>
    </row>
    <row r="27" spans="1:10" x14ac:dyDescent="0.2">
      <c r="A27" s="262"/>
      <c r="C27" s="170"/>
      <c r="D27" s="170"/>
      <c r="E27" s="170"/>
      <c r="F27" s="170"/>
      <c r="G27" s="170"/>
      <c r="H27" s="201"/>
      <c r="I27" s="170"/>
      <c r="J27" s="170"/>
    </row>
    <row r="28" spans="1:10" x14ac:dyDescent="0.2">
      <c r="A28" s="137"/>
      <c r="C28" s="224"/>
      <c r="D28" s="224"/>
      <c r="E28" s="224"/>
      <c r="F28" s="224"/>
      <c r="G28" s="224"/>
      <c r="H28" s="224"/>
      <c r="I28" s="224"/>
      <c r="J28" s="224"/>
    </row>
    <row r="31" spans="1:10" x14ac:dyDescent="0.2">
      <c r="C31" s="225"/>
      <c r="D31" s="225"/>
      <c r="E31" s="225"/>
      <c r="F31" s="225"/>
      <c r="G31" s="225"/>
      <c r="H31" s="225"/>
      <c r="I31" s="225"/>
      <c r="J31" s="225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1" display="Inhaltsverzeichnis!A4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14A12-9A06-4B21-A757-20D20AD880CE}">
  <dimension ref="A1"/>
  <sheetViews>
    <sheetView zoomScaleNormal="100" workbookViewId="0"/>
  </sheetViews>
  <sheetFormatPr baseColWidth="10" defaultRowHeight="12.75" x14ac:dyDescent="0.2"/>
  <cols>
    <col min="1" max="1" width="2.140625" style="182" customWidth="1"/>
    <col min="2" max="2" width="2" style="182" customWidth="1"/>
    <col min="3" max="3" width="29.5703125" style="182" customWidth="1"/>
    <col min="4" max="4" width="2.140625" style="182" customWidth="1"/>
    <col min="5" max="5" width="29.28515625" style="182" customWidth="1"/>
    <col min="6" max="6" width="2" style="182" customWidth="1"/>
    <col min="7" max="7" width="30" style="182" customWidth="1"/>
    <col min="8" max="8" width="5.28515625" style="182" customWidth="1"/>
    <col min="9" max="9" width="16.140625" style="182" customWidth="1"/>
    <col min="10" max="16384" width="11.42578125" style="18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867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4AD0E-5770-47BB-B2DB-00038C4A38DE}">
  <dimension ref="A3:E58"/>
  <sheetViews>
    <sheetView workbookViewId="0"/>
  </sheetViews>
  <sheetFormatPr baseColWidth="10" defaultColWidth="11.42578125" defaultRowHeight="12.75" x14ac:dyDescent="0.2"/>
  <cols>
    <col min="1" max="1" width="1.7109375" style="231" customWidth="1"/>
    <col min="2" max="2" width="25.7109375" style="232" customWidth="1"/>
    <col min="3" max="3" width="15.7109375" style="232" customWidth="1"/>
    <col min="4" max="4" width="1.7109375" style="232" customWidth="1"/>
    <col min="5" max="5" width="25.7109375" style="232" customWidth="1"/>
    <col min="6" max="16384" width="11.42578125" style="232"/>
  </cols>
  <sheetData>
    <row r="3" spans="1:2" x14ac:dyDescent="0.2">
      <c r="B3" s="231"/>
    </row>
    <row r="4" spans="1:2" x14ac:dyDescent="0.2">
      <c r="B4" s="231"/>
    </row>
    <row r="5" spans="1:2" x14ac:dyDescent="0.2">
      <c r="B5" s="231"/>
    </row>
    <row r="6" spans="1:2" x14ac:dyDescent="0.2">
      <c r="B6" s="231"/>
    </row>
    <row r="7" spans="1:2" x14ac:dyDescent="0.2">
      <c r="B7" s="231"/>
    </row>
    <row r="8" spans="1:2" x14ac:dyDescent="0.2">
      <c r="B8" s="231"/>
    </row>
    <row r="9" spans="1:2" x14ac:dyDescent="0.2">
      <c r="B9" s="231"/>
    </row>
    <row r="10" spans="1:2" x14ac:dyDescent="0.2">
      <c r="B10" s="231"/>
    </row>
    <row r="11" spans="1:2" x14ac:dyDescent="0.2">
      <c r="B11" s="231"/>
    </row>
    <row r="12" spans="1:2" x14ac:dyDescent="0.2">
      <c r="B12" s="231"/>
    </row>
    <row r="13" spans="1:2" x14ac:dyDescent="0.2">
      <c r="B13" s="231"/>
    </row>
    <row r="14" spans="1:2" x14ac:dyDescent="0.2">
      <c r="B14" s="231"/>
    </row>
    <row r="15" spans="1:2" x14ac:dyDescent="0.2">
      <c r="B15" s="231"/>
    </row>
    <row r="16" spans="1:2" x14ac:dyDescent="0.2">
      <c r="A16" s="232"/>
      <c r="B16" s="231"/>
    </row>
    <row r="17" spans="1:2" x14ac:dyDescent="0.2">
      <c r="A17" s="232"/>
      <c r="B17" s="231"/>
    </row>
    <row r="18" spans="1:2" x14ac:dyDescent="0.2">
      <c r="A18" s="232"/>
      <c r="B18" s="231"/>
    </row>
    <row r="19" spans="1:2" x14ac:dyDescent="0.2">
      <c r="B19" s="233"/>
    </row>
    <row r="20" spans="1:2" x14ac:dyDescent="0.2">
      <c r="B20" s="231"/>
    </row>
    <row r="21" spans="1:2" x14ac:dyDescent="0.2">
      <c r="A21" s="234" t="s">
        <v>68</v>
      </c>
      <c r="B21" s="231"/>
    </row>
    <row r="23" spans="1:2" ht="11.1" customHeight="1" x14ac:dyDescent="0.2">
      <c r="A23" s="232"/>
      <c r="B23" s="234" t="s">
        <v>87</v>
      </c>
    </row>
    <row r="24" spans="1:2" ht="11.1" customHeight="1" x14ac:dyDescent="0.2">
      <c r="A24" s="232"/>
      <c r="B24" s="235" t="s">
        <v>250</v>
      </c>
    </row>
    <row r="25" spans="1:2" ht="11.1" customHeight="1" x14ac:dyDescent="0.2">
      <c r="A25" s="232"/>
    </row>
    <row r="26" spans="1:2" ht="11.1" customHeight="1" x14ac:dyDescent="0.2">
      <c r="A26" s="232"/>
      <c r="B26" s="235" t="s">
        <v>179</v>
      </c>
    </row>
    <row r="27" spans="1:2" ht="11.1" customHeight="1" x14ac:dyDescent="0.2">
      <c r="A27" s="232"/>
      <c r="B27" s="235" t="s">
        <v>248</v>
      </c>
    </row>
    <row r="28" spans="1:2" ht="11.1" customHeight="1" x14ac:dyDescent="0.2">
      <c r="A28" s="232"/>
      <c r="B28" s="236"/>
    </row>
    <row r="29" spans="1:2" ht="11.1" customHeight="1" x14ac:dyDescent="0.2">
      <c r="A29" s="232"/>
      <c r="B29" s="234"/>
    </row>
    <row r="30" spans="1:2" ht="11.1" customHeight="1" x14ac:dyDescent="0.2">
      <c r="A30" s="232"/>
      <c r="B30" s="236"/>
    </row>
    <row r="31" spans="1:2" ht="11.1" customHeight="1" x14ac:dyDescent="0.2">
      <c r="A31" s="232"/>
      <c r="B31" s="236"/>
    </row>
    <row r="32" spans="1:2" ht="11.1" customHeight="1" x14ac:dyDescent="0.2">
      <c r="A32" s="232"/>
      <c r="B32" s="235"/>
    </row>
    <row r="33" spans="1:5" ht="80.45" customHeight="1" x14ac:dyDescent="0.2">
      <c r="A33" s="232"/>
    </row>
    <row r="34" spans="1:5" ht="10.9" customHeight="1" x14ac:dyDescent="0.2">
      <c r="A34" s="237" t="s">
        <v>91</v>
      </c>
      <c r="B34" s="238"/>
      <c r="C34" s="238"/>
      <c r="D34" s="239" t="s">
        <v>71</v>
      </c>
      <c r="E34" s="240"/>
    </row>
    <row r="35" spans="1:5" ht="10.9" customHeight="1" x14ac:dyDescent="0.2">
      <c r="A35" s="238"/>
      <c r="B35" s="238"/>
      <c r="C35" s="238"/>
      <c r="D35" s="240"/>
      <c r="E35" s="240"/>
    </row>
    <row r="36" spans="1:5" ht="10.9" customHeight="1" x14ac:dyDescent="0.2">
      <c r="A36" s="238"/>
      <c r="B36" s="241" t="s">
        <v>88</v>
      </c>
      <c r="C36" s="238"/>
      <c r="D36" s="240">
        <v>0</v>
      </c>
      <c r="E36" s="240" t="s">
        <v>93</v>
      </c>
    </row>
    <row r="37" spans="1:5" ht="10.9" customHeight="1" x14ac:dyDescent="0.2">
      <c r="A37" s="238"/>
      <c r="B37" s="238" t="s">
        <v>198</v>
      </c>
      <c r="C37" s="238"/>
      <c r="D37" s="238"/>
      <c r="E37" s="240" t="s">
        <v>94</v>
      </c>
    </row>
    <row r="38" spans="1:5" ht="10.9" customHeight="1" x14ac:dyDescent="0.2">
      <c r="A38" s="238"/>
      <c r="B38" s="238" t="s">
        <v>199</v>
      </c>
      <c r="C38" s="238"/>
      <c r="D38" s="238"/>
      <c r="E38" s="240" t="s">
        <v>86</v>
      </c>
    </row>
    <row r="39" spans="1:5" ht="10.9" customHeight="1" x14ac:dyDescent="0.2">
      <c r="A39" s="238"/>
      <c r="B39" s="238" t="s">
        <v>69</v>
      </c>
      <c r="C39" s="238"/>
      <c r="D39" s="240" t="s">
        <v>56</v>
      </c>
      <c r="E39" s="240" t="s">
        <v>72</v>
      </c>
    </row>
    <row r="40" spans="1:5" ht="10.9" customHeight="1" x14ac:dyDescent="0.2">
      <c r="A40" s="238"/>
      <c r="B40" s="238" t="s">
        <v>70</v>
      </c>
      <c r="C40" s="238"/>
      <c r="D40" s="240" t="s">
        <v>84</v>
      </c>
      <c r="E40" s="240" t="s">
        <v>78</v>
      </c>
    </row>
    <row r="41" spans="1:5" ht="10.9" customHeight="1" x14ac:dyDescent="0.2">
      <c r="A41" s="238"/>
      <c r="B41" s="241"/>
      <c r="C41" s="242"/>
      <c r="D41" s="240" t="s">
        <v>90</v>
      </c>
      <c r="E41" s="240" t="s">
        <v>73</v>
      </c>
    </row>
    <row r="42" spans="1:5" ht="10.9" customHeight="1" x14ac:dyDescent="0.2">
      <c r="A42" s="238"/>
      <c r="B42" s="238" t="s">
        <v>241</v>
      </c>
      <c r="C42" s="242"/>
      <c r="D42" s="240" t="s">
        <v>74</v>
      </c>
      <c r="E42" s="240" t="s">
        <v>75</v>
      </c>
    </row>
    <row r="43" spans="1:5" ht="10.9" customHeight="1" x14ac:dyDescent="0.2">
      <c r="A43" s="238"/>
      <c r="B43" s="238" t="s">
        <v>242</v>
      </c>
      <c r="C43" s="242"/>
      <c r="D43" s="240" t="s">
        <v>57</v>
      </c>
      <c r="E43" s="240" t="s">
        <v>85</v>
      </c>
    </row>
    <row r="44" spans="1:5" ht="10.9" customHeight="1" x14ac:dyDescent="0.2">
      <c r="A44" s="242"/>
      <c r="B44" s="243"/>
      <c r="C44" s="242"/>
      <c r="D44" s="238"/>
      <c r="E44" s="240" t="s">
        <v>92</v>
      </c>
    </row>
    <row r="45" spans="1:5" ht="10.9" customHeight="1" x14ac:dyDescent="0.2">
      <c r="A45" s="242"/>
      <c r="B45" s="243"/>
      <c r="C45" s="242"/>
      <c r="D45" s="240" t="s">
        <v>59</v>
      </c>
      <c r="E45" s="240" t="s">
        <v>83</v>
      </c>
    </row>
    <row r="46" spans="1:5" ht="10.9" customHeight="1" x14ac:dyDescent="0.2">
      <c r="A46" s="242"/>
      <c r="B46" s="243"/>
      <c r="C46" s="242"/>
      <c r="D46" s="240" t="s">
        <v>76</v>
      </c>
      <c r="E46" s="240" t="s">
        <v>77</v>
      </c>
    </row>
    <row r="47" spans="1:5" ht="10.9" customHeight="1" x14ac:dyDescent="0.2">
      <c r="A47" s="242"/>
      <c r="B47" s="243"/>
      <c r="C47" s="242"/>
      <c r="D47" s="240" t="s">
        <v>79</v>
      </c>
      <c r="E47" s="240" t="s">
        <v>80</v>
      </c>
    </row>
    <row r="48" spans="1:5" ht="10.9" customHeight="1" x14ac:dyDescent="0.2">
      <c r="A48" s="242"/>
      <c r="B48" s="243"/>
      <c r="C48" s="242"/>
      <c r="D48" s="240" t="s">
        <v>81</v>
      </c>
      <c r="E48" s="240" t="s">
        <v>82</v>
      </c>
    </row>
    <row r="49" spans="1:5" ht="10.9" customHeight="1" x14ac:dyDescent="0.2">
      <c r="A49" s="242"/>
      <c r="B49" s="243"/>
      <c r="C49" s="242"/>
      <c r="D49" s="238"/>
      <c r="E49" s="240"/>
    </row>
    <row r="50" spans="1:5" ht="10.9" customHeight="1" x14ac:dyDescent="0.2">
      <c r="A50" s="242"/>
      <c r="B50" s="243"/>
      <c r="C50" s="242"/>
      <c r="D50" s="238"/>
      <c r="E50" s="240"/>
    </row>
    <row r="51" spans="1:5" ht="10.9" customHeight="1" x14ac:dyDescent="0.2">
      <c r="A51" s="238"/>
      <c r="B51" s="241" t="s">
        <v>243</v>
      </c>
      <c r="C51" s="242"/>
    </row>
    <row r="52" spans="1:5" ht="10.9" customHeight="1" x14ac:dyDescent="0.2">
      <c r="A52" s="238"/>
      <c r="B52" s="244" t="s">
        <v>249</v>
      </c>
      <c r="C52" s="242"/>
    </row>
    <row r="53" spans="1:5" ht="10.9" customHeight="1" x14ac:dyDescent="0.2">
      <c r="A53" s="238"/>
      <c r="B53" s="244"/>
      <c r="C53" s="242"/>
    </row>
    <row r="54" spans="1:5" ht="30" customHeight="1" x14ac:dyDescent="0.2">
      <c r="A54" s="238"/>
      <c r="B54" s="244"/>
      <c r="C54" s="242"/>
    </row>
    <row r="55" spans="1:5" ht="18" customHeight="1" x14ac:dyDescent="0.2">
      <c r="A55" s="232"/>
      <c r="B55" s="266" t="s">
        <v>149</v>
      </c>
      <c r="C55" s="266"/>
      <c r="D55" s="266"/>
    </row>
    <row r="56" spans="1:5" ht="18" customHeight="1" x14ac:dyDescent="0.2">
      <c r="A56" s="242"/>
      <c r="B56" s="266"/>
      <c r="C56" s="266"/>
      <c r="D56" s="266"/>
    </row>
    <row r="57" spans="1:5" ht="10.9" customHeight="1" x14ac:dyDescent="0.2">
      <c r="A57" s="242"/>
      <c r="B57" s="245" t="s">
        <v>150</v>
      </c>
      <c r="C57" s="242"/>
    </row>
    <row r="58" spans="1:5" ht="10.9" customHeight="1" x14ac:dyDescent="0.2">
      <c r="A58" s="242"/>
      <c r="C58" s="242"/>
    </row>
  </sheetData>
  <sheetProtection selectLockedCells="1"/>
  <mergeCells count="1">
    <mergeCell ref="B55:D56"/>
  </mergeCells>
  <hyperlinks>
    <hyperlink ref="B57" r:id="rId1" xr:uid="{A97CF9FA-72C9-4260-B5C2-E048A7E1B0FE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6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0" customWidth="1"/>
    <col min="2" max="2" width="37.28515625" style="18" customWidth="1"/>
    <col min="3" max="3" width="2.7109375" style="12" customWidth="1"/>
    <col min="4" max="4" width="2.42578125" style="18" customWidth="1"/>
    <col min="5" max="5" width="2.7109375" style="10" customWidth="1"/>
    <col min="6" max="6" width="36.7109375" style="18" customWidth="1"/>
    <col min="7" max="7" width="2.7109375" style="12" customWidth="1"/>
    <col min="8" max="8" width="9.5703125" style="18" customWidth="1"/>
    <col min="9" max="16384" width="11.5703125" style="18"/>
  </cols>
  <sheetData>
    <row r="1" spans="1:8" ht="100.15" customHeight="1" x14ac:dyDescent="0.3">
      <c r="A1" s="269" t="s">
        <v>89</v>
      </c>
      <c r="B1" s="269"/>
      <c r="C1" s="17"/>
      <c r="G1" s="19"/>
      <c r="H1" s="267"/>
    </row>
    <row r="2" spans="1:8" ht="20.45" customHeight="1" x14ac:dyDescent="0.2">
      <c r="C2" s="2" t="s">
        <v>65</v>
      </c>
      <c r="G2" s="2"/>
      <c r="H2" s="268"/>
    </row>
    <row r="3" spans="1:8" x14ac:dyDescent="0.2">
      <c r="A3" s="20"/>
      <c r="C3" s="18"/>
      <c r="E3" s="20"/>
      <c r="F3" s="11"/>
      <c r="G3" s="10"/>
      <c r="H3" s="268"/>
    </row>
    <row r="4" spans="1:8" ht="12" customHeight="1" x14ac:dyDescent="0.2">
      <c r="A4" s="20"/>
      <c r="B4" s="184" t="s">
        <v>180</v>
      </c>
      <c r="C4" s="152"/>
      <c r="H4" s="268"/>
    </row>
    <row r="5" spans="1:8" ht="12" customHeight="1" x14ac:dyDescent="0.2">
      <c r="A5" s="20"/>
      <c r="B5" s="184" t="s">
        <v>181</v>
      </c>
      <c r="C5" s="43"/>
      <c r="H5" s="268"/>
    </row>
    <row r="6" spans="1:8" x14ac:dyDescent="0.2">
      <c r="A6" s="20"/>
      <c r="C6" s="44"/>
      <c r="H6" s="268"/>
    </row>
    <row r="7" spans="1:8" x14ac:dyDescent="0.2">
      <c r="A7" s="20"/>
      <c r="B7" s="11" t="s">
        <v>66</v>
      </c>
      <c r="C7" s="44"/>
      <c r="H7" s="268"/>
    </row>
    <row r="8" spans="1:8" ht="12.75" customHeight="1" x14ac:dyDescent="0.2">
      <c r="A8" s="22">
        <v>1</v>
      </c>
      <c r="B8" s="130" t="s">
        <v>235</v>
      </c>
      <c r="C8"/>
      <c r="H8" s="268"/>
    </row>
    <row r="9" spans="1:8" ht="12" customHeight="1" x14ac:dyDescent="0.2">
      <c r="A9" s="18"/>
      <c r="B9" s="111" t="s">
        <v>251</v>
      </c>
      <c r="C9" s="45">
        <v>13</v>
      </c>
    </row>
    <row r="10" spans="1:8" ht="12.75" customHeight="1" x14ac:dyDescent="0.2">
      <c r="A10" s="18"/>
      <c r="B10"/>
      <c r="C10" s="99"/>
    </row>
    <row r="11" spans="1:8" x14ac:dyDescent="0.2">
      <c r="A11" s="22">
        <v>2</v>
      </c>
      <c r="B11" s="22" t="s">
        <v>125</v>
      </c>
      <c r="C11" s="22"/>
    </row>
    <row r="12" spans="1:8" ht="12" customHeight="1" x14ac:dyDescent="0.2">
      <c r="A12" s="100"/>
      <c r="B12" s="22" t="s">
        <v>252</v>
      </c>
      <c r="C12" s="22"/>
    </row>
    <row r="13" spans="1:8" x14ac:dyDescent="0.2">
      <c r="A13" s="37"/>
      <c r="B13" s="38" t="s">
        <v>182</v>
      </c>
      <c r="C13" s="190">
        <v>13</v>
      </c>
      <c r="D13" s="28"/>
    </row>
    <row r="14" spans="1:8" x14ac:dyDescent="0.2">
      <c r="A14" s="29"/>
      <c r="B14" s="28"/>
      <c r="C14" s="30"/>
      <c r="D14" s="28"/>
    </row>
    <row r="15" spans="1:8" x14ac:dyDescent="0.2">
      <c r="A15" s="22">
        <v>3</v>
      </c>
      <c r="B15" s="32" t="s">
        <v>125</v>
      </c>
      <c r="C15" s="22"/>
      <c r="D15" s="28"/>
    </row>
    <row r="16" spans="1:8" x14ac:dyDescent="0.2">
      <c r="A16" s="22"/>
      <c r="B16" s="22" t="s">
        <v>206</v>
      </c>
      <c r="C16" s="22"/>
      <c r="D16" s="28"/>
    </row>
    <row r="17" spans="1:7" x14ac:dyDescent="0.2">
      <c r="A17" s="22"/>
      <c r="B17" s="22" t="s">
        <v>253</v>
      </c>
      <c r="C17" s="22"/>
      <c r="D17" s="28"/>
    </row>
    <row r="18" spans="1:7" x14ac:dyDescent="0.2">
      <c r="A18" s="22"/>
      <c r="B18" s="22" t="s">
        <v>236</v>
      </c>
      <c r="C18" s="194">
        <v>21</v>
      </c>
      <c r="D18" s="28"/>
    </row>
    <row r="19" spans="1:7" x14ac:dyDescent="0.2">
      <c r="A19" s="18"/>
      <c r="B19" s="111"/>
      <c r="C19" s="99"/>
      <c r="D19" s="28"/>
    </row>
    <row r="20" spans="1:7" x14ac:dyDescent="0.2">
      <c r="A20" s="22"/>
      <c r="B20" s="22"/>
      <c r="C20" s="99"/>
      <c r="D20" s="28"/>
    </row>
    <row r="21" spans="1:7" ht="12.75" x14ac:dyDescent="0.2">
      <c r="A21" s="18"/>
      <c r="B21" s="12" t="s">
        <v>67</v>
      </c>
      <c r="C21"/>
      <c r="D21" s="28"/>
    </row>
    <row r="22" spans="1:7" x14ac:dyDescent="0.2">
      <c r="A22" s="22">
        <v>1</v>
      </c>
      <c r="B22" s="22" t="s">
        <v>126</v>
      </c>
      <c r="C22" s="99"/>
      <c r="D22" s="28"/>
    </row>
    <row r="23" spans="1:7" ht="12.75" x14ac:dyDescent="0.2">
      <c r="A23" s="18"/>
      <c r="B23" s="34" t="s">
        <v>0</v>
      </c>
      <c r="C23"/>
      <c r="D23" s="28"/>
    </row>
    <row r="24" spans="1:7" x14ac:dyDescent="0.2">
      <c r="A24" s="22"/>
      <c r="B24" s="111" t="s">
        <v>254</v>
      </c>
      <c r="C24" s="99">
        <v>5</v>
      </c>
      <c r="D24" s="28"/>
    </row>
    <row r="25" spans="1:7" ht="12.75" x14ac:dyDescent="0.2">
      <c r="A25" s="18"/>
      <c r="B25"/>
      <c r="C25"/>
      <c r="D25" s="28"/>
    </row>
    <row r="26" spans="1:7" x14ac:dyDescent="0.2">
      <c r="A26" s="31">
        <v>2</v>
      </c>
      <c r="B26" s="22" t="s">
        <v>125</v>
      </c>
      <c r="C26" s="46"/>
      <c r="D26" s="28"/>
    </row>
    <row r="27" spans="1:7" ht="12.75" x14ac:dyDescent="0.2">
      <c r="A27" s="18"/>
      <c r="B27" s="111" t="s">
        <v>252</v>
      </c>
      <c r="C27"/>
      <c r="D27" s="28"/>
      <c r="E27" s="37"/>
      <c r="F27" s="48"/>
      <c r="G27" s="46"/>
    </row>
    <row r="28" spans="1:7" x14ac:dyDescent="0.2">
      <c r="A28" s="101"/>
      <c r="B28" s="22" t="s">
        <v>182</v>
      </c>
      <c r="C28" s="99">
        <v>6</v>
      </c>
      <c r="D28" s="28"/>
      <c r="E28" s="37"/>
      <c r="F28" s="48"/>
      <c r="G28" s="46"/>
    </row>
    <row r="29" spans="1:7" x14ac:dyDescent="0.2">
      <c r="A29" s="29"/>
      <c r="B29" s="34"/>
      <c r="C29" s="46"/>
      <c r="D29" s="28"/>
      <c r="E29" s="37"/>
      <c r="F29" s="48"/>
      <c r="G29" s="46"/>
    </row>
    <row r="30" spans="1:7" ht="12.75" x14ac:dyDescent="0.2">
      <c r="A30" s="100" t="str">
        <f>"2.1"</f>
        <v>2.1</v>
      </c>
      <c r="B30" s="22" t="s">
        <v>125</v>
      </c>
      <c r="C30"/>
      <c r="D30" s="28"/>
      <c r="E30" s="37"/>
      <c r="F30" s="48"/>
      <c r="G30" s="46"/>
    </row>
    <row r="31" spans="1:7" x14ac:dyDescent="0.2">
      <c r="A31" s="100"/>
      <c r="B31" s="22" t="s">
        <v>127</v>
      </c>
      <c r="C31" s="99">
        <v>6</v>
      </c>
      <c r="D31" s="28"/>
      <c r="E31" s="37"/>
      <c r="F31" s="48"/>
      <c r="G31" s="46"/>
    </row>
    <row r="32" spans="1:7" ht="12.75" x14ac:dyDescent="0.2">
      <c r="A32" s="18"/>
      <c r="B32" s="33"/>
      <c r="C32"/>
      <c r="D32" s="28"/>
      <c r="E32" s="37"/>
      <c r="F32" s="48"/>
      <c r="G32" s="46"/>
    </row>
    <row r="33" spans="1:8" x14ac:dyDescent="0.2">
      <c r="A33" s="100" t="str">
        <f>"2.2"</f>
        <v>2.2</v>
      </c>
      <c r="B33" s="22" t="s">
        <v>125</v>
      </c>
      <c r="C33" s="99"/>
      <c r="D33" s="28"/>
      <c r="E33" s="37"/>
      <c r="F33" s="48"/>
      <c r="G33" s="46"/>
    </row>
    <row r="34" spans="1:8" x14ac:dyDescent="0.2">
      <c r="A34" s="29"/>
      <c r="B34" s="22" t="s">
        <v>128</v>
      </c>
      <c r="C34" s="30"/>
      <c r="D34" s="28"/>
      <c r="E34" s="27"/>
      <c r="F34" s="28"/>
      <c r="G34" s="30"/>
    </row>
    <row r="35" spans="1:8" x14ac:dyDescent="0.2">
      <c r="A35" s="22"/>
      <c r="B35" s="22" t="s">
        <v>129</v>
      </c>
      <c r="C35" s="99">
        <v>14</v>
      </c>
      <c r="D35" s="28"/>
      <c r="E35" s="37"/>
      <c r="F35" s="38"/>
      <c r="G35" s="46"/>
    </row>
    <row r="36" spans="1:8" ht="12.75" x14ac:dyDescent="0.2">
      <c r="A36" s="18"/>
      <c r="B36"/>
      <c r="C36"/>
      <c r="D36" s="28"/>
      <c r="E36" s="37"/>
      <c r="F36" s="48"/>
      <c r="G36" s="46"/>
    </row>
    <row r="37" spans="1:8" ht="12.75" x14ac:dyDescent="0.2">
      <c r="A37" s="22">
        <v>3</v>
      </c>
      <c r="B37" s="22" t="s">
        <v>1</v>
      </c>
      <c r="C37"/>
      <c r="D37" s="28"/>
    </row>
    <row r="38" spans="1:8" x14ac:dyDescent="0.2">
      <c r="A38" s="29"/>
      <c r="B38" s="103" t="s">
        <v>255</v>
      </c>
      <c r="C38" s="46"/>
      <c r="D38" s="28"/>
    </row>
    <row r="39" spans="1:8" x14ac:dyDescent="0.2">
      <c r="A39" s="18"/>
      <c r="B39" s="103" t="s">
        <v>183</v>
      </c>
      <c r="C39" s="99">
        <v>22</v>
      </c>
      <c r="D39" s="28"/>
    </row>
    <row r="40" spans="1:8" ht="12.75" x14ac:dyDescent="0.2">
      <c r="A40" s="22"/>
      <c r="B40" s="22"/>
      <c r="C40"/>
      <c r="D40" s="28"/>
    </row>
    <row r="41" spans="1:8" ht="12.75" x14ac:dyDescent="0.2">
      <c r="A41" s="22">
        <v>4</v>
      </c>
      <c r="B41" s="103" t="s">
        <v>1</v>
      </c>
      <c r="C41"/>
      <c r="D41" s="28"/>
      <c r="G41" s="18"/>
    </row>
    <row r="42" spans="1:8" x14ac:dyDescent="0.2">
      <c r="A42" s="29"/>
      <c r="B42" s="22" t="s">
        <v>208</v>
      </c>
      <c r="C42" s="30"/>
      <c r="D42" s="28"/>
      <c r="G42" s="18"/>
    </row>
    <row r="43" spans="1:8" x14ac:dyDescent="0.2">
      <c r="A43" s="37"/>
      <c r="B43" s="104" t="s">
        <v>256</v>
      </c>
      <c r="C43" s="99">
        <v>23</v>
      </c>
      <c r="D43" s="35"/>
      <c r="E43" s="35"/>
      <c r="F43" s="35"/>
      <c r="G43" s="35"/>
      <c r="H43" s="21"/>
    </row>
    <row r="44" spans="1:8" x14ac:dyDescent="0.2">
      <c r="A44" s="100"/>
      <c r="B44" s="22"/>
      <c r="C44" s="99"/>
      <c r="D44" s="28"/>
      <c r="E44" s="29"/>
      <c r="F44" s="33"/>
      <c r="G44" s="30"/>
    </row>
    <row r="45" spans="1:8" ht="12.75" x14ac:dyDescent="0.2">
      <c r="A45" s="18"/>
      <c r="B45" s="33"/>
      <c r="C45"/>
      <c r="D45" s="28"/>
      <c r="E45" s="29"/>
      <c r="F45" s="33"/>
      <c r="G45" s="30"/>
    </row>
    <row r="46" spans="1:8" x14ac:dyDescent="0.2">
      <c r="A46" s="100"/>
      <c r="B46" s="22"/>
      <c r="C46" s="99"/>
      <c r="D46" s="28"/>
      <c r="E46" s="29"/>
      <c r="F46" s="33"/>
      <c r="G46" s="30"/>
    </row>
    <row r="47" spans="1:8" x14ac:dyDescent="0.2">
      <c r="A47" s="29"/>
      <c r="B47" s="22"/>
      <c r="C47" s="30"/>
      <c r="D47" s="28"/>
      <c r="E47" s="94"/>
      <c r="F47" s="95"/>
      <c r="G47" s="96"/>
    </row>
    <row r="48" spans="1:8" x14ac:dyDescent="0.2">
      <c r="A48" s="22"/>
      <c r="B48" s="22"/>
      <c r="C48" s="99"/>
      <c r="D48" s="35"/>
      <c r="E48" s="97"/>
      <c r="F48" s="109"/>
      <c r="G48" s="97"/>
    </row>
    <row r="49" spans="1:8" ht="12.75" x14ac:dyDescent="0.2">
      <c r="A49" s="18"/>
      <c r="B49"/>
      <c r="C49"/>
      <c r="D49" s="28"/>
      <c r="E49" s="94"/>
      <c r="F49" s="39"/>
      <c r="G49" s="96"/>
    </row>
    <row r="50" spans="1:8" ht="12.75" x14ac:dyDescent="0.2">
      <c r="A50" s="22"/>
      <c r="B50" s="22"/>
      <c r="C50"/>
      <c r="D50" s="28"/>
      <c r="E50" s="94"/>
      <c r="F50" s="39"/>
      <c r="G50" s="96"/>
    </row>
    <row r="51" spans="1:8" x14ac:dyDescent="0.2">
      <c r="A51" s="29"/>
      <c r="B51" s="112"/>
      <c r="C51" s="46"/>
      <c r="D51" s="28"/>
      <c r="E51" s="94"/>
      <c r="F51" s="39"/>
      <c r="G51" s="96"/>
    </row>
    <row r="52" spans="1:8" x14ac:dyDescent="0.2">
      <c r="A52" s="18" t="s">
        <v>196</v>
      </c>
      <c r="B52" s="103"/>
      <c r="C52" s="99"/>
      <c r="D52" s="35"/>
      <c r="E52" s="97"/>
      <c r="F52" s="40"/>
      <c r="G52" s="96"/>
    </row>
    <row r="53" spans="1:8" ht="12.75" x14ac:dyDescent="0.2">
      <c r="A53" s="22"/>
      <c r="B53" s="22"/>
      <c r="C53"/>
      <c r="D53" s="35"/>
      <c r="E53" s="97"/>
      <c r="F53" s="39"/>
      <c r="G53" s="96"/>
    </row>
    <row r="54" spans="1:8" ht="12.75" x14ac:dyDescent="0.2">
      <c r="A54" s="22"/>
      <c r="B54" s="103"/>
      <c r="C54"/>
      <c r="D54" s="28"/>
      <c r="E54" s="94"/>
      <c r="F54" s="41"/>
      <c r="G54" s="96"/>
    </row>
    <row r="55" spans="1:8" x14ac:dyDescent="0.2">
      <c r="A55" s="29"/>
      <c r="B55" s="104"/>
      <c r="C55" s="30"/>
      <c r="D55" s="28"/>
      <c r="E55" s="94"/>
      <c r="F55" s="39"/>
      <c r="G55" s="96"/>
    </row>
    <row r="56" spans="1:8" x14ac:dyDescent="0.2">
      <c r="A56" s="18"/>
      <c r="B56" s="113"/>
      <c r="C56" s="99"/>
      <c r="D56" s="36"/>
      <c r="E56" s="98"/>
      <c r="F56" s="41"/>
      <c r="G56" s="98"/>
      <c r="H56" s="23"/>
    </row>
    <row r="57" spans="1:8" ht="12.75" x14ac:dyDescent="0.2">
      <c r="A57" s="18" t="s">
        <v>196</v>
      </c>
      <c r="B57" s="22"/>
      <c r="C57"/>
      <c r="D57" s="36"/>
      <c r="E57" s="98"/>
      <c r="F57" s="42"/>
      <c r="G57" s="98"/>
      <c r="H57" s="23"/>
    </row>
    <row r="58" spans="1:8" x14ac:dyDescent="0.2">
      <c r="A58" s="31"/>
      <c r="B58" s="32"/>
      <c r="C58" s="47"/>
      <c r="D58" s="36"/>
      <c r="E58" s="98"/>
      <c r="F58" s="42"/>
      <c r="G58" s="98"/>
      <c r="H58" s="23"/>
    </row>
    <row r="59" spans="1:8" ht="12.75" x14ac:dyDescent="0.2">
      <c r="A59" s="93"/>
      <c r="B59"/>
      <c r="C59" s="46"/>
      <c r="D59" s="28"/>
      <c r="E59" s="94"/>
      <c r="F59" s="25"/>
      <c r="G59" s="96"/>
    </row>
    <row r="60" spans="1:8" x14ac:dyDescent="0.2">
      <c r="A60" s="29"/>
      <c r="B60" s="22"/>
      <c r="C60" s="46"/>
      <c r="D60" s="28"/>
      <c r="E60" s="29"/>
      <c r="G60" s="30"/>
    </row>
    <row r="61" spans="1:8" x14ac:dyDescent="0.2">
      <c r="B61" s="102"/>
      <c r="D61" s="28"/>
      <c r="E61" s="29"/>
      <c r="G61" s="30"/>
    </row>
    <row r="62" spans="1:8" x14ac:dyDescent="0.2">
      <c r="A62" s="100"/>
      <c r="B62" s="34"/>
      <c r="C62" s="18"/>
      <c r="D62" s="28"/>
      <c r="E62" s="29"/>
      <c r="F62" s="33"/>
      <c r="G62" s="30"/>
    </row>
    <row r="63" spans="1:8" x14ac:dyDescent="0.2">
      <c r="B63" s="33"/>
      <c r="C63" s="99"/>
    </row>
    <row r="64" spans="1:8" x14ac:dyDescent="0.2">
      <c r="B64" s="22"/>
    </row>
    <row r="65" spans="2:2" x14ac:dyDescent="0.2">
      <c r="B65" s="22"/>
    </row>
  </sheetData>
  <mergeCells count="2">
    <mergeCell ref="H1:H8"/>
    <mergeCell ref="A1:B1"/>
  </mergeCells>
  <phoneticPr fontId="5" type="noConversion"/>
  <hyperlinks>
    <hyperlink ref="A8" location="'Grafik1,2'!A1" display="'Grafik1,2'!A1" xr:uid="{00000000-0004-0000-0200-000000000000}"/>
    <hyperlink ref="C13" location="'Grafik1,2'!A28" display="'Grafik1,2'!A28" xr:uid="{00000000-0004-0000-0200-000001000000}"/>
    <hyperlink ref="B15:B16" location="'Grafik3,4'!A1" display="Positive Einkünfte pro Steuerpflichtigen " xr:uid="{00000000-0004-0000-0200-000002000000}"/>
    <hyperlink ref="A15" location="'Grafik3,4'!A1" display="'Grafik3,4'!A1" xr:uid="{00000000-0004-0000-0200-000003000000}"/>
    <hyperlink ref="C18" location="'Grafik3,4'!A1" display="'Grafik3,4'!A1" xr:uid="{00000000-0004-0000-0200-000004000000}"/>
    <hyperlink ref="B8:B9" location="'Grafik1,2'!A1" display="Unbeschränkt Lohn- und Einkommensteuer-" xr:uid="{00000000-0004-0000-0200-000005000000}"/>
    <hyperlink ref="C9" location="'Grafik1,2'!A1" display="'Grafik1,2'!A1" xr:uid="{00000000-0004-0000-0200-000006000000}"/>
    <hyperlink ref="A11" location="'Grafik1,2'!A29" display="'Grafik1,2'!A29" xr:uid="{00000000-0004-0000-0200-000007000000}"/>
    <hyperlink ref="B22:B24" location="'1'!A1" display="Übersicht zu den unbeschränkt Lohn- und " xr:uid="{00000000-0004-0000-0200-000008000000}"/>
    <hyperlink ref="B26:B28" location="'2.1'!A1" display="Unbeschränkt Lohn- und Einkommensteuer-" xr:uid="{00000000-0004-0000-0200-000009000000}"/>
    <hyperlink ref="B30:B31" location="'2.1'!A2" display="Unbeschränkt Lohn- und Einkommensteuer-" xr:uid="{00000000-0004-0000-0200-00000A000000}"/>
    <hyperlink ref="B33:B35" location="'2.2'!A2" display="Unbeschränkt Lohn- und Einkommensteuer-" xr:uid="{00000000-0004-0000-0200-00000B000000}"/>
    <hyperlink ref="B37:B39" location="'3'!A1" display="Unbeschränkt Steuerpflichtige mit Einkünften" xr:uid="{00000000-0004-0000-0200-00000C000000}"/>
    <hyperlink ref="A30" location="'2.1'!A2" display="'2.1'!A2" xr:uid="{00000000-0004-0000-0200-00000D000000}"/>
    <hyperlink ref="A22" location="'1'!A1" display="'1'!A1" xr:uid="{00000000-0004-0000-0200-00000E000000}"/>
    <hyperlink ref="C24" location="'1'!A1" display="'1'!A1" xr:uid="{00000000-0004-0000-0200-00000F000000}"/>
    <hyperlink ref="A26" location="'2.1'!A1" display="'2.1'!A1" xr:uid="{00000000-0004-0000-0200-000010000000}"/>
    <hyperlink ref="C28" location="'2.1'!A1" display="'2.1'!A1" xr:uid="{00000000-0004-0000-0200-000011000000}"/>
    <hyperlink ref="C31" location="'2.1'!A2" display="'2.1'!A2" xr:uid="{00000000-0004-0000-0200-000012000000}"/>
    <hyperlink ref="A33" location="'2.2'!A2" display="'2.2'!A2" xr:uid="{00000000-0004-0000-0200-000013000000}"/>
    <hyperlink ref="C35" location="'2.2'!A2" display="'2.2'!A2" xr:uid="{00000000-0004-0000-0200-000014000000}"/>
    <hyperlink ref="A37" location="'3'!A1" display="'3'!A1" xr:uid="{00000000-0004-0000-0200-000015000000}"/>
    <hyperlink ref="C39" location="'3'!A1" display="'3'!A1" xr:uid="{00000000-0004-0000-0200-000016000000}"/>
    <hyperlink ref="A41" location="'4'!A1" display="'4'!A1" xr:uid="{00000000-0004-0000-0200-000017000000}"/>
    <hyperlink ref="C43" location="'4'!A1" display="'4'!A1" xr:uid="{00000000-0004-0000-0200-000018000000}"/>
    <hyperlink ref="B18" location="'Grafik3,4'!A1" display="tabelle und nach Einkunftsarten" xr:uid="{00000000-0004-0000-0200-000019000000}"/>
    <hyperlink ref="B37" location="'3'!A1" display="Unbeschränkt Steuerpflichtige mit Einkünften" xr:uid="{00000000-0004-0000-0200-00001A000000}"/>
    <hyperlink ref="B38" location="'3'!A1" display="aus freiberuflicher Tätigkeit 2010 " xr:uid="{00000000-0004-0000-0200-00001B000000}"/>
    <hyperlink ref="B41" location="'4'!A1" display="Unbeschränkt Steuerpflichtige mit überwiegenden " xr:uid="{00000000-0004-0000-0200-00001C000000}"/>
    <hyperlink ref="B42" location="'4'!A1" display="Einkünften aus Gewerbebetrieb als" xr:uid="{00000000-0004-0000-0200-00001D000000}"/>
    <hyperlink ref="B43" location="'4'!A1" display="Wirtschaftsabschnitten" xr:uid="{00000000-0004-0000-0200-00001E000000}"/>
    <hyperlink ref="B4:B5" r:id="rId1" display="Metadaten zu dieser Statistik" xr:uid="{00000000-0004-0000-0200-00001F000000}"/>
    <hyperlink ref="B11:B13" location="'Grafik1,2'!A29" display="Einkünfte der unbeschränkt Lohn- und" xr:uid="{00000000-0004-0000-0200-000020000000}"/>
    <hyperlink ref="A11:C13" location="'Grafik1,2'!A29" display="'Grafik1,2'!A29" xr:uid="{00000000-0004-0000-0200-000021000000}"/>
    <hyperlink ref="B17" location="'Grafik3,4'!A1" display="tabelle und nach Einkunftsarten" xr:uid="{00000000-0004-0000-0200-000022000000}"/>
    <hyperlink ref="A15:C18" location="Grafik3!A1" display="Grafik3!A1" xr:uid="{00000000-0004-0000-0200-000023000000}"/>
    <hyperlink ref="B4" r:id="rId2" xr:uid="{00000000-0004-0000-0200-000024000000}"/>
    <hyperlink ref="B5" r:id="rId3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3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" customHeight="1" x14ac:dyDescent="0.2"/>
  <cols>
    <col min="1" max="1" width="1.28515625" style="4" customWidth="1"/>
    <col min="2" max="2" width="9.7109375" style="4" customWidth="1"/>
    <col min="3" max="3" width="1.5703125" style="4" customWidth="1"/>
    <col min="4" max="4" width="11.28515625" style="4" customWidth="1"/>
    <col min="5" max="5" width="7.7109375" style="4" customWidth="1"/>
    <col min="6" max="6" width="7.5703125" style="4" customWidth="1"/>
    <col min="7" max="7" width="4.7109375" style="4" customWidth="1"/>
    <col min="8" max="9" width="8.5703125" style="4" customWidth="1"/>
    <col min="10" max="10" width="4.7109375" style="4" customWidth="1"/>
    <col min="11" max="12" width="8.7109375" style="4" bestFit="1" customWidth="1"/>
    <col min="13" max="15" width="4.7109375" style="4" customWidth="1"/>
    <col min="16" max="16" width="11.42578125" style="4"/>
    <col min="17" max="17" width="5.140625" style="4" customWidth="1"/>
    <col min="18" max="18" width="9.140625" style="4" customWidth="1"/>
    <col min="19" max="16384" width="11.42578125" style="4"/>
  </cols>
  <sheetData>
    <row r="1" spans="1:21" ht="12.4" customHeight="1" x14ac:dyDescent="0.2">
      <c r="A1" s="282" t="s">
        <v>257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3" spans="1:21" ht="38.25" customHeight="1" x14ac:dyDescent="0.2">
      <c r="A3" s="283" t="s">
        <v>95</v>
      </c>
      <c r="B3" s="283"/>
      <c r="C3" s="283"/>
      <c r="D3" s="284"/>
      <c r="E3" s="296" t="s">
        <v>96</v>
      </c>
      <c r="F3" s="291"/>
      <c r="G3" s="292"/>
      <c r="H3" s="290" t="s">
        <v>97</v>
      </c>
      <c r="I3" s="291"/>
      <c r="J3" s="292"/>
      <c r="K3" s="290" t="s">
        <v>98</v>
      </c>
      <c r="L3" s="291"/>
      <c r="M3" s="292"/>
      <c r="N3" s="290" t="s">
        <v>99</v>
      </c>
      <c r="O3" s="291"/>
    </row>
    <row r="4" spans="1:21" ht="12" customHeight="1" x14ac:dyDescent="0.2">
      <c r="A4" s="285"/>
      <c r="B4" s="285"/>
      <c r="C4" s="285"/>
      <c r="D4" s="286"/>
      <c r="E4" s="275">
        <v>2018</v>
      </c>
      <c r="F4" s="275">
        <v>2019</v>
      </c>
      <c r="G4" s="278" t="s">
        <v>110</v>
      </c>
      <c r="H4" s="275">
        <v>2018</v>
      </c>
      <c r="I4" s="275">
        <v>2019</v>
      </c>
      <c r="J4" s="278" t="s">
        <v>110</v>
      </c>
      <c r="K4" s="275">
        <v>2018</v>
      </c>
      <c r="L4" s="275">
        <v>2019</v>
      </c>
      <c r="M4" s="278" t="s">
        <v>110</v>
      </c>
      <c r="N4" s="275">
        <v>2018</v>
      </c>
      <c r="O4" s="293">
        <v>2019</v>
      </c>
      <c r="P4" s="50"/>
      <c r="Q4" s="50"/>
      <c r="R4" s="50"/>
    </row>
    <row r="5" spans="1:21" ht="12" customHeight="1" x14ac:dyDescent="0.2">
      <c r="A5" s="285"/>
      <c r="B5" s="285"/>
      <c r="C5" s="285"/>
      <c r="D5" s="286"/>
      <c r="E5" s="276"/>
      <c r="F5" s="276"/>
      <c r="G5" s="279"/>
      <c r="H5" s="276"/>
      <c r="I5" s="276"/>
      <c r="J5" s="279"/>
      <c r="K5" s="276"/>
      <c r="L5" s="276"/>
      <c r="M5" s="279"/>
      <c r="N5" s="276"/>
      <c r="O5" s="294"/>
    </row>
    <row r="6" spans="1:21" ht="12" customHeight="1" x14ac:dyDescent="0.2">
      <c r="A6" s="285"/>
      <c r="B6" s="285"/>
      <c r="C6" s="285"/>
      <c r="D6" s="286"/>
      <c r="E6" s="277"/>
      <c r="F6" s="277"/>
      <c r="G6" s="280"/>
      <c r="H6" s="277"/>
      <c r="I6" s="277"/>
      <c r="J6" s="280"/>
      <c r="K6" s="277"/>
      <c r="L6" s="277"/>
      <c r="M6" s="280"/>
      <c r="N6" s="277"/>
      <c r="O6" s="295"/>
    </row>
    <row r="7" spans="1:21" ht="12" customHeight="1" x14ac:dyDescent="0.2">
      <c r="A7" s="287"/>
      <c r="B7" s="287"/>
      <c r="C7" s="287"/>
      <c r="D7" s="288"/>
      <c r="E7" s="273" t="s">
        <v>58</v>
      </c>
      <c r="F7" s="274"/>
      <c r="G7" s="51" t="s">
        <v>61</v>
      </c>
      <c r="H7" s="273" t="s">
        <v>62</v>
      </c>
      <c r="I7" s="274"/>
      <c r="J7" s="51" t="s">
        <v>61</v>
      </c>
      <c r="K7" s="273" t="s">
        <v>62</v>
      </c>
      <c r="L7" s="274"/>
      <c r="M7" s="273" t="s">
        <v>61</v>
      </c>
      <c r="N7" s="289"/>
      <c r="O7" s="289"/>
    </row>
    <row r="9" spans="1:21" ht="48" customHeight="1" x14ac:dyDescent="0.2">
      <c r="A9" s="270" t="s">
        <v>107</v>
      </c>
      <c r="B9" s="270"/>
      <c r="C9" s="270"/>
      <c r="D9" s="270"/>
      <c r="E9" s="159">
        <v>1874228</v>
      </c>
      <c r="F9" s="159">
        <v>1909220</v>
      </c>
      <c r="G9" s="160">
        <f>F9*100/E9</f>
        <v>101.86700870971941</v>
      </c>
      <c r="H9" s="173">
        <v>71603857</v>
      </c>
      <c r="I9" s="173">
        <v>76588159</v>
      </c>
      <c r="J9" s="160">
        <f>I9*100/H9</f>
        <v>106.96094066552867</v>
      </c>
      <c r="K9" s="161">
        <v>13272507</v>
      </c>
      <c r="L9" s="161">
        <v>14401661</v>
      </c>
      <c r="M9" s="160">
        <f>L9*100/K9</f>
        <v>108.50746584650511</v>
      </c>
      <c r="N9" s="187">
        <f>K9*100/H9</f>
        <v>18.536022438009169</v>
      </c>
      <c r="O9" s="187">
        <f>L9*100/I9</f>
        <v>18.804030790190428</v>
      </c>
      <c r="R9" s="52"/>
      <c r="S9" s="176"/>
      <c r="T9" s="176"/>
      <c r="U9" s="176"/>
    </row>
    <row r="10" spans="1:21" ht="12" customHeight="1" x14ac:dyDescent="0.2">
      <c r="B10" s="4" t="s">
        <v>106</v>
      </c>
      <c r="E10" s="158"/>
      <c r="F10" s="158"/>
      <c r="G10" s="162"/>
      <c r="H10" s="158"/>
      <c r="I10" s="158"/>
      <c r="J10" s="162"/>
      <c r="K10" s="158"/>
      <c r="L10" s="158"/>
      <c r="M10" s="162"/>
      <c r="N10" s="187"/>
      <c r="O10" s="160"/>
      <c r="R10" s="52"/>
      <c r="S10" s="52"/>
      <c r="T10" s="52"/>
      <c r="U10" s="52"/>
    </row>
    <row r="11" spans="1:21" ht="24" customHeight="1" x14ac:dyDescent="0.2">
      <c r="B11" s="271" t="s">
        <v>108</v>
      </c>
      <c r="C11" s="271"/>
      <c r="D11" s="271"/>
      <c r="E11" s="158">
        <v>1363252</v>
      </c>
      <c r="F11" s="158">
        <v>1391036</v>
      </c>
      <c r="G11" s="154">
        <f t="shared" ref="G11:G12" si="0">F11*100/E11</f>
        <v>102.03806779670963</v>
      </c>
      <c r="H11" s="172">
        <v>39600274</v>
      </c>
      <c r="I11" s="172">
        <v>42405099</v>
      </c>
      <c r="J11" s="154">
        <f t="shared" ref="J11:J12" si="1">I11*100/H11</f>
        <v>107.08284240659547</v>
      </c>
      <c r="K11" s="157">
        <v>7071678</v>
      </c>
      <c r="L11" s="157">
        <v>7667018</v>
      </c>
      <c r="M11" s="154">
        <f t="shared" ref="M11:M12" si="2">L11*100/K11</f>
        <v>108.41865254611423</v>
      </c>
      <c r="N11" s="188">
        <f t="shared" ref="N11:N12" si="3">K11*100/H11</f>
        <v>17.857649166770916</v>
      </c>
      <c r="O11" s="188">
        <f t="shared" ref="O11:O12" si="4">L11*100/I11</f>
        <v>18.080415282133877</v>
      </c>
      <c r="R11" s="52"/>
      <c r="S11" s="176"/>
      <c r="T11" s="176"/>
      <c r="U11" s="176"/>
    </row>
    <row r="12" spans="1:21" ht="24" customHeight="1" x14ac:dyDescent="0.2">
      <c r="B12" s="271" t="s">
        <v>109</v>
      </c>
      <c r="C12" s="271"/>
      <c r="D12" s="271"/>
      <c r="E12" s="158">
        <v>510976</v>
      </c>
      <c r="F12" s="158">
        <v>518184</v>
      </c>
      <c r="G12" s="154">
        <f t="shared" si="0"/>
        <v>101.41063376753507</v>
      </c>
      <c r="H12" s="157">
        <v>32003583</v>
      </c>
      <c r="I12" s="157">
        <v>34183060</v>
      </c>
      <c r="J12" s="154">
        <f t="shared" si="1"/>
        <v>106.81010310626782</v>
      </c>
      <c r="K12" s="157">
        <v>6200829</v>
      </c>
      <c r="L12" s="157">
        <v>6734643</v>
      </c>
      <c r="M12" s="154">
        <f t="shared" si="2"/>
        <v>108.60875215233318</v>
      </c>
      <c r="N12" s="188">
        <f t="shared" si="3"/>
        <v>19.375421183309381</v>
      </c>
      <c r="O12" s="188">
        <f t="shared" si="4"/>
        <v>19.7016972734448</v>
      </c>
      <c r="R12" s="52"/>
      <c r="S12" s="176"/>
      <c r="T12" s="176"/>
      <c r="U12" s="176"/>
    </row>
    <row r="13" spans="1:21" ht="12" customHeight="1" x14ac:dyDescent="0.2">
      <c r="C13" s="53"/>
      <c r="D13" s="53"/>
      <c r="E13" s="158"/>
      <c r="F13" s="158"/>
      <c r="G13" s="162"/>
      <c r="H13" s="272"/>
      <c r="I13" s="272"/>
      <c r="J13" s="272"/>
      <c r="K13" s="158"/>
      <c r="L13" s="158"/>
      <c r="M13" s="162"/>
      <c r="N13" s="158"/>
      <c r="O13" s="158"/>
      <c r="R13" s="52"/>
      <c r="S13" s="52"/>
      <c r="T13" s="52"/>
      <c r="U13" s="52"/>
    </row>
    <row r="14" spans="1:21" ht="12" customHeight="1" x14ac:dyDescent="0.2">
      <c r="C14" s="53"/>
      <c r="D14" s="53"/>
      <c r="E14" s="281" t="s">
        <v>100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R14" s="52"/>
      <c r="S14" s="52"/>
      <c r="T14" s="52"/>
      <c r="U14" s="52"/>
    </row>
    <row r="15" spans="1:21" ht="12" customHeight="1" x14ac:dyDescent="0.2">
      <c r="B15" s="157"/>
      <c r="C15" s="157"/>
      <c r="D15" s="163">
        <v>0</v>
      </c>
      <c r="E15" s="153">
        <v>45198</v>
      </c>
      <c r="F15" s="153">
        <v>41776</v>
      </c>
      <c r="G15" s="154">
        <f t="shared" ref="G15:G26" si="5">F15*100/E15</f>
        <v>92.428868534005929</v>
      </c>
      <c r="H15" s="165" t="s">
        <v>56</v>
      </c>
      <c r="I15" s="165" t="s">
        <v>56</v>
      </c>
      <c r="J15" s="156" t="s">
        <v>59</v>
      </c>
      <c r="K15" s="168">
        <v>3938</v>
      </c>
      <c r="L15" s="168">
        <v>4053</v>
      </c>
      <c r="M15" s="226">
        <f t="shared" ref="M15:M26" si="6">L15*100/K15</f>
        <v>102.92026409344845</v>
      </c>
      <c r="N15" s="189" t="s">
        <v>59</v>
      </c>
      <c r="O15" s="189" t="s">
        <v>59</v>
      </c>
      <c r="P15" s="177"/>
      <c r="Q15" s="174"/>
      <c r="R15" s="177"/>
      <c r="S15" s="178"/>
      <c r="T15" s="178"/>
      <c r="U15" s="178"/>
    </row>
    <row r="16" spans="1:21" ht="12" customHeight="1" x14ac:dyDescent="0.2">
      <c r="B16" s="163">
        <v>1</v>
      </c>
      <c r="C16" s="164" t="s">
        <v>56</v>
      </c>
      <c r="D16" s="163">
        <v>5000</v>
      </c>
      <c r="E16" s="153">
        <v>199567</v>
      </c>
      <c r="F16" s="153">
        <v>189020</v>
      </c>
      <c r="G16" s="154">
        <f t="shared" si="5"/>
        <v>94.715058100788212</v>
      </c>
      <c r="H16" s="157">
        <v>440688</v>
      </c>
      <c r="I16" s="157">
        <v>416889</v>
      </c>
      <c r="J16" s="154">
        <f t="shared" ref="J16:J26" si="7">I16*100/H16</f>
        <v>94.599580655701999</v>
      </c>
      <c r="K16" s="157">
        <v>12642</v>
      </c>
      <c r="L16" s="157">
        <v>11684</v>
      </c>
      <c r="M16" s="154">
        <f t="shared" si="6"/>
        <v>92.422085113115017</v>
      </c>
      <c r="N16" s="188">
        <f t="shared" ref="N16:N25" si="8">K16*100/H16</f>
        <v>2.8686962204552882</v>
      </c>
      <c r="O16" s="188">
        <f t="shared" ref="O16:O25" si="9">L16*100/I16</f>
        <v>2.8026644982237476</v>
      </c>
      <c r="P16" s="177"/>
      <c r="Q16" s="174"/>
      <c r="R16" s="177"/>
      <c r="S16" s="179"/>
      <c r="T16" s="179"/>
      <c r="U16" s="178"/>
    </row>
    <row r="17" spans="1:21" ht="12" customHeight="1" x14ac:dyDescent="0.2">
      <c r="B17" s="163">
        <v>5000</v>
      </c>
      <c r="C17" s="164" t="s">
        <v>56</v>
      </c>
      <c r="D17" s="163">
        <v>10000</v>
      </c>
      <c r="E17" s="153">
        <v>150081</v>
      </c>
      <c r="F17" s="153">
        <v>144277</v>
      </c>
      <c r="G17" s="154">
        <f t="shared" si="5"/>
        <v>96.132754978978014</v>
      </c>
      <c r="H17" s="157">
        <v>1125319</v>
      </c>
      <c r="I17" s="157">
        <v>1082613</v>
      </c>
      <c r="J17" s="154">
        <f t="shared" si="7"/>
        <v>96.204987208071671</v>
      </c>
      <c r="K17" s="157">
        <v>25543</v>
      </c>
      <c r="L17" s="157">
        <v>25155</v>
      </c>
      <c r="M17" s="154">
        <f t="shared" si="6"/>
        <v>98.480992835610536</v>
      </c>
      <c r="N17" s="188">
        <f t="shared" si="8"/>
        <v>2.2698452616546954</v>
      </c>
      <c r="O17" s="188">
        <f t="shared" si="9"/>
        <v>2.3235449786765909</v>
      </c>
      <c r="P17" s="177"/>
      <c r="Q17" s="174"/>
      <c r="R17" s="177"/>
      <c r="S17" s="179"/>
      <c r="T17" s="179"/>
      <c r="U17" s="178"/>
    </row>
    <row r="18" spans="1:21" ht="12" customHeight="1" x14ac:dyDescent="0.2">
      <c r="B18" s="163">
        <v>10000</v>
      </c>
      <c r="C18" s="164" t="s">
        <v>56</v>
      </c>
      <c r="D18" s="163">
        <v>15000</v>
      </c>
      <c r="E18" s="153">
        <v>169998</v>
      </c>
      <c r="F18" s="153">
        <v>162407</v>
      </c>
      <c r="G18" s="154">
        <f t="shared" si="5"/>
        <v>95.534653348862932</v>
      </c>
      <c r="H18" s="157">
        <v>2142055</v>
      </c>
      <c r="I18" s="157">
        <v>2042570</v>
      </c>
      <c r="J18" s="154">
        <f t="shared" si="7"/>
        <v>95.355628123460889</v>
      </c>
      <c r="K18" s="157">
        <v>64407</v>
      </c>
      <c r="L18" s="157">
        <v>70393</v>
      </c>
      <c r="M18" s="154">
        <f t="shared" si="6"/>
        <v>109.29402083624451</v>
      </c>
      <c r="N18" s="188">
        <f t="shared" si="8"/>
        <v>3.0067855400538268</v>
      </c>
      <c r="O18" s="188">
        <f t="shared" si="9"/>
        <v>3.446295598192473</v>
      </c>
      <c r="P18" s="177"/>
      <c r="Q18" s="174"/>
      <c r="R18" s="177"/>
      <c r="S18" s="179"/>
      <c r="T18" s="179"/>
      <c r="U18" s="178"/>
    </row>
    <row r="19" spans="1:21" ht="12" customHeight="1" x14ac:dyDescent="0.2">
      <c r="B19" s="163">
        <v>15000</v>
      </c>
      <c r="C19" s="164" t="s">
        <v>56</v>
      </c>
      <c r="D19" s="163">
        <v>20000</v>
      </c>
      <c r="E19" s="153">
        <v>185687</v>
      </c>
      <c r="F19" s="153">
        <v>184996</v>
      </c>
      <c r="G19" s="154">
        <f t="shared" si="5"/>
        <v>99.627868402203703</v>
      </c>
      <c r="H19" s="157">
        <v>3238041</v>
      </c>
      <c r="I19" s="157">
        <v>3229102</v>
      </c>
      <c r="J19" s="154">
        <f t="shared" si="7"/>
        <v>99.723938023020708</v>
      </c>
      <c r="K19" s="157">
        <v>178897</v>
      </c>
      <c r="L19" s="157">
        <v>175082</v>
      </c>
      <c r="M19" s="154">
        <f t="shared" si="6"/>
        <v>97.867487995885895</v>
      </c>
      <c r="N19" s="188">
        <f t="shared" si="8"/>
        <v>5.5248528354026405</v>
      </c>
      <c r="O19" s="188">
        <f t="shared" si="9"/>
        <v>5.4220027735265095</v>
      </c>
      <c r="P19" s="177"/>
      <c r="Q19" s="174"/>
      <c r="R19" s="177"/>
      <c r="S19" s="179"/>
      <c r="T19" s="179"/>
      <c r="U19" s="179"/>
    </row>
    <row r="20" spans="1:21" ht="12" customHeight="1" x14ac:dyDescent="0.2">
      <c r="B20" s="163">
        <v>20000</v>
      </c>
      <c r="C20" s="164" t="s">
        <v>56</v>
      </c>
      <c r="D20" s="163">
        <v>25000</v>
      </c>
      <c r="E20" s="153">
        <v>166656</v>
      </c>
      <c r="F20" s="153">
        <v>166314</v>
      </c>
      <c r="G20" s="154">
        <f t="shared" si="5"/>
        <v>99.794786866359445</v>
      </c>
      <c r="H20" s="157">
        <v>3741466</v>
      </c>
      <c r="I20" s="157">
        <v>3734167</v>
      </c>
      <c r="J20" s="154">
        <f t="shared" si="7"/>
        <v>99.804916040931545</v>
      </c>
      <c r="K20" s="157">
        <v>297517</v>
      </c>
      <c r="L20" s="157">
        <v>292401</v>
      </c>
      <c r="M20" s="154">
        <f t="shared" si="6"/>
        <v>98.28043439534548</v>
      </c>
      <c r="N20" s="188">
        <f t="shared" si="8"/>
        <v>7.9518830319452318</v>
      </c>
      <c r="O20" s="188">
        <f t="shared" si="9"/>
        <v>7.8304210818637729</v>
      </c>
      <c r="P20" s="177"/>
      <c r="Q20" s="174"/>
      <c r="R20" s="177"/>
      <c r="S20" s="179"/>
      <c r="T20" s="179"/>
      <c r="U20" s="179"/>
    </row>
    <row r="21" spans="1:21" ht="12" customHeight="1" x14ac:dyDescent="0.2">
      <c r="B21" s="163">
        <v>25000</v>
      </c>
      <c r="C21" s="164" t="s">
        <v>56</v>
      </c>
      <c r="D21" s="163">
        <v>30000</v>
      </c>
      <c r="E21" s="153">
        <v>149451</v>
      </c>
      <c r="F21" s="153">
        <v>151908</v>
      </c>
      <c r="G21" s="154">
        <f t="shared" si="5"/>
        <v>101.6440171025955</v>
      </c>
      <c r="H21" s="157">
        <v>4101247</v>
      </c>
      <c r="I21" s="157">
        <v>4169411</v>
      </c>
      <c r="J21" s="154">
        <f t="shared" si="7"/>
        <v>101.66203108469205</v>
      </c>
      <c r="K21" s="157">
        <v>403272</v>
      </c>
      <c r="L21" s="157">
        <v>401632</v>
      </c>
      <c r="M21" s="154">
        <f t="shared" si="6"/>
        <v>99.593326588506017</v>
      </c>
      <c r="N21" s="188">
        <f t="shared" si="8"/>
        <v>9.8329117948760469</v>
      </c>
      <c r="O21" s="188">
        <f t="shared" si="9"/>
        <v>9.632823437171341</v>
      </c>
      <c r="P21" s="177"/>
      <c r="Q21" s="174"/>
      <c r="R21" s="177"/>
      <c r="S21" s="179"/>
      <c r="T21" s="179"/>
      <c r="U21" s="179"/>
    </row>
    <row r="22" spans="1:21" ht="12" customHeight="1" x14ac:dyDescent="0.2">
      <c r="B22" s="163">
        <v>30000</v>
      </c>
      <c r="C22" s="164" t="s">
        <v>56</v>
      </c>
      <c r="D22" s="163">
        <v>35000</v>
      </c>
      <c r="E22" s="153">
        <v>130764</v>
      </c>
      <c r="F22" s="153">
        <v>136078</v>
      </c>
      <c r="G22" s="154">
        <f t="shared" si="5"/>
        <v>104.06380961120797</v>
      </c>
      <c r="H22" s="157">
        <v>4239929</v>
      </c>
      <c r="I22" s="157">
        <v>4415323</v>
      </c>
      <c r="J22" s="154">
        <f t="shared" si="7"/>
        <v>104.13672021394697</v>
      </c>
      <c r="K22" s="157">
        <v>504224</v>
      </c>
      <c r="L22" s="157">
        <v>515152</v>
      </c>
      <c r="M22" s="154">
        <f t="shared" si="6"/>
        <v>102.16729072793045</v>
      </c>
      <c r="N22" s="188">
        <f t="shared" si="8"/>
        <v>11.892274611202216</v>
      </c>
      <c r="O22" s="188">
        <f t="shared" si="9"/>
        <v>11.667368389583276</v>
      </c>
      <c r="P22" s="177"/>
      <c r="Q22" s="174"/>
      <c r="R22" s="177"/>
      <c r="S22" s="179"/>
      <c r="T22" s="179"/>
      <c r="U22" s="179"/>
    </row>
    <row r="23" spans="1:21" ht="12" customHeight="1" x14ac:dyDescent="0.2">
      <c r="B23" s="163">
        <v>35000</v>
      </c>
      <c r="C23" s="164" t="s">
        <v>56</v>
      </c>
      <c r="D23" s="163">
        <v>50000</v>
      </c>
      <c r="E23" s="153">
        <v>269688</v>
      </c>
      <c r="F23" s="153">
        <v>287431</v>
      </c>
      <c r="G23" s="154">
        <f t="shared" si="5"/>
        <v>106.57908397852333</v>
      </c>
      <c r="H23" s="157">
        <v>11234157</v>
      </c>
      <c r="I23" s="157">
        <v>11977615</v>
      </c>
      <c r="J23" s="154">
        <f t="shared" si="7"/>
        <v>106.61783523231873</v>
      </c>
      <c r="K23" s="157">
        <v>1621487</v>
      </c>
      <c r="L23" s="157">
        <v>1721507</v>
      </c>
      <c r="M23" s="154">
        <f t="shared" si="6"/>
        <v>106.16841208100959</v>
      </c>
      <c r="N23" s="188">
        <f t="shared" si="8"/>
        <v>14.433544056754771</v>
      </c>
      <c r="O23" s="188">
        <f t="shared" si="9"/>
        <v>14.372702745913941</v>
      </c>
      <c r="P23" s="177"/>
      <c r="Q23" s="174"/>
      <c r="R23" s="177"/>
      <c r="S23" s="179"/>
      <c r="T23" s="179"/>
      <c r="U23" s="179"/>
    </row>
    <row r="24" spans="1:21" ht="12" customHeight="1" x14ac:dyDescent="0.2">
      <c r="B24" s="163">
        <v>50000</v>
      </c>
      <c r="C24" s="164" t="s">
        <v>56</v>
      </c>
      <c r="D24" s="163">
        <v>125000</v>
      </c>
      <c r="E24" s="153">
        <v>342331</v>
      </c>
      <c r="F24" s="153">
        <v>372912</v>
      </c>
      <c r="G24" s="154">
        <f t="shared" si="5"/>
        <v>108.93316702256004</v>
      </c>
      <c r="H24" s="157">
        <v>25124968</v>
      </c>
      <c r="I24" s="157">
        <v>27440362</v>
      </c>
      <c r="J24" s="154">
        <f t="shared" si="7"/>
        <v>109.21551024462997</v>
      </c>
      <c r="K24" s="157">
        <v>4978171</v>
      </c>
      <c r="L24" s="157">
        <v>5427138</v>
      </c>
      <c r="M24" s="154">
        <f t="shared" si="6"/>
        <v>109.01871390114964</v>
      </c>
      <c r="N24" s="188">
        <f t="shared" si="8"/>
        <v>19.813641155682269</v>
      </c>
      <c r="O24" s="188">
        <f t="shared" si="9"/>
        <v>19.777938789583025</v>
      </c>
      <c r="P24" s="177"/>
      <c r="Q24" s="174"/>
      <c r="R24" s="177"/>
      <c r="S24" s="179"/>
      <c r="T24" s="179"/>
      <c r="U24" s="179"/>
    </row>
    <row r="25" spans="1:21" ht="12" customHeight="1" x14ac:dyDescent="0.2">
      <c r="B25" s="158"/>
      <c r="C25" s="157"/>
      <c r="D25" s="163" t="s">
        <v>101</v>
      </c>
      <c r="E25" s="153">
        <v>64807</v>
      </c>
      <c r="F25" s="153">
        <v>72101</v>
      </c>
      <c r="G25" s="154">
        <f t="shared" si="5"/>
        <v>111.25495702624717</v>
      </c>
      <c r="H25" s="157">
        <v>16215987</v>
      </c>
      <c r="I25" s="157">
        <v>18080107</v>
      </c>
      <c r="J25" s="154">
        <f t="shared" si="7"/>
        <v>111.49556915653669</v>
      </c>
      <c r="K25" s="157">
        <v>5182408</v>
      </c>
      <c r="L25" s="157">
        <v>5757463</v>
      </c>
      <c r="M25" s="154">
        <f t="shared" si="6"/>
        <v>111.09628960128188</v>
      </c>
      <c r="N25" s="188">
        <f t="shared" si="8"/>
        <v>31.958634401963938</v>
      </c>
      <c r="O25" s="188">
        <f t="shared" si="9"/>
        <v>31.844186541595136</v>
      </c>
      <c r="P25" s="177"/>
      <c r="Q25" s="175"/>
      <c r="R25" s="175"/>
      <c r="S25" s="178"/>
      <c r="T25" s="179"/>
      <c r="U25" s="179"/>
    </row>
    <row r="26" spans="1:21" ht="12" customHeight="1" x14ac:dyDescent="0.2">
      <c r="C26" s="54"/>
      <c r="D26" s="55" t="s">
        <v>102</v>
      </c>
      <c r="E26" s="157">
        <v>13503</v>
      </c>
      <c r="F26" s="157">
        <v>13244</v>
      </c>
      <c r="G26" s="154">
        <f t="shared" si="5"/>
        <v>98.081907724209429</v>
      </c>
      <c r="H26" s="157">
        <v>-195895</v>
      </c>
      <c r="I26" s="157">
        <v>-169313</v>
      </c>
      <c r="J26" s="154">
        <f t="shared" si="7"/>
        <v>86.430485719390489</v>
      </c>
      <c r="K26" s="155">
        <v>12147</v>
      </c>
      <c r="L26" s="155">
        <v>8827</v>
      </c>
      <c r="M26" s="154">
        <f t="shared" si="6"/>
        <v>72.668148514036389</v>
      </c>
      <c r="N26" s="189" t="s">
        <v>59</v>
      </c>
      <c r="O26" s="189" t="s">
        <v>59</v>
      </c>
      <c r="P26" s="175"/>
      <c r="Q26" s="175"/>
      <c r="R26" s="175"/>
      <c r="S26" s="178"/>
      <c r="T26" s="179"/>
      <c r="U26" s="178"/>
    </row>
    <row r="27" spans="1:21" ht="12" customHeight="1" x14ac:dyDescent="0.2">
      <c r="A27" s="4" t="s">
        <v>60</v>
      </c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</row>
    <row r="28" spans="1:21" ht="12" customHeight="1" x14ac:dyDescent="0.2">
      <c r="A28" s="58" t="s">
        <v>103</v>
      </c>
      <c r="C28" s="56"/>
      <c r="D28" s="56"/>
      <c r="E28" s="56"/>
      <c r="F28" s="56"/>
      <c r="G28" s="56"/>
      <c r="H28" s="56"/>
      <c r="I28" s="56"/>
    </row>
    <row r="29" spans="1:21" ht="12" customHeight="1" x14ac:dyDescent="0.2">
      <c r="A29" s="59" t="s">
        <v>104</v>
      </c>
      <c r="C29" s="53"/>
      <c r="D29" s="53"/>
      <c r="E29" s="53"/>
      <c r="F29" s="53"/>
      <c r="G29" s="53"/>
      <c r="H29" s="53"/>
      <c r="I29" s="53"/>
    </row>
    <row r="30" spans="1:21" ht="12" customHeight="1" x14ac:dyDescent="0.2">
      <c r="A30" s="59" t="s">
        <v>105</v>
      </c>
      <c r="C30" s="53"/>
      <c r="D30" s="53"/>
      <c r="E30" s="53"/>
      <c r="F30" s="53"/>
      <c r="G30" s="53"/>
      <c r="H30" s="53"/>
      <c r="I30" s="57"/>
    </row>
  </sheetData>
  <mergeCells count="26"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  <mergeCell ref="K7:L7"/>
    <mergeCell ref="F4:F6"/>
    <mergeCell ref="G4:G6"/>
    <mergeCell ref="H4:H6"/>
    <mergeCell ref="E14:O14"/>
    <mergeCell ref="A9:D9"/>
    <mergeCell ref="B11:D11"/>
    <mergeCell ref="B12:D12"/>
    <mergeCell ref="H13:J13"/>
    <mergeCell ref="H7:I7"/>
  </mergeCells>
  <phoneticPr fontId="5" type="noConversion"/>
  <hyperlinks>
    <hyperlink ref="A1:O1" location="Inhaltsverzeichnis!A22" display="1  Übersicht zu den unbeschränkt Lohn- und Einkommensteuerpflichtigen in Berlin 2013 und 2014" xr:uid="{00000000-0004-0000-0300-000000000000}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G42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baseColWidth="10" defaultColWidth="11.42578125" defaultRowHeight="12.75" x14ac:dyDescent="0.2"/>
  <cols>
    <col min="1" max="1" width="3.7109375" style="90" customWidth="1"/>
    <col min="2" max="2" width="9.5703125" style="87" customWidth="1"/>
    <col min="3" max="3" width="1.7109375" style="62" customWidth="1"/>
    <col min="4" max="4" width="9.5703125" style="88" customWidth="1"/>
    <col min="5" max="20" width="8.42578125" style="62" customWidth="1"/>
    <col min="21" max="21" width="3.7109375" style="61" customWidth="1"/>
    <col min="22" max="22" width="3.7109375" style="90" customWidth="1"/>
    <col min="23" max="23" width="9.5703125" style="87" customWidth="1"/>
    <col min="24" max="24" width="1.7109375" style="62" customWidth="1"/>
    <col min="25" max="25" width="9.5703125" style="88" customWidth="1"/>
    <col min="26" max="31" width="8.42578125" style="62" customWidth="1"/>
    <col min="32" max="33" width="8.42578125" style="87" customWidth="1"/>
    <col min="34" max="41" width="8.42578125" style="62" customWidth="1"/>
    <col min="42" max="42" width="3.7109375" customWidth="1"/>
    <col min="43" max="43" width="3.7109375" style="90" customWidth="1"/>
    <col min="44" max="44" width="9.5703125" style="87" customWidth="1"/>
    <col min="45" max="45" width="1.7109375" style="62" customWidth="1"/>
    <col min="46" max="46" width="9.5703125" style="88" customWidth="1"/>
    <col min="47" max="47" width="8.42578125" style="61" customWidth="1"/>
    <col min="48" max="50" width="8.42578125" customWidth="1"/>
    <col min="51" max="62" width="8.42578125" style="62" customWidth="1"/>
    <col min="63" max="63" width="3.7109375" customWidth="1"/>
    <col min="64" max="64" width="3.7109375" style="90" customWidth="1"/>
    <col min="65" max="65" width="8.7109375" style="87" customWidth="1"/>
    <col min="66" max="66" width="1.7109375" style="62" customWidth="1"/>
    <col min="67" max="67" width="9.5703125" style="88" customWidth="1"/>
    <col min="68" max="73" width="8.42578125" style="62" customWidth="1"/>
    <col min="74" max="74" width="8.42578125" style="61" customWidth="1"/>
    <col min="75" max="75" width="8.42578125" customWidth="1"/>
    <col min="76" max="85" width="11.5703125" customWidth="1"/>
    <col min="86" max="16384" width="11.42578125" style="61"/>
  </cols>
  <sheetData>
    <row r="1" spans="1:85" ht="24" customHeight="1" x14ac:dyDescent="0.2">
      <c r="A1" s="303" t="s">
        <v>258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114"/>
      <c r="N1" s="114"/>
      <c r="O1" s="114"/>
      <c r="P1" s="114"/>
      <c r="Q1" s="84"/>
      <c r="R1" s="84"/>
      <c r="S1" s="84"/>
      <c r="T1" s="84"/>
      <c r="U1"/>
      <c r="V1" s="324" t="s">
        <v>258</v>
      </c>
      <c r="W1" s="324"/>
      <c r="X1" s="324"/>
      <c r="Y1" s="324"/>
      <c r="Z1" s="324"/>
      <c r="AA1" s="324"/>
      <c r="AB1" s="324"/>
      <c r="AC1" s="324"/>
      <c r="AD1" s="324"/>
      <c r="AE1" s="324"/>
      <c r="AF1" s="324"/>
      <c r="AG1" s="324"/>
      <c r="AH1" s="222"/>
      <c r="AI1" s="222"/>
      <c r="AJ1" s="222"/>
      <c r="AK1" s="222"/>
      <c r="AL1" s="114"/>
      <c r="AM1" s="114"/>
      <c r="AN1" s="114"/>
      <c r="AO1" s="114"/>
      <c r="AQ1" s="302" t="s">
        <v>258</v>
      </c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84"/>
      <c r="BD1" s="84"/>
      <c r="BE1" s="84"/>
      <c r="BF1" s="84"/>
      <c r="BG1" s="84"/>
      <c r="BH1" s="84"/>
      <c r="BI1" s="84"/>
      <c r="BJ1" s="84"/>
      <c r="BL1" s="324" t="s">
        <v>258</v>
      </c>
      <c r="BM1" s="324"/>
      <c r="BN1" s="324"/>
      <c r="BO1" s="324"/>
      <c r="BP1" s="324"/>
      <c r="BQ1" s="324"/>
      <c r="BR1" s="324"/>
      <c r="BS1" s="324"/>
      <c r="BT1" s="324"/>
      <c r="BU1" s="324"/>
      <c r="BV1"/>
      <c r="BX1" s="126"/>
    </row>
    <row r="2" spans="1:85" ht="12" customHeight="1" x14ac:dyDescent="0.2">
      <c r="A2" s="305" t="s">
        <v>15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114"/>
      <c r="N2" s="114"/>
      <c r="O2" s="114"/>
      <c r="P2" s="114"/>
      <c r="Q2" s="84"/>
      <c r="R2" s="84"/>
      <c r="S2" s="84"/>
      <c r="T2" s="84"/>
      <c r="U2"/>
      <c r="V2" s="324" t="s">
        <v>15</v>
      </c>
      <c r="W2" s="324"/>
      <c r="X2" s="324"/>
      <c r="Y2" s="324"/>
      <c r="Z2" s="324"/>
      <c r="AA2" s="324"/>
      <c r="AB2" s="324"/>
      <c r="AC2" s="324"/>
      <c r="AD2" s="324"/>
      <c r="AE2" s="324"/>
      <c r="AF2" s="324"/>
      <c r="AG2" s="324"/>
      <c r="AH2" s="222"/>
      <c r="AI2" s="222"/>
      <c r="AJ2" s="222"/>
      <c r="AK2" s="222"/>
      <c r="AL2" s="114"/>
      <c r="AM2" s="114"/>
      <c r="AN2" s="114"/>
      <c r="AO2" s="114"/>
      <c r="AQ2" s="324" t="s">
        <v>15</v>
      </c>
      <c r="AR2" s="324"/>
      <c r="AS2" s="324"/>
      <c r="AT2" s="324"/>
      <c r="AU2" s="324"/>
      <c r="AV2" s="324"/>
      <c r="AW2" s="324"/>
      <c r="AX2" s="324"/>
      <c r="BC2" s="84"/>
      <c r="BD2" s="84"/>
      <c r="BE2" s="84"/>
      <c r="BF2" s="84"/>
      <c r="BG2" s="84"/>
      <c r="BH2" s="84"/>
      <c r="BI2" s="84"/>
      <c r="BJ2" s="84"/>
      <c r="BL2" s="324" t="s">
        <v>15</v>
      </c>
      <c r="BM2" s="324"/>
      <c r="BN2" s="324"/>
      <c r="BO2" s="324"/>
      <c r="BP2" s="324"/>
      <c r="BQ2" s="324"/>
      <c r="BR2" s="324"/>
      <c r="BS2" s="324"/>
      <c r="BT2" s="324"/>
      <c r="BU2" s="324"/>
      <c r="BV2"/>
    </row>
    <row r="3" spans="1:85" ht="12" customHeight="1" x14ac:dyDescent="0.2">
      <c r="A3" s="85"/>
      <c r="B3" s="86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V3" s="85"/>
      <c r="W3" s="86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Q3" s="85"/>
      <c r="AR3" s="86"/>
      <c r="AS3" s="60"/>
      <c r="AT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L3" s="85"/>
      <c r="BM3" s="86"/>
      <c r="BN3" s="60"/>
      <c r="BO3" s="60"/>
      <c r="BP3" s="60"/>
      <c r="BQ3" s="60"/>
      <c r="BR3" s="60"/>
      <c r="BS3" s="60"/>
      <c r="BT3" s="60"/>
      <c r="BU3" s="60"/>
    </row>
    <row r="4" spans="1:85" s="129" customFormat="1" ht="20.100000000000001" customHeight="1" x14ac:dyDescent="0.2">
      <c r="A4" s="306" t="s">
        <v>113</v>
      </c>
      <c r="B4" s="298" t="s">
        <v>114</v>
      </c>
      <c r="C4" s="309"/>
      <c r="D4" s="299"/>
      <c r="E4" s="314" t="s">
        <v>115</v>
      </c>
      <c r="F4" s="315"/>
      <c r="G4" s="315"/>
      <c r="H4" s="315"/>
      <c r="I4" s="315"/>
      <c r="J4" s="315"/>
      <c r="K4" s="315"/>
      <c r="L4" s="315"/>
      <c r="M4" s="315" t="s">
        <v>115</v>
      </c>
      <c r="N4" s="315"/>
      <c r="O4" s="315"/>
      <c r="P4" s="315"/>
      <c r="Q4" s="315"/>
      <c r="R4" s="348"/>
      <c r="S4" s="329" t="s">
        <v>237</v>
      </c>
      <c r="T4" s="330"/>
      <c r="U4" s="326" t="s">
        <v>113</v>
      </c>
      <c r="V4" s="306" t="s">
        <v>2</v>
      </c>
      <c r="W4" s="298" t="s">
        <v>114</v>
      </c>
      <c r="X4" s="379"/>
      <c r="Y4" s="380"/>
      <c r="Z4" s="383" t="s">
        <v>138</v>
      </c>
      <c r="AA4" s="384"/>
      <c r="AB4" s="384"/>
      <c r="AC4" s="384"/>
      <c r="AD4" s="384"/>
      <c r="AE4" s="385"/>
      <c r="AF4" s="343" t="s">
        <v>20</v>
      </c>
      <c r="AG4" s="386"/>
      <c r="AH4" s="337" t="s">
        <v>187</v>
      </c>
      <c r="AI4" s="338"/>
      <c r="AJ4" s="343" t="s">
        <v>188</v>
      </c>
      <c r="AK4" s="338"/>
      <c r="AL4" s="343" t="s">
        <v>148</v>
      </c>
      <c r="AM4" s="338"/>
      <c r="AN4" s="346" t="s">
        <v>139</v>
      </c>
      <c r="AO4" s="347"/>
      <c r="AP4" s="326" t="s">
        <v>2</v>
      </c>
      <c r="AQ4" s="306" t="s">
        <v>113</v>
      </c>
      <c r="AR4" s="326" t="s">
        <v>133</v>
      </c>
      <c r="AS4" s="387"/>
      <c r="AT4" s="306"/>
      <c r="AU4" s="349" t="s">
        <v>185</v>
      </c>
      <c r="AV4" s="350"/>
      <c r="AW4" s="390" t="s">
        <v>186</v>
      </c>
      <c r="AX4" s="338"/>
      <c r="AY4" s="369" t="s">
        <v>130</v>
      </c>
      <c r="AZ4" s="370"/>
      <c r="BA4" s="370"/>
      <c r="BB4" s="370"/>
      <c r="BC4" s="358" t="s">
        <v>13</v>
      </c>
      <c r="BD4" s="359"/>
      <c r="BE4" s="358" t="s">
        <v>143</v>
      </c>
      <c r="BF4" s="391"/>
      <c r="BG4" s="343" t="s">
        <v>134</v>
      </c>
      <c r="BH4" s="375"/>
      <c r="BI4" s="343" t="s">
        <v>135</v>
      </c>
      <c r="BJ4" s="375"/>
      <c r="BK4" s="326" t="s">
        <v>2</v>
      </c>
      <c r="BL4" s="306" t="s">
        <v>113</v>
      </c>
      <c r="BM4" s="326" t="s">
        <v>133</v>
      </c>
      <c r="BN4" s="387"/>
      <c r="BO4" s="306"/>
      <c r="BP4" s="343" t="s">
        <v>144</v>
      </c>
      <c r="BQ4" s="375"/>
      <c r="BR4" s="398" t="s">
        <v>14</v>
      </c>
      <c r="BS4" s="399"/>
      <c r="BT4" s="399"/>
      <c r="BU4" s="400"/>
      <c r="BV4" s="363" t="s">
        <v>142</v>
      </c>
      <c r="BW4" s="371"/>
    </row>
    <row r="5" spans="1:85" s="129" customFormat="1" ht="34.9" customHeight="1" x14ac:dyDescent="0.2">
      <c r="A5" s="307"/>
      <c r="B5" s="310"/>
      <c r="C5" s="311"/>
      <c r="D5" s="312"/>
      <c r="E5" s="298" t="s">
        <v>116</v>
      </c>
      <c r="F5" s="316"/>
      <c r="G5" s="298" t="s">
        <v>17</v>
      </c>
      <c r="H5" s="299"/>
      <c r="I5" s="298" t="s">
        <v>117</v>
      </c>
      <c r="J5" s="299"/>
      <c r="K5" s="298" t="s">
        <v>118</v>
      </c>
      <c r="L5" s="309"/>
      <c r="M5" s="311" t="s">
        <v>18</v>
      </c>
      <c r="N5" s="319"/>
      <c r="O5" s="298" t="s">
        <v>119</v>
      </c>
      <c r="P5" s="299"/>
      <c r="Q5" s="298" t="s">
        <v>120</v>
      </c>
      <c r="R5" s="299"/>
      <c r="S5" s="331"/>
      <c r="T5" s="332"/>
      <c r="U5" s="335"/>
      <c r="V5" s="353"/>
      <c r="W5" s="327"/>
      <c r="X5" s="381"/>
      <c r="Y5" s="353"/>
      <c r="Z5" s="326" t="s">
        <v>140</v>
      </c>
      <c r="AA5" s="306"/>
      <c r="AB5" s="349" t="s">
        <v>146</v>
      </c>
      <c r="AC5" s="350"/>
      <c r="AD5" s="349" t="s">
        <v>147</v>
      </c>
      <c r="AE5" s="350"/>
      <c r="AF5" s="344"/>
      <c r="AG5" s="339"/>
      <c r="AH5" s="339"/>
      <c r="AI5" s="340"/>
      <c r="AJ5" s="344"/>
      <c r="AK5" s="340"/>
      <c r="AL5" s="344"/>
      <c r="AM5" s="340"/>
      <c r="AN5" s="349" t="s">
        <v>239</v>
      </c>
      <c r="AO5" s="350"/>
      <c r="AP5" s="327"/>
      <c r="AQ5" s="307"/>
      <c r="AR5" s="335"/>
      <c r="AS5" s="388"/>
      <c r="AT5" s="307"/>
      <c r="AU5" s="351"/>
      <c r="AV5" s="352"/>
      <c r="AW5" s="344"/>
      <c r="AX5" s="340"/>
      <c r="AY5" s="343" t="s">
        <v>131</v>
      </c>
      <c r="AZ5" s="375"/>
      <c r="BA5" s="343" t="s">
        <v>145</v>
      </c>
      <c r="BB5" s="337"/>
      <c r="BC5" s="360"/>
      <c r="BD5" s="361"/>
      <c r="BE5" s="392"/>
      <c r="BF5" s="393"/>
      <c r="BG5" s="396"/>
      <c r="BH5" s="397"/>
      <c r="BI5" s="396"/>
      <c r="BJ5" s="397"/>
      <c r="BK5" s="327"/>
      <c r="BL5" s="307"/>
      <c r="BM5" s="335"/>
      <c r="BN5" s="388"/>
      <c r="BO5" s="307"/>
      <c r="BP5" s="396"/>
      <c r="BQ5" s="397"/>
      <c r="BR5" s="363" t="s">
        <v>136</v>
      </c>
      <c r="BS5" s="364"/>
      <c r="BT5" s="363" t="s">
        <v>137</v>
      </c>
      <c r="BU5" s="364"/>
      <c r="BV5" s="372"/>
      <c r="BW5" s="373"/>
    </row>
    <row r="6" spans="1:85" s="129" customFormat="1" ht="25.15" customHeight="1" x14ac:dyDescent="0.2">
      <c r="A6" s="307"/>
      <c r="B6" s="310"/>
      <c r="C6" s="311"/>
      <c r="D6" s="312"/>
      <c r="E6" s="317"/>
      <c r="F6" s="318"/>
      <c r="G6" s="300"/>
      <c r="H6" s="301"/>
      <c r="I6" s="300"/>
      <c r="J6" s="301"/>
      <c r="K6" s="300"/>
      <c r="L6" s="313"/>
      <c r="M6" s="320"/>
      <c r="N6" s="321"/>
      <c r="O6" s="300"/>
      <c r="P6" s="301"/>
      <c r="Q6" s="300"/>
      <c r="R6" s="301"/>
      <c r="S6" s="333"/>
      <c r="T6" s="334"/>
      <c r="U6" s="335"/>
      <c r="V6" s="353"/>
      <c r="W6" s="327"/>
      <c r="X6" s="381"/>
      <c r="Y6" s="353"/>
      <c r="Z6" s="355"/>
      <c r="AA6" s="356"/>
      <c r="AB6" s="345"/>
      <c r="AC6" s="342"/>
      <c r="AD6" s="345"/>
      <c r="AE6" s="342"/>
      <c r="AF6" s="345"/>
      <c r="AG6" s="341"/>
      <c r="AH6" s="341"/>
      <c r="AI6" s="342"/>
      <c r="AJ6" s="345"/>
      <c r="AK6" s="342"/>
      <c r="AL6" s="345"/>
      <c r="AM6" s="342"/>
      <c r="AN6" s="351"/>
      <c r="AO6" s="352"/>
      <c r="AP6" s="327"/>
      <c r="AQ6" s="307"/>
      <c r="AR6" s="335"/>
      <c r="AS6" s="388"/>
      <c r="AT6" s="307"/>
      <c r="AU6" s="346" t="s">
        <v>141</v>
      </c>
      <c r="AV6" s="347"/>
      <c r="AW6" s="345"/>
      <c r="AX6" s="342"/>
      <c r="AY6" s="376"/>
      <c r="AZ6" s="377"/>
      <c r="BA6" s="376" t="s">
        <v>132</v>
      </c>
      <c r="BB6" s="378"/>
      <c r="BC6" s="362"/>
      <c r="BD6" s="356"/>
      <c r="BE6" s="394"/>
      <c r="BF6" s="395"/>
      <c r="BG6" s="355"/>
      <c r="BH6" s="356"/>
      <c r="BI6" s="355"/>
      <c r="BJ6" s="356"/>
      <c r="BK6" s="327"/>
      <c r="BL6" s="307"/>
      <c r="BM6" s="335"/>
      <c r="BN6" s="388"/>
      <c r="BO6" s="307"/>
      <c r="BP6" s="355"/>
      <c r="BQ6" s="356"/>
      <c r="BR6" s="365"/>
      <c r="BS6" s="366"/>
      <c r="BT6" s="365"/>
      <c r="BU6" s="366"/>
      <c r="BV6" s="365"/>
      <c r="BW6" s="374"/>
    </row>
    <row r="7" spans="1:85" s="129" customFormat="1" ht="12" customHeight="1" x14ac:dyDescent="0.2">
      <c r="A7" s="308"/>
      <c r="B7" s="300"/>
      <c r="C7" s="313"/>
      <c r="D7" s="301"/>
      <c r="E7" s="65" t="s">
        <v>121</v>
      </c>
      <c r="F7" s="65" t="s">
        <v>62</v>
      </c>
      <c r="G7" s="65" t="s">
        <v>121</v>
      </c>
      <c r="H7" s="65" t="s">
        <v>62</v>
      </c>
      <c r="I7" s="65" t="s">
        <v>121</v>
      </c>
      <c r="J7" s="65" t="s">
        <v>62</v>
      </c>
      <c r="K7" s="125" t="s">
        <v>121</v>
      </c>
      <c r="L7" s="128" t="s">
        <v>62</v>
      </c>
      <c r="M7" s="221" t="s">
        <v>121</v>
      </c>
      <c r="N7" s="125" t="s">
        <v>62</v>
      </c>
      <c r="O7" s="125" t="s">
        <v>121</v>
      </c>
      <c r="P7" s="125" t="s">
        <v>62</v>
      </c>
      <c r="Q7" s="125" t="s">
        <v>121</v>
      </c>
      <c r="R7" s="125" t="s">
        <v>62</v>
      </c>
      <c r="S7" s="125" t="s">
        <v>121</v>
      </c>
      <c r="T7" s="125" t="s">
        <v>62</v>
      </c>
      <c r="U7" s="336"/>
      <c r="V7" s="354"/>
      <c r="W7" s="328"/>
      <c r="X7" s="382"/>
      <c r="Y7" s="354"/>
      <c r="Z7" s="125" t="s">
        <v>121</v>
      </c>
      <c r="AA7" s="125" t="s">
        <v>62</v>
      </c>
      <c r="AB7" s="125" t="s">
        <v>121</v>
      </c>
      <c r="AC7" s="125" t="s">
        <v>62</v>
      </c>
      <c r="AD7" s="125" t="s">
        <v>121</v>
      </c>
      <c r="AE7" s="125" t="s">
        <v>62</v>
      </c>
      <c r="AF7" s="125" t="s">
        <v>121</v>
      </c>
      <c r="AG7" s="220" t="s">
        <v>62</v>
      </c>
      <c r="AH7" s="221" t="s">
        <v>121</v>
      </c>
      <c r="AI7" s="125" t="s">
        <v>62</v>
      </c>
      <c r="AJ7" s="125" t="s">
        <v>121</v>
      </c>
      <c r="AK7" s="125" t="s">
        <v>62</v>
      </c>
      <c r="AL7" s="125" t="s">
        <v>121</v>
      </c>
      <c r="AM7" s="125" t="s">
        <v>62</v>
      </c>
      <c r="AN7" s="125" t="s">
        <v>121</v>
      </c>
      <c r="AO7" s="125" t="s">
        <v>62</v>
      </c>
      <c r="AP7" s="328"/>
      <c r="AQ7" s="308"/>
      <c r="AR7" s="336"/>
      <c r="AS7" s="389"/>
      <c r="AT7" s="308"/>
      <c r="AU7" s="125" t="s">
        <v>121</v>
      </c>
      <c r="AV7" s="125" t="s">
        <v>62</v>
      </c>
      <c r="AW7" s="125" t="s">
        <v>121</v>
      </c>
      <c r="AX7" s="125" t="s">
        <v>62</v>
      </c>
      <c r="AY7" s="125" t="s">
        <v>121</v>
      </c>
      <c r="AZ7" s="125" t="s">
        <v>62</v>
      </c>
      <c r="BA7" s="125" t="s">
        <v>121</v>
      </c>
      <c r="BB7" s="220" t="s">
        <v>62</v>
      </c>
      <c r="BC7" s="127" t="s">
        <v>121</v>
      </c>
      <c r="BD7" s="65" t="s">
        <v>62</v>
      </c>
      <c r="BE7" s="127" t="s">
        <v>121</v>
      </c>
      <c r="BF7" s="125" t="s">
        <v>62</v>
      </c>
      <c r="BG7" s="125" t="s">
        <v>121</v>
      </c>
      <c r="BH7" s="125" t="s">
        <v>62</v>
      </c>
      <c r="BI7" s="125" t="s">
        <v>121</v>
      </c>
      <c r="BJ7" s="125" t="s">
        <v>62</v>
      </c>
      <c r="BK7" s="328"/>
      <c r="BL7" s="308"/>
      <c r="BM7" s="336"/>
      <c r="BN7" s="389"/>
      <c r="BO7" s="308"/>
      <c r="BP7" s="125" t="s">
        <v>121</v>
      </c>
      <c r="BQ7" s="125" t="s">
        <v>62</v>
      </c>
      <c r="BR7" s="125" t="s">
        <v>121</v>
      </c>
      <c r="BS7" s="125" t="s">
        <v>62</v>
      </c>
      <c r="BT7" s="125" t="s">
        <v>121</v>
      </c>
      <c r="BU7" s="125" t="s">
        <v>62</v>
      </c>
      <c r="BV7" s="125" t="s">
        <v>121</v>
      </c>
      <c r="BW7" s="128" t="s">
        <v>62</v>
      </c>
    </row>
    <row r="8" spans="1:85" s="129" customFormat="1" ht="12" customHeight="1" x14ac:dyDescent="0.2">
      <c r="A8" s="257"/>
      <c r="B8" s="252"/>
      <c r="C8" s="252"/>
      <c r="D8" s="252"/>
      <c r="E8" s="256"/>
      <c r="F8" s="256"/>
      <c r="G8" s="256"/>
      <c r="H8" s="256"/>
      <c r="I8" s="256"/>
      <c r="J8" s="256"/>
      <c r="K8" s="257"/>
      <c r="L8" s="256"/>
      <c r="M8" s="256"/>
      <c r="N8" s="257"/>
      <c r="O8" s="257"/>
      <c r="P8" s="257"/>
      <c r="Q8" s="257"/>
      <c r="R8" s="257"/>
      <c r="S8" s="257"/>
      <c r="T8" s="257"/>
      <c r="U8" s="257"/>
      <c r="V8" s="258"/>
      <c r="W8" s="258"/>
      <c r="X8" s="258"/>
      <c r="Y8" s="258"/>
      <c r="Z8" s="257"/>
      <c r="AA8" s="257"/>
      <c r="AB8" s="257"/>
      <c r="AC8" s="257"/>
      <c r="AD8" s="257"/>
      <c r="AE8" s="257"/>
      <c r="AF8" s="257"/>
      <c r="AG8" s="256"/>
      <c r="AH8" s="256"/>
      <c r="AI8" s="257"/>
      <c r="AJ8" s="257"/>
      <c r="AK8" s="257"/>
      <c r="AL8" s="257"/>
      <c r="AM8" s="257"/>
      <c r="AN8" s="257"/>
      <c r="AO8" s="257"/>
      <c r="AP8" s="258"/>
      <c r="AQ8" s="257"/>
      <c r="AR8" s="257"/>
      <c r="AS8" s="257"/>
      <c r="AT8" s="257"/>
      <c r="AU8" s="257"/>
      <c r="AV8" s="257"/>
      <c r="AW8" s="257"/>
      <c r="AX8" s="257"/>
      <c r="AY8" s="257"/>
      <c r="AZ8" s="257"/>
      <c r="BA8" s="257"/>
      <c r="BB8" s="256"/>
      <c r="BC8" s="257"/>
      <c r="BD8" s="256"/>
      <c r="BE8" s="257"/>
      <c r="BF8" s="257"/>
      <c r="BG8" s="257"/>
      <c r="BH8" s="257"/>
      <c r="BI8" s="257"/>
      <c r="BJ8" s="257"/>
      <c r="BK8" s="258"/>
      <c r="BL8" s="257"/>
      <c r="BM8" s="257"/>
      <c r="BN8" s="257"/>
      <c r="BO8" s="257"/>
      <c r="BP8" s="257"/>
      <c r="BQ8" s="257"/>
      <c r="BR8" s="257"/>
      <c r="BS8" s="257"/>
      <c r="BT8" s="257"/>
      <c r="BU8" s="257"/>
      <c r="BV8" s="257"/>
      <c r="BW8" s="256"/>
    </row>
    <row r="9" spans="1:85" s="115" customFormat="1" ht="12" customHeight="1" x14ac:dyDescent="0.2">
      <c r="A9" s="85"/>
      <c r="B9" s="86"/>
      <c r="C9" s="86"/>
      <c r="D9" s="60"/>
      <c r="E9" s="325" t="s">
        <v>122</v>
      </c>
      <c r="F9" s="325"/>
      <c r="G9" s="325"/>
      <c r="H9" s="325"/>
      <c r="I9" s="325"/>
      <c r="J9" s="325"/>
      <c r="K9" s="325"/>
      <c r="L9" s="325"/>
      <c r="M9" s="325" t="s">
        <v>122</v>
      </c>
      <c r="N9" s="325"/>
      <c r="O9" s="325"/>
      <c r="P9" s="325"/>
      <c r="Q9" s="325"/>
      <c r="R9" s="325"/>
      <c r="S9" s="325"/>
      <c r="T9" s="325"/>
      <c r="U9" s="85"/>
      <c r="V9" s="257"/>
      <c r="W9" s="252"/>
      <c r="X9" s="252"/>
      <c r="Y9" s="252"/>
      <c r="Z9" s="325" t="s">
        <v>122</v>
      </c>
      <c r="AA9" s="325"/>
      <c r="AB9" s="325"/>
      <c r="AC9" s="325"/>
      <c r="AD9" s="325"/>
      <c r="AE9" s="325"/>
      <c r="AF9" s="325"/>
      <c r="AG9" s="325"/>
      <c r="AH9" s="325" t="s">
        <v>122</v>
      </c>
      <c r="AI9" s="325"/>
      <c r="AJ9" s="325"/>
      <c r="AK9" s="325"/>
      <c r="AL9" s="325"/>
      <c r="AM9" s="325"/>
      <c r="AN9" s="325"/>
      <c r="AO9" s="325"/>
      <c r="AP9" s="254"/>
      <c r="AQ9" s="257"/>
      <c r="AR9" s="257"/>
      <c r="AS9" s="257"/>
      <c r="AT9" s="257"/>
      <c r="AU9" s="368" t="s">
        <v>122</v>
      </c>
      <c r="AV9" s="367"/>
      <c r="AW9" s="367"/>
      <c r="AX9" s="367"/>
      <c r="AY9" s="367"/>
      <c r="AZ9" s="367"/>
      <c r="BA9" s="367"/>
      <c r="BB9" s="367"/>
      <c r="BC9" s="368" t="s">
        <v>122</v>
      </c>
      <c r="BD9" s="368"/>
      <c r="BE9" s="368"/>
      <c r="BF9" s="368"/>
      <c r="BG9" s="368"/>
      <c r="BH9" s="368"/>
      <c r="BI9" s="368"/>
      <c r="BJ9" s="368"/>
      <c r="BK9" s="251"/>
      <c r="BL9" s="251"/>
      <c r="BM9" s="251"/>
      <c r="BN9" s="251"/>
      <c r="BO9" s="251"/>
      <c r="BP9" s="325" t="s">
        <v>122</v>
      </c>
      <c r="BQ9" s="367"/>
      <c r="BR9" s="367"/>
      <c r="BS9" s="367"/>
      <c r="BT9" s="367"/>
      <c r="BU9" s="367"/>
      <c r="BV9" s="367"/>
      <c r="BW9" s="367"/>
    </row>
    <row r="10" spans="1:85" ht="12" customHeight="1" x14ac:dyDescent="0.2">
      <c r="A10" s="116">
        <v>1</v>
      </c>
      <c r="B10" s="168"/>
      <c r="C10" s="168"/>
      <c r="D10" s="253">
        <v>0</v>
      </c>
      <c r="E10" s="169" t="s">
        <v>57</v>
      </c>
      <c r="F10" s="169" t="s">
        <v>57</v>
      </c>
      <c r="G10" s="263" t="s">
        <v>56</v>
      </c>
      <c r="H10" s="263" t="s">
        <v>56</v>
      </c>
      <c r="I10" s="169" t="s">
        <v>57</v>
      </c>
      <c r="J10" s="169" t="s">
        <v>57</v>
      </c>
      <c r="K10" s="169">
        <v>890</v>
      </c>
      <c r="L10" s="169">
        <v>672</v>
      </c>
      <c r="M10" s="169" t="s">
        <v>56</v>
      </c>
      <c r="N10" s="169" t="s">
        <v>56</v>
      </c>
      <c r="O10" s="169" t="s">
        <v>56</v>
      </c>
      <c r="P10" s="169" t="s">
        <v>56</v>
      </c>
      <c r="Q10" s="169" t="s">
        <v>56</v>
      </c>
      <c r="R10" s="169" t="s">
        <v>56</v>
      </c>
      <c r="S10" s="169">
        <v>894</v>
      </c>
      <c r="T10" s="169">
        <v>674</v>
      </c>
      <c r="U10" s="116">
        <v>1</v>
      </c>
      <c r="V10" s="116">
        <v>1</v>
      </c>
      <c r="W10" s="168"/>
      <c r="X10" s="168"/>
      <c r="Y10" s="253">
        <v>0</v>
      </c>
      <c r="Z10" s="169">
        <v>262</v>
      </c>
      <c r="AA10" s="169">
        <v>58</v>
      </c>
      <c r="AB10" s="169">
        <v>629</v>
      </c>
      <c r="AC10" s="169">
        <v>616</v>
      </c>
      <c r="AD10" s="169">
        <v>3</v>
      </c>
      <c r="AE10" s="169">
        <v>1</v>
      </c>
      <c r="AF10" s="169">
        <v>41776</v>
      </c>
      <c r="AG10" s="169" t="s">
        <v>56</v>
      </c>
      <c r="AH10" s="169">
        <v>5284</v>
      </c>
      <c r="AI10" s="169">
        <v>3128</v>
      </c>
      <c r="AJ10" s="169">
        <v>700</v>
      </c>
      <c r="AK10" s="169">
        <v>808</v>
      </c>
      <c r="AL10" s="169" t="s">
        <v>56</v>
      </c>
      <c r="AM10" s="169" t="s">
        <v>56</v>
      </c>
      <c r="AN10" s="169" t="s">
        <v>57</v>
      </c>
      <c r="AO10" s="169" t="s">
        <v>57</v>
      </c>
      <c r="AP10" s="116">
        <v>1</v>
      </c>
      <c r="AQ10" s="116">
        <v>1</v>
      </c>
      <c r="AR10" s="168"/>
      <c r="AS10" s="168"/>
      <c r="AT10" s="253">
        <v>0</v>
      </c>
      <c r="AU10" s="169" t="s">
        <v>56</v>
      </c>
      <c r="AV10" s="169" t="s">
        <v>56</v>
      </c>
      <c r="AW10" s="169">
        <v>5283</v>
      </c>
      <c r="AX10" s="169">
        <v>-3845</v>
      </c>
      <c r="AY10" s="169">
        <v>4</v>
      </c>
      <c r="AZ10" s="169">
        <v>18</v>
      </c>
      <c r="BA10" s="169" t="s">
        <v>56</v>
      </c>
      <c r="BB10" s="169" t="s">
        <v>56</v>
      </c>
      <c r="BC10" s="169">
        <v>5283</v>
      </c>
      <c r="BD10" s="169">
        <v>-3863</v>
      </c>
      <c r="BE10" s="169">
        <v>8773</v>
      </c>
      <c r="BF10" s="169">
        <v>356</v>
      </c>
      <c r="BG10" s="169" t="s">
        <v>56</v>
      </c>
      <c r="BH10" s="169" t="s">
        <v>56</v>
      </c>
      <c r="BI10" s="169">
        <v>34</v>
      </c>
      <c r="BJ10" s="169">
        <v>119</v>
      </c>
      <c r="BK10" s="116">
        <v>1</v>
      </c>
      <c r="BL10" s="116">
        <v>1</v>
      </c>
      <c r="BM10" s="168"/>
      <c r="BN10" s="168"/>
      <c r="BO10" s="253">
        <v>0</v>
      </c>
      <c r="BP10" s="169">
        <v>8913</v>
      </c>
      <c r="BQ10" s="169">
        <v>4053</v>
      </c>
      <c r="BR10" s="169">
        <v>144</v>
      </c>
      <c r="BS10" s="169">
        <v>1816</v>
      </c>
      <c r="BT10" s="169">
        <v>1349</v>
      </c>
      <c r="BU10" s="169">
        <v>-385</v>
      </c>
      <c r="BV10" s="166">
        <v>6357</v>
      </c>
      <c r="BW10" s="166">
        <v>219</v>
      </c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</row>
    <row r="11" spans="1:85" ht="12" customHeight="1" x14ac:dyDescent="0.2">
      <c r="A11" s="116">
        <v>2</v>
      </c>
      <c r="B11" s="253">
        <v>1</v>
      </c>
      <c r="C11" s="167" t="s">
        <v>56</v>
      </c>
      <c r="D11" s="253">
        <v>5000</v>
      </c>
      <c r="E11" s="169">
        <v>42</v>
      </c>
      <c r="F11" s="169">
        <v>10</v>
      </c>
      <c r="G11" s="169">
        <v>13011</v>
      </c>
      <c r="H11" s="169">
        <v>18861</v>
      </c>
      <c r="I11" s="169">
        <v>12200</v>
      </c>
      <c r="J11" s="169">
        <v>23017</v>
      </c>
      <c r="K11" s="169">
        <v>166133</v>
      </c>
      <c r="L11" s="169">
        <v>365651</v>
      </c>
      <c r="M11" s="169">
        <v>1863</v>
      </c>
      <c r="N11" s="169">
        <v>3547</v>
      </c>
      <c r="O11" s="169">
        <v>2541</v>
      </c>
      <c r="P11" s="169">
        <v>2610</v>
      </c>
      <c r="Q11" s="169">
        <v>4473</v>
      </c>
      <c r="R11" s="169">
        <v>12881</v>
      </c>
      <c r="S11" s="169">
        <v>189020</v>
      </c>
      <c r="T11" s="169">
        <v>426577</v>
      </c>
      <c r="U11" s="116">
        <v>2</v>
      </c>
      <c r="V11" s="116">
        <v>2</v>
      </c>
      <c r="W11" s="253">
        <v>1</v>
      </c>
      <c r="X11" s="167" t="s">
        <v>56</v>
      </c>
      <c r="Y11" s="253">
        <v>5000</v>
      </c>
      <c r="Z11" s="169">
        <v>4856</v>
      </c>
      <c r="AA11" s="169">
        <v>3445</v>
      </c>
      <c r="AB11" s="169">
        <v>3239</v>
      </c>
      <c r="AC11" s="169">
        <v>6219</v>
      </c>
      <c r="AD11" s="169">
        <v>30</v>
      </c>
      <c r="AE11" s="169">
        <v>23</v>
      </c>
      <c r="AF11" s="169">
        <v>189020</v>
      </c>
      <c r="AG11" s="169">
        <v>416889</v>
      </c>
      <c r="AH11" s="169">
        <v>189020</v>
      </c>
      <c r="AI11" s="169">
        <v>93897</v>
      </c>
      <c r="AJ11" s="169">
        <v>4567</v>
      </c>
      <c r="AK11" s="169">
        <v>5092</v>
      </c>
      <c r="AL11" s="169">
        <v>30</v>
      </c>
      <c r="AM11" s="169">
        <v>32</v>
      </c>
      <c r="AN11" s="169" t="s">
        <v>57</v>
      </c>
      <c r="AO11" s="169" t="s">
        <v>57</v>
      </c>
      <c r="AP11" s="116">
        <v>2</v>
      </c>
      <c r="AQ11" s="116">
        <v>2</v>
      </c>
      <c r="AR11" s="253">
        <v>1</v>
      </c>
      <c r="AS11" s="167" t="s">
        <v>56</v>
      </c>
      <c r="AT11" s="253">
        <v>5000</v>
      </c>
      <c r="AU11" s="169">
        <v>2812</v>
      </c>
      <c r="AV11" s="169">
        <v>4568</v>
      </c>
      <c r="AW11" s="169">
        <v>182398</v>
      </c>
      <c r="AX11" s="169">
        <v>313700</v>
      </c>
      <c r="AY11" s="169">
        <v>43</v>
      </c>
      <c r="AZ11" s="169">
        <v>184</v>
      </c>
      <c r="BA11" s="169">
        <v>2349</v>
      </c>
      <c r="BB11" s="169">
        <v>503</v>
      </c>
      <c r="BC11" s="169">
        <v>182399</v>
      </c>
      <c r="BD11" s="169">
        <v>313013</v>
      </c>
      <c r="BE11" s="169">
        <v>49956</v>
      </c>
      <c r="BF11" s="169">
        <v>8369</v>
      </c>
      <c r="BG11" s="169">
        <v>30</v>
      </c>
      <c r="BH11" s="169">
        <v>3</v>
      </c>
      <c r="BI11" s="169">
        <v>123</v>
      </c>
      <c r="BJ11" s="169">
        <v>338</v>
      </c>
      <c r="BK11" s="116">
        <v>2</v>
      </c>
      <c r="BL11" s="116">
        <v>2</v>
      </c>
      <c r="BM11" s="253">
        <v>1</v>
      </c>
      <c r="BN11" s="167" t="s">
        <v>56</v>
      </c>
      <c r="BO11" s="253">
        <v>5000</v>
      </c>
      <c r="BP11" s="166">
        <v>49513</v>
      </c>
      <c r="BQ11" s="166">
        <v>11684</v>
      </c>
      <c r="BR11" s="166">
        <v>1554</v>
      </c>
      <c r="BS11" s="166">
        <v>885</v>
      </c>
      <c r="BT11" s="166">
        <v>19708</v>
      </c>
      <c r="BU11" s="166">
        <v>-6989</v>
      </c>
      <c r="BV11" s="166">
        <v>25215</v>
      </c>
      <c r="BW11" s="166">
        <v>460</v>
      </c>
      <c r="BX11" s="114"/>
      <c r="BY11" s="114"/>
      <c r="BZ11" s="114"/>
      <c r="CA11" s="114"/>
      <c r="CB11" s="114"/>
      <c r="CC11" s="114"/>
      <c r="CD11" s="114"/>
      <c r="CE11" s="114"/>
      <c r="CF11" s="114"/>
      <c r="CG11" s="114"/>
    </row>
    <row r="12" spans="1:85" ht="12" customHeight="1" x14ac:dyDescent="0.2">
      <c r="A12" s="116">
        <v>3</v>
      </c>
      <c r="B12" s="253">
        <v>5000</v>
      </c>
      <c r="C12" s="167" t="s">
        <v>56</v>
      </c>
      <c r="D12" s="253">
        <v>10000</v>
      </c>
      <c r="E12" s="169">
        <v>29</v>
      </c>
      <c r="F12" s="169">
        <v>49</v>
      </c>
      <c r="G12" s="169">
        <v>16268</v>
      </c>
      <c r="H12" s="169">
        <v>79895</v>
      </c>
      <c r="I12" s="169">
        <v>15023</v>
      </c>
      <c r="J12" s="169">
        <v>79778</v>
      </c>
      <c r="K12" s="169">
        <v>117267</v>
      </c>
      <c r="L12" s="169">
        <v>847810</v>
      </c>
      <c r="M12" s="169">
        <v>2068</v>
      </c>
      <c r="N12" s="169">
        <v>6207</v>
      </c>
      <c r="O12" s="169">
        <v>3685</v>
      </c>
      <c r="P12" s="169">
        <v>10332</v>
      </c>
      <c r="Q12" s="169">
        <v>11013</v>
      </c>
      <c r="R12" s="169">
        <v>70567</v>
      </c>
      <c r="S12" s="169">
        <v>144277</v>
      </c>
      <c r="T12" s="169">
        <v>1094638</v>
      </c>
      <c r="U12" s="116">
        <v>3</v>
      </c>
      <c r="V12" s="116">
        <v>3</v>
      </c>
      <c r="W12" s="253">
        <v>5000</v>
      </c>
      <c r="X12" s="167" t="s">
        <v>56</v>
      </c>
      <c r="Y12" s="253">
        <v>10000</v>
      </c>
      <c r="Z12" s="169">
        <v>5034</v>
      </c>
      <c r="AA12" s="169">
        <v>4153</v>
      </c>
      <c r="AB12" s="169">
        <v>4111</v>
      </c>
      <c r="AC12" s="169">
        <v>7855</v>
      </c>
      <c r="AD12" s="169">
        <v>22</v>
      </c>
      <c r="AE12" s="169">
        <v>17</v>
      </c>
      <c r="AF12" s="169">
        <v>144277</v>
      </c>
      <c r="AG12" s="169">
        <v>1082613</v>
      </c>
      <c r="AH12" s="169">
        <v>144277</v>
      </c>
      <c r="AI12" s="169">
        <v>138916</v>
      </c>
      <c r="AJ12" s="169">
        <v>7373</v>
      </c>
      <c r="AK12" s="169">
        <v>10063</v>
      </c>
      <c r="AL12" s="169">
        <v>138</v>
      </c>
      <c r="AM12" s="169">
        <v>175</v>
      </c>
      <c r="AN12" s="169">
        <v>23</v>
      </c>
      <c r="AO12" s="169">
        <v>138</v>
      </c>
      <c r="AP12" s="116">
        <v>3</v>
      </c>
      <c r="AQ12" s="116">
        <v>3</v>
      </c>
      <c r="AR12" s="253">
        <v>5000</v>
      </c>
      <c r="AS12" s="167" t="s">
        <v>56</v>
      </c>
      <c r="AT12" s="253">
        <v>10000</v>
      </c>
      <c r="AU12" s="169">
        <v>1916</v>
      </c>
      <c r="AV12" s="169">
        <v>8181</v>
      </c>
      <c r="AW12" s="169">
        <v>144265</v>
      </c>
      <c r="AX12" s="169">
        <v>925678</v>
      </c>
      <c r="AY12" s="169">
        <v>60</v>
      </c>
      <c r="AZ12" s="169">
        <v>238</v>
      </c>
      <c r="BA12" s="169">
        <v>1917</v>
      </c>
      <c r="BB12" s="169">
        <v>411</v>
      </c>
      <c r="BC12" s="169">
        <v>144265</v>
      </c>
      <c r="BD12" s="169">
        <v>925029</v>
      </c>
      <c r="BE12" s="169">
        <v>49816</v>
      </c>
      <c r="BF12" s="169">
        <v>20564</v>
      </c>
      <c r="BG12" s="169">
        <v>138</v>
      </c>
      <c r="BH12" s="169">
        <v>17</v>
      </c>
      <c r="BI12" s="169">
        <v>124</v>
      </c>
      <c r="BJ12" s="169">
        <v>298</v>
      </c>
      <c r="BK12" s="116">
        <v>3</v>
      </c>
      <c r="BL12" s="116">
        <v>3</v>
      </c>
      <c r="BM12" s="253">
        <v>5000</v>
      </c>
      <c r="BN12" s="167" t="s">
        <v>56</v>
      </c>
      <c r="BO12" s="253">
        <v>10000</v>
      </c>
      <c r="BP12" s="166">
        <v>49601</v>
      </c>
      <c r="BQ12" s="166">
        <v>25155</v>
      </c>
      <c r="BR12" s="166">
        <v>2862</v>
      </c>
      <c r="BS12" s="166">
        <v>2093</v>
      </c>
      <c r="BT12" s="166">
        <v>29588</v>
      </c>
      <c r="BU12" s="166">
        <v>-16831</v>
      </c>
      <c r="BV12" s="166">
        <v>25617</v>
      </c>
      <c r="BW12" s="166">
        <v>908</v>
      </c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</row>
    <row r="13" spans="1:85" ht="12" customHeight="1" x14ac:dyDescent="0.2">
      <c r="A13" s="116">
        <v>4</v>
      </c>
      <c r="B13" s="253">
        <v>10000</v>
      </c>
      <c r="C13" s="167" t="s">
        <v>56</v>
      </c>
      <c r="D13" s="253">
        <v>15000</v>
      </c>
      <c r="E13" s="169">
        <v>54</v>
      </c>
      <c r="F13" s="169">
        <v>82</v>
      </c>
      <c r="G13" s="169">
        <v>17861</v>
      </c>
      <c r="H13" s="169">
        <v>134575</v>
      </c>
      <c r="I13" s="169">
        <v>16006</v>
      </c>
      <c r="J13" s="169">
        <v>126735</v>
      </c>
      <c r="K13" s="169">
        <v>116787</v>
      </c>
      <c r="L13" s="169">
        <v>1344540</v>
      </c>
      <c r="M13" s="169">
        <v>4193</v>
      </c>
      <c r="N13" s="169">
        <v>11370</v>
      </c>
      <c r="O13" s="169">
        <v>6015</v>
      </c>
      <c r="P13" s="169">
        <v>18776</v>
      </c>
      <c r="Q13" s="169">
        <v>36712</v>
      </c>
      <c r="R13" s="169">
        <v>425553</v>
      </c>
      <c r="S13" s="169">
        <v>162407</v>
      </c>
      <c r="T13" s="169">
        <v>2061629</v>
      </c>
      <c r="U13" s="116">
        <v>4</v>
      </c>
      <c r="V13" s="116">
        <v>4</v>
      </c>
      <c r="W13" s="253">
        <v>10000</v>
      </c>
      <c r="X13" s="167" t="s">
        <v>56</v>
      </c>
      <c r="Y13" s="253">
        <v>15000</v>
      </c>
      <c r="Z13" s="169">
        <v>13816</v>
      </c>
      <c r="AA13" s="169">
        <v>8473</v>
      </c>
      <c r="AB13" s="169">
        <v>5534</v>
      </c>
      <c r="AC13" s="169">
        <v>10556</v>
      </c>
      <c r="AD13" s="169">
        <v>39</v>
      </c>
      <c r="AE13" s="169">
        <v>29</v>
      </c>
      <c r="AF13" s="169">
        <v>162407</v>
      </c>
      <c r="AG13" s="169">
        <v>2042570</v>
      </c>
      <c r="AH13" s="169">
        <v>162407</v>
      </c>
      <c r="AI13" s="169">
        <v>267268</v>
      </c>
      <c r="AJ13" s="169">
        <v>19996</v>
      </c>
      <c r="AK13" s="169">
        <v>28661</v>
      </c>
      <c r="AL13" s="169">
        <v>444</v>
      </c>
      <c r="AM13" s="169">
        <v>548</v>
      </c>
      <c r="AN13" s="169">
        <v>46</v>
      </c>
      <c r="AO13" s="169">
        <v>101</v>
      </c>
      <c r="AP13" s="116">
        <v>4</v>
      </c>
      <c r="AQ13" s="116">
        <v>4</v>
      </c>
      <c r="AR13" s="253">
        <v>10000</v>
      </c>
      <c r="AS13" s="167" t="s">
        <v>56</v>
      </c>
      <c r="AT13" s="253">
        <v>15000</v>
      </c>
      <c r="AU13" s="169">
        <v>1547</v>
      </c>
      <c r="AV13" s="169">
        <v>9013</v>
      </c>
      <c r="AW13" s="169">
        <v>162402</v>
      </c>
      <c r="AX13" s="169">
        <v>1737594</v>
      </c>
      <c r="AY13" s="169">
        <v>119</v>
      </c>
      <c r="AZ13" s="169">
        <v>493</v>
      </c>
      <c r="BA13" s="169">
        <v>1929</v>
      </c>
      <c r="BB13" s="169">
        <v>402</v>
      </c>
      <c r="BC13" s="169">
        <v>162403</v>
      </c>
      <c r="BD13" s="169">
        <v>1736699</v>
      </c>
      <c r="BE13" s="169">
        <v>119618</v>
      </c>
      <c r="BF13" s="169">
        <v>55976</v>
      </c>
      <c r="BG13" s="169">
        <v>444</v>
      </c>
      <c r="BH13" s="169">
        <v>63</v>
      </c>
      <c r="BI13" s="169">
        <v>163</v>
      </c>
      <c r="BJ13" s="169">
        <v>375</v>
      </c>
      <c r="BK13" s="116">
        <v>4</v>
      </c>
      <c r="BL13" s="116">
        <v>4</v>
      </c>
      <c r="BM13" s="253">
        <v>10000</v>
      </c>
      <c r="BN13" s="167" t="s">
        <v>56</v>
      </c>
      <c r="BO13" s="253">
        <v>15000</v>
      </c>
      <c r="BP13" s="166">
        <v>116109</v>
      </c>
      <c r="BQ13" s="166">
        <v>70393</v>
      </c>
      <c r="BR13" s="166">
        <v>36717</v>
      </c>
      <c r="BS13" s="166">
        <v>12749</v>
      </c>
      <c r="BT13" s="166">
        <v>40854</v>
      </c>
      <c r="BU13" s="166">
        <v>-29053</v>
      </c>
      <c r="BV13" s="166">
        <v>31799</v>
      </c>
      <c r="BW13" s="166">
        <v>2122</v>
      </c>
      <c r="BX13" s="114"/>
      <c r="BY13" s="114"/>
      <c r="BZ13" s="114"/>
      <c r="CA13" s="114"/>
      <c r="CB13" s="114"/>
      <c r="CC13" s="114"/>
      <c r="CD13" s="114"/>
      <c r="CE13" s="114"/>
      <c r="CF13" s="114"/>
      <c r="CG13" s="114"/>
    </row>
    <row r="14" spans="1:85" ht="12" customHeight="1" x14ac:dyDescent="0.2">
      <c r="A14" s="116">
        <v>5</v>
      </c>
      <c r="B14" s="253">
        <v>15000</v>
      </c>
      <c r="C14" s="167" t="s">
        <v>56</v>
      </c>
      <c r="D14" s="253">
        <v>20000</v>
      </c>
      <c r="E14" s="169">
        <v>55</v>
      </c>
      <c r="F14" s="169">
        <v>237</v>
      </c>
      <c r="G14" s="169">
        <v>14730</v>
      </c>
      <c r="H14" s="169">
        <v>140583</v>
      </c>
      <c r="I14" s="169">
        <v>13027</v>
      </c>
      <c r="J14" s="169">
        <v>125086</v>
      </c>
      <c r="K14" s="169">
        <v>128344</v>
      </c>
      <c r="L14" s="169">
        <v>2001363</v>
      </c>
      <c r="M14" s="169">
        <v>6199</v>
      </c>
      <c r="N14" s="169">
        <v>17919</v>
      </c>
      <c r="O14" s="169">
        <v>7595</v>
      </c>
      <c r="P14" s="169">
        <v>26109</v>
      </c>
      <c r="Q14" s="169">
        <v>62577</v>
      </c>
      <c r="R14" s="169">
        <v>944191</v>
      </c>
      <c r="S14" s="169">
        <v>184996</v>
      </c>
      <c r="T14" s="169">
        <v>3255488</v>
      </c>
      <c r="U14" s="116">
        <v>5</v>
      </c>
      <c r="V14" s="116">
        <v>5</v>
      </c>
      <c r="W14" s="253">
        <v>15000</v>
      </c>
      <c r="X14" s="167" t="s">
        <v>56</v>
      </c>
      <c r="Y14" s="253">
        <v>20000</v>
      </c>
      <c r="Z14" s="169">
        <v>21369</v>
      </c>
      <c r="AA14" s="169">
        <v>12766</v>
      </c>
      <c r="AB14" s="169">
        <v>7158</v>
      </c>
      <c r="AC14" s="169">
        <v>13588</v>
      </c>
      <c r="AD14" s="169">
        <v>38</v>
      </c>
      <c r="AE14" s="169">
        <v>32</v>
      </c>
      <c r="AF14" s="169">
        <v>184996</v>
      </c>
      <c r="AG14" s="169">
        <v>3229102</v>
      </c>
      <c r="AH14" s="169">
        <v>184996</v>
      </c>
      <c r="AI14" s="169">
        <v>442717</v>
      </c>
      <c r="AJ14" s="169">
        <v>36557</v>
      </c>
      <c r="AK14" s="169">
        <v>67972</v>
      </c>
      <c r="AL14" s="169">
        <v>1978</v>
      </c>
      <c r="AM14" s="169">
        <v>2021</v>
      </c>
      <c r="AN14" s="169">
        <v>91</v>
      </c>
      <c r="AO14" s="169">
        <v>315</v>
      </c>
      <c r="AP14" s="116">
        <v>5</v>
      </c>
      <c r="AQ14" s="116">
        <v>5</v>
      </c>
      <c r="AR14" s="253">
        <v>15000</v>
      </c>
      <c r="AS14" s="167" t="s">
        <v>56</v>
      </c>
      <c r="AT14" s="253">
        <v>20000</v>
      </c>
      <c r="AU14" s="169">
        <v>1212</v>
      </c>
      <c r="AV14" s="169">
        <v>9449</v>
      </c>
      <c r="AW14" s="169">
        <v>184992</v>
      </c>
      <c r="AX14" s="169">
        <v>2707251</v>
      </c>
      <c r="AY14" s="169">
        <v>203</v>
      </c>
      <c r="AZ14" s="169">
        <v>826</v>
      </c>
      <c r="BA14" s="169">
        <v>2213</v>
      </c>
      <c r="BB14" s="169">
        <v>466</v>
      </c>
      <c r="BC14" s="169">
        <v>184992</v>
      </c>
      <c r="BD14" s="169">
        <v>2705959</v>
      </c>
      <c r="BE14" s="169">
        <v>166208</v>
      </c>
      <c r="BF14" s="169">
        <v>174536</v>
      </c>
      <c r="BG14" s="169">
        <v>1978</v>
      </c>
      <c r="BH14" s="169">
        <v>278</v>
      </c>
      <c r="BI14" s="169">
        <v>316</v>
      </c>
      <c r="BJ14" s="169">
        <v>724</v>
      </c>
      <c r="BK14" s="116">
        <v>5</v>
      </c>
      <c r="BL14" s="116">
        <v>5</v>
      </c>
      <c r="BM14" s="253">
        <v>15000</v>
      </c>
      <c r="BN14" s="167" t="s">
        <v>56</v>
      </c>
      <c r="BO14" s="253">
        <v>20000</v>
      </c>
      <c r="BP14" s="166">
        <v>164432</v>
      </c>
      <c r="BQ14" s="166">
        <v>175082</v>
      </c>
      <c r="BR14" s="166">
        <v>65536</v>
      </c>
      <c r="BS14" s="166">
        <v>48162</v>
      </c>
      <c r="BT14" s="166">
        <v>48523</v>
      </c>
      <c r="BU14" s="166">
        <v>-36038</v>
      </c>
      <c r="BV14" s="166">
        <v>77015</v>
      </c>
      <c r="BW14" s="166">
        <v>4679</v>
      </c>
      <c r="BX14" s="114"/>
      <c r="BY14" s="114"/>
      <c r="BZ14" s="114"/>
      <c r="CA14" s="114"/>
      <c r="CB14" s="114"/>
      <c r="CC14" s="114"/>
      <c r="CD14" s="114"/>
      <c r="CE14" s="114"/>
      <c r="CF14" s="114"/>
      <c r="CG14" s="114"/>
    </row>
    <row r="15" spans="1:85" ht="12" customHeight="1" x14ac:dyDescent="0.2">
      <c r="A15" s="116">
        <v>6</v>
      </c>
      <c r="B15" s="253">
        <v>20000</v>
      </c>
      <c r="C15" s="167" t="s">
        <v>56</v>
      </c>
      <c r="D15" s="253">
        <v>25000</v>
      </c>
      <c r="E15" s="169">
        <v>61</v>
      </c>
      <c r="F15" s="169">
        <v>174</v>
      </c>
      <c r="G15" s="169">
        <v>13583</v>
      </c>
      <c r="H15" s="169">
        <v>159193</v>
      </c>
      <c r="I15" s="169">
        <v>11536</v>
      </c>
      <c r="J15" s="169">
        <v>130392</v>
      </c>
      <c r="K15" s="169">
        <v>137786</v>
      </c>
      <c r="L15" s="169">
        <v>2829759</v>
      </c>
      <c r="M15" s="169">
        <v>4740</v>
      </c>
      <c r="N15" s="169">
        <v>19197</v>
      </c>
      <c r="O15" s="169">
        <v>7523</v>
      </c>
      <c r="P15" s="169">
        <v>31671</v>
      </c>
      <c r="Q15" s="169">
        <v>36895</v>
      </c>
      <c r="R15" s="169">
        <v>590382</v>
      </c>
      <c r="S15" s="169">
        <v>166314</v>
      </c>
      <c r="T15" s="169">
        <v>3760769</v>
      </c>
      <c r="U15" s="116">
        <v>6</v>
      </c>
      <c r="V15" s="116">
        <v>6</v>
      </c>
      <c r="W15" s="253">
        <v>20000</v>
      </c>
      <c r="X15" s="167" t="s">
        <v>56</v>
      </c>
      <c r="Y15" s="253">
        <v>25000</v>
      </c>
      <c r="Z15" s="169">
        <v>16130</v>
      </c>
      <c r="AA15" s="169">
        <v>12864</v>
      </c>
      <c r="AB15" s="169">
        <v>7221</v>
      </c>
      <c r="AC15" s="169">
        <v>13705</v>
      </c>
      <c r="AD15" s="169">
        <v>43</v>
      </c>
      <c r="AE15" s="169">
        <v>33</v>
      </c>
      <c r="AF15" s="169">
        <v>166314</v>
      </c>
      <c r="AG15" s="169">
        <v>3734167</v>
      </c>
      <c r="AH15" s="169">
        <v>166314</v>
      </c>
      <c r="AI15" s="169">
        <v>460535</v>
      </c>
      <c r="AJ15" s="169">
        <v>26196</v>
      </c>
      <c r="AK15" s="169">
        <v>52044</v>
      </c>
      <c r="AL15" s="169">
        <v>4037</v>
      </c>
      <c r="AM15" s="169">
        <v>3868</v>
      </c>
      <c r="AN15" s="169">
        <v>102</v>
      </c>
      <c r="AO15" s="169">
        <v>309</v>
      </c>
      <c r="AP15" s="116">
        <v>6</v>
      </c>
      <c r="AQ15" s="116">
        <v>6</v>
      </c>
      <c r="AR15" s="253">
        <v>20000</v>
      </c>
      <c r="AS15" s="167" t="s">
        <v>56</v>
      </c>
      <c r="AT15" s="253">
        <v>25000</v>
      </c>
      <c r="AU15" s="169">
        <v>951</v>
      </c>
      <c r="AV15" s="169">
        <v>7911</v>
      </c>
      <c r="AW15" s="169">
        <v>166311</v>
      </c>
      <c r="AX15" s="169">
        <v>3210066</v>
      </c>
      <c r="AY15" s="169">
        <v>1096</v>
      </c>
      <c r="AZ15" s="169">
        <v>5449</v>
      </c>
      <c r="BA15" s="169">
        <v>2300</v>
      </c>
      <c r="BB15" s="169">
        <v>481</v>
      </c>
      <c r="BC15" s="169">
        <v>166311</v>
      </c>
      <c r="BD15" s="169">
        <v>3204136</v>
      </c>
      <c r="BE15" s="169">
        <v>151514</v>
      </c>
      <c r="BF15" s="169">
        <v>291925</v>
      </c>
      <c r="BG15" s="169">
        <v>4037</v>
      </c>
      <c r="BH15" s="169">
        <v>534</v>
      </c>
      <c r="BI15" s="169">
        <v>1205</v>
      </c>
      <c r="BJ15" s="169">
        <v>1830</v>
      </c>
      <c r="BK15" s="116">
        <v>6</v>
      </c>
      <c r="BL15" s="116">
        <v>6</v>
      </c>
      <c r="BM15" s="253">
        <v>20000</v>
      </c>
      <c r="BN15" s="167" t="s">
        <v>56</v>
      </c>
      <c r="BO15" s="253">
        <v>25000</v>
      </c>
      <c r="BP15" s="166">
        <v>149655</v>
      </c>
      <c r="BQ15" s="166">
        <v>292401</v>
      </c>
      <c r="BR15" s="166">
        <v>40245</v>
      </c>
      <c r="BS15" s="166">
        <v>49902</v>
      </c>
      <c r="BT15" s="166">
        <v>57081</v>
      </c>
      <c r="BU15" s="166">
        <v>-41748</v>
      </c>
      <c r="BV15" s="166">
        <v>120647</v>
      </c>
      <c r="BW15" s="166">
        <v>12950</v>
      </c>
      <c r="BX15" s="114"/>
      <c r="BY15" s="114"/>
      <c r="BZ15" s="114"/>
      <c r="CA15" s="114"/>
      <c r="CB15" s="114"/>
      <c r="CC15" s="114"/>
      <c r="CD15" s="114"/>
      <c r="CE15" s="114"/>
      <c r="CF15" s="114"/>
      <c r="CG15" s="114"/>
    </row>
    <row r="16" spans="1:85" ht="12" customHeight="1" x14ac:dyDescent="0.2">
      <c r="A16" s="116">
        <v>7</v>
      </c>
      <c r="B16" s="253">
        <v>25000</v>
      </c>
      <c r="C16" s="167" t="s">
        <v>56</v>
      </c>
      <c r="D16" s="253">
        <v>30000</v>
      </c>
      <c r="E16" s="169">
        <v>60</v>
      </c>
      <c r="F16" s="169">
        <v>102</v>
      </c>
      <c r="G16" s="169">
        <v>11409</v>
      </c>
      <c r="H16" s="169">
        <v>144625</v>
      </c>
      <c r="I16" s="169">
        <v>10302</v>
      </c>
      <c r="J16" s="169">
        <v>132299</v>
      </c>
      <c r="K16" s="169">
        <v>131660</v>
      </c>
      <c r="L16" s="169">
        <v>3318583</v>
      </c>
      <c r="M16" s="169">
        <v>3815</v>
      </c>
      <c r="N16" s="169">
        <v>18625</v>
      </c>
      <c r="O16" s="169">
        <v>7462</v>
      </c>
      <c r="P16" s="169">
        <v>34256</v>
      </c>
      <c r="Q16" s="169">
        <v>31743</v>
      </c>
      <c r="R16" s="169">
        <v>545547</v>
      </c>
      <c r="S16" s="169">
        <v>151908</v>
      </c>
      <c r="T16" s="169">
        <v>4194038</v>
      </c>
      <c r="U16" s="116">
        <v>7</v>
      </c>
      <c r="V16" s="116">
        <v>7</v>
      </c>
      <c r="W16" s="253">
        <v>25000</v>
      </c>
      <c r="X16" s="167" t="s">
        <v>56</v>
      </c>
      <c r="Y16" s="253">
        <v>30000</v>
      </c>
      <c r="Z16" s="169">
        <v>14859</v>
      </c>
      <c r="AA16" s="169">
        <v>11940</v>
      </c>
      <c r="AB16" s="169">
        <v>6707</v>
      </c>
      <c r="AC16" s="169">
        <v>12661</v>
      </c>
      <c r="AD16" s="169">
        <v>33</v>
      </c>
      <c r="AE16" s="169">
        <v>26</v>
      </c>
      <c r="AF16" s="169">
        <v>151908</v>
      </c>
      <c r="AG16" s="169">
        <v>4169411</v>
      </c>
      <c r="AH16" s="169">
        <v>151908</v>
      </c>
      <c r="AI16" s="169">
        <v>518856</v>
      </c>
      <c r="AJ16" s="169">
        <v>25568</v>
      </c>
      <c r="AK16" s="169">
        <v>49620</v>
      </c>
      <c r="AL16" s="169">
        <v>5703</v>
      </c>
      <c r="AM16" s="169">
        <v>5981</v>
      </c>
      <c r="AN16" s="169">
        <v>79</v>
      </c>
      <c r="AO16" s="169">
        <v>347</v>
      </c>
      <c r="AP16" s="116">
        <v>7</v>
      </c>
      <c r="AQ16" s="116">
        <v>7</v>
      </c>
      <c r="AR16" s="253">
        <v>25000</v>
      </c>
      <c r="AS16" s="167" t="s">
        <v>56</v>
      </c>
      <c r="AT16" s="253">
        <v>30000</v>
      </c>
      <c r="AU16" s="169">
        <v>754</v>
      </c>
      <c r="AV16" s="169">
        <v>8025</v>
      </c>
      <c r="AW16" s="169">
        <v>151905</v>
      </c>
      <c r="AX16" s="169">
        <v>3586991</v>
      </c>
      <c r="AY16" s="169">
        <v>1618</v>
      </c>
      <c r="AZ16" s="169">
        <v>8852</v>
      </c>
      <c r="BA16" s="169">
        <v>2423</v>
      </c>
      <c r="BB16" s="169">
        <v>510</v>
      </c>
      <c r="BC16" s="169">
        <v>151905</v>
      </c>
      <c r="BD16" s="169">
        <v>3577629</v>
      </c>
      <c r="BE16" s="169">
        <v>148749</v>
      </c>
      <c r="BF16" s="169">
        <v>401810</v>
      </c>
      <c r="BG16" s="169">
        <v>5703</v>
      </c>
      <c r="BH16" s="169">
        <v>764</v>
      </c>
      <c r="BI16" s="169">
        <v>1835</v>
      </c>
      <c r="BJ16" s="169">
        <v>2974</v>
      </c>
      <c r="BK16" s="116">
        <v>7</v>
      </c>
      <c r="BL16" s="116">
        <v>7</v>
      </c>
      <c r="BM16" s="253">
        <v>25000</v>
      </c>
      <c r="BN16" s="167" t="s">
        <v>56</v>
      </c>
      <c r="BO16" s="253">
        <v>30000</v>
      </c>
      <c r="BP16" s="166">
        <v>147113</v>
      </c>
      <c r="BQ16" s="166">
        <v>401632</v>
      </c>
      <c r="BR16" s="166">
        <v>39169</v>
      </c>
      <c r="BS16" s="166">
        <v>51607</v>
      </c>
      <c r="BT16" s="166">
        <v>60387</v>
      </c>
      <c r="BU16" s="166">
        <v>-47037</v>
      </c>
      <c r="BV16" s="166">
        <v>115292</v>
      </c>
      <c r="BW16" s="166">
        <v>18610</v>
      </c>
      <c r="BX16" s="114"/>
      <c r="BY16" s="114"/>
      <c r="BZ16" s="114"/>
      <c r="CA16" s="114"/>
      <c r="CB16" s="114"/>
      <c r="CC16" s="114"/>
      <c r="CD16" s="114"/>
      <c r="CE16" s="114"/>
      <c r="CF16" s="114"/>
      <c r="CG16" s="114"/>
    </row>
    <row r="17" spans="1:85" ht="12" customHeight="1" x14ac:dyDescent="0.2">
      <c r="A17" s="116">
        <v>8</v>
      </c>
      <c r="B17" s="253">
        <v>30000</v>
      </c>
      <c r="C17" s="167" t="s">
        <v>56</v>
      </c>
      <c r="D17" s="253">
        <v>35000</v>
      </c>
      <c r="E17" s="169">
        <v>56</v>
      </c>
      <c r="F17" s="169">
        <v>108</v>
      </c>
      <c r="G17" s="169">
        <v>9825</v>
      </c>
      <c r="H17" s="169">
        <v>140548</v>
      </c>
      <c r="I17" s="169">
        <v>9271</v>
      </c>
      <c r="J17" s="169">
        <v>128851</v>
      </c>
      <c r="K17" s="169">
        <v>123962</v>
      </c>
      <c r="L17" s="169">
        <v>3749153</v>
      </c>
      <c r="M17" s="169">
        <v>3213</v>
      </c>
      <c r="N17" s="169">
        <v>19056</v>
      </c>
      <c r="O17" s="169">
        <v>7005</v>
      </c>
      <c r="P17" s="169">
        <v>31282</v>
      </c>
      <c r="Q17" s="169">
        <v>23534</v>
      </c>
      <c r="R17" s="169">
        <v>368579</v>
      </c>
      <c r="S17" s="169">
        <v>136078</v>
      </c>
      <c r="T17" s="169">
        <v>4437576</v>
      </c>
      <c r="U17" s="116">
        <v>8</v>
      </c>
      <c r="V17" s="116">
        <v>8</v>
      </c>
      <c r="W17" s="253">
        <v>30000</v>
      </c>
      <c r="X17" s="167" t="s">
        <v>56</v>
      </c>
      <c r="Y17" s="253">
        <v>35000</v>
      </c>
      <c r="Z17" s="169">
        <v>11107</v>
      </c>
      <c r="AA17" s="169">
        <v>10077</v>
      </c>
      <c r="AB17" s="169">
        <v>6409</v>
      </c>
      <c r="AC17" s="169">
        <v>12164</v>
      </c>
      <c r="AD17" s="169">
        <v>14</v>
      </c>
      <c r="AE17" s="169">
        <v>12</v>
      </c>
      <c r="AF17" s="169">
        <v>136078</v>
      </c>
      <c r="AG17" s="169">
        <v>4415323</v>
      </c>
      <c r="AH17" s="169">
        <v>136078</v>
      </c>
      <c r="AI17" s="169">
        <v>540923</v>
      </c>
      <c r="AJ17" s="169">
        <v>21855</v>
      </c>
      <c r="AK17" s="169">
        <v>42777</v>
      </c>
      <c r="AL17" s="169">
        <v>7501</v>
      </c>
      <c r="AM17" s="169">
        <v>8437</v>
      </c>
      <c r="AN17" s="169">
        <v>130</v>
      </c>
      <c r="AO17" s="169">
        <v>432</v>
      </c>
      <c r="AP17" s="116">
        <v>8</v>
      </c>
      <c r="AQ17" s="116">
        <v>8</v>
      </c>
      <c r="AR17" s="253">
        <v>30000</v>
      </c>
      <c r="AS17" s="167" t="s">
        <v>56</v>
      </c>
      <c r="AT17" s="253">
        <v>35000</v>
      </c>
      <c r="AU17" s="169">
        <v>567</v>
      </c>
      <c r="AV17" s="169">
        <v>6728</v>
      </c>
      <c r="AW17" s="169">
        <v>136076</v>
      </c>
      <c r="AX17" s="169">
        <v>3816484</v>
      </c>
      <c r="AY17" s="169">
        <v>1710</v>
      </c>
      <c r="AZ17" s="169">
        <v>10100</v>
      </c>
      <c r="BA17" s="169">
        <v>2404</v>
      </c>
      <c r="BB17" s="169">
        <v>487</v>
      </c>
      <c r="BC17" s="169">
        <v>136076</v>
      </c>
      <c r="BD17" s="169">
        <v>3805898</v>
      </c>
      <c r="BE17" s="169">
        <v>135081</v>
      </c>
      <c r="BF17" s="169">
        <v>515231</v>
      </c>
      <c r="BG17" s="169">
        <v>7501</v>
      </c>
      <c r="BH17" s="169">
        <v>1011</v>
      </c>
      <c r="BI17" s="169">
        <v>2151</v>
      </c>
      <c r="BJ17" s="169">
        <v>3844</v>
      </c>
      <c r="BK17" s="116">
        <v>8</v>
      </c>
      <c r="BL17" s="116">
        <v>8</v>
      </c>
      <c r="BM17" s="253">
        <v>30000</v>
      </c>
      <c r="BN17" s="167" t="s">
        <v>56</v>
      </c>
      <c r="BO17" s="253">
        <v>35000</v>
      </c>
      <c r="BP17" s="166">
        <v>134491</v>
      </c>
      <c r="BQ17" s="166">
        <v>515152</v>
      </c>
      <c r="BR17" s="166">
        <v>32086</v>
      </c>
      <c r="BS17" s="166">
        <v>55464</v>
      </c>
      <c r="BT17" s="166">
        <v>61343</v>
      </c>
      <c r="BU17" s="166">
        <v>-50356</v>
      </c>
      <c r="BV17" s="166">
        <v>109918</v>
      </c>
      <c r="BW17" s="166">
        <v>24208</v>
      </c>
      <c r="BX17" s="114"/>
      <c r="BY17" s="114"/>
      <c r="BZ17" s="114"/>
      <c r="CA17" s="114"/>
      <c r="CB17" s="114"/>
      <c r="CC17" s="114"/>
      <c r="CD17" s="114"/>
      <c r="CE17" s="114"/>
      <c r="CF17" s="114"/>
      <c r="CG17" s="114"/>
    </row>
    <row r="18" spans="1:85" ht="12" customHeight="1" x14ac:dyDescent="0.2">
      <c r="A18" s="116">
        <v>9</v>
      </c>
      <c r="B18" s="253">
        <v>35000</v>
      </c>
      <c r="C18" s="167" t="s">
        <v>56</v>
      </c>
      <c r="D18" s="253">
        <v>40000</v>
      </c>
      <c r="E18" s="169">
        <v>63</v>
      </c>
      <c r="F18" s="169">
        <v>228</v>
      </c>
      <c r="G18" s="169">
        <v>8683</v>
      </c>
      <c r="H18" s="169">
        <v>135362</v>
      </c>
      <c r="I18" s="169">
        <v>8413</v>
      </c>
      <c r="J18" s="169">
        <v>126561</v>
      </c>
      <c r="K18" s="169">
        <v>110269</v>
      </c>
      <c r="L18" s="169">
        <v>3875135</v>
      </c>
      <c r="M18" s="169">
        <v>2362</v>
      </c>
      <c r="N18" s="169">
        <v>15930</v>
      </c>
      <c r="O18" s="169">
        <v>7011</v>
      </c>
      <c r="P18" s="169">
        <v>35114</v>
      </c>
      <c r="Q18" s="169">
        <v>17944</v>
      </c>
      <c r="R18" s="169">
        <v>240858</v>
      </c>
      <c r="S18" s="169">
        <v>117923</v>
      </c>
      <c r="T18" s="169">
        <v>4429186</v>
      </c>
      <c r="U18" s="116">
        <v>9</v>
      </c>
      <c r="V18" s="116">
        <v>9</v>
      </c>
      <c r="W18" s="253">
        <v>35000</v>
      </c>
      <c r="X18" s="167" t="s">
        <v>56</v>
      </c>
      <c r="Y18" s="253">
        <v>40000</v>
      </c>
      <c r="Z18" s="169">
        <v>8494</v>
      </c>
      <c r="AA18" s="169">
        <v>8352</v>
      </c>
      <c r="AB18" s="169">
        <v>5349</v>
      </c>
      <c r="AC18" s="169">
        <v>10066</v>
      </c>
      <c r="AD18" s="169">
        <v>17</v>
      </c>
      <c r="AE18" s="169">
        <v>19</v>
      </c>
      <c r="AF18" s="169">
        <v>117923</v>
      </c>
      <c r="AG18" s="169">
        <v>4410748</v>
      </c>
      <c r="AH18" s="169">
        <v>117923</v>
      </c>
      <c r="AI18" s="169">
        <v>525867</v>
      </c>
      <c r="AJ18" s="169">
        <v>18249</v>
      </c>
      <c r="AK18" s="169">
        <v>36510</v>
      </c>
      <c r="AL18" s="169">
        <v>8394</v>
      </c>
      <c r="AM18" s="169">
        <v>10301</v>
      </c>
      <c r="AN18" s="169">
        <v>135</v>
      </c>
      <c r="AO18" s="169">
        <v>391</v>
      </c>
      <c r="AP18" s="116">
        <v>9</v>
      </c>
      <c r="AQ18" s="116">
        <v>9</v>
      </c>
      <c r="AR18" s="253">
        <v>35000</v>
      </c>
      <c r="AS18" s="167" t="s">
        <v>56</v>
      </c>
      <c r="AT18" s="253">
        <v>40000</v>
      </c>
      <c r="AU18" s="169">
        <v>475</v>
      </c>
      <c r="AV18" s="169">
        <v>6195</v>
      </c>
      <c r="AW18" s="169">
        <v>117923</v>
      </c>
      <c r="AX18" s="169">
        <v>3831905</v>
      </c>
      <c r="AY18" s="169">
        <v>3118</v>
      </c>
      <c r="AZ18" s="169">
        <v>15065</v>
      </c>
      <c r="BA18" s="169">
        <v>2411</v>
      </c>
      <c r="BB18" s="169">
        <v>500</v>
      </c>
      <c r="BC18" s="169">
        <v>117923</v>
      </c>
      <c r="BD18" s="169">
        <v>3816340</v>
      </c>
      <c r="BE18" s="169">
        <v>117437</v>
      </c>
      <c r="BF18" s="169">
        <v>586142</v>
      </c>
      <c r="BG18" s="169">
        <v>8394</v>
      </c>
      <c r="BH18" s="169">
        <v>1170</v>
      </c>
      <c r="BI18" s="169">
        <v>3790</v>
      </c>
      <c r="BJ18" s="169">
        <v>6044</v>
      </c>
      <c r="BK18" s="116">
        <v>9</v>
      </c>
      <c r="BL18" s="116">
        <v>9</v>
      </c>
      <c r="BM18" s="253">
        <v>35000</v>
      </c>
      <c r="BN18" s="167" t="s">
        <v>56</v>
      </c>
      <c r="BO18" s="253">
        <v>40000</v>
      </c>
      <c r="BP18" s="166">
        <v>117232</v>
      </c>
      <c r="BQ18" s="166">
        <v>587261</v>
      </c>
      <c r="BR18" s="166">
        <v>26298</v>
      </c>
      <c r="BS18" s="166">
        <v>56649</v>
      </c>
      <c r="BT18" s="166">
        <v>55560</v>
      </c>
      <c r="BU18" s="166">
        <v>-48494</v>
      </c>
      <c r="BV18" s="166">
        <v>105725</v>
      </c>
      <c r="BW18" s="166">
        <v>28565</v>
      </c>
      <c r="BX18" s="114"/>
      <c r="BY18" s="114"/>
      <c r="BZ18" s="114"/>
      <c r="CA18" s="114"/>
      <c r="CB18" s="114"/>
      <c r="CC18" s="114"/>
      <c r="CD18" s="114"/>
      <c r="CE18" s="114"/>
      <c r="CF18" s="114"/>
      <c r="CG18" s="114"/>
    </row>
    <row r="19" spans="1:85" ht="12" customHeight="1" x14ac:dyDescent="0.2">
      <c r="A19" s="116">
        <v>10</v>
      </c>
      <c r="B19" s="253">
        <v>40000</v>
      </c>
      <c r="C19" s="167" t="s">
        <v>56</v>
      </c>
      <c r="D19" s="253">
        <v>45000</v>
      </c>
      <c r="E19" s="169">
        <v>50</v>
      </c>
      <c r="F19" s="169">
        <v>303</v>
      </c>
      <c r="G19" s="169">
        <v>7406</v>
      </c>
      <c r="H19" s="169">
        <v>126229</v>
      </c>
      <c r="I19" s="169">
        <v>7508</v>
      </c>
      <c r="J19" s="169">
        <v>127122</v>
      </c>
      <c r="K19" s="169">
        <v>87917</v>
      </c>
      <c r="L19" s="169">
        <v>3509285</v>
      </c>
      <c r="M19" s="169">
        <v>1788</v>
      </c>
      <c r="N19" s="169">
        <v>12779</v>
      </c>
      <c r="O19" s="169">
        <v>6663</v>
      </c>
      <c r="P19" s="169">
        <v>33240</v>
      </c>
      <c r="Q19" s="169">
        <v>13802</v>
      </c>
      <c r="R19" s="169">
        <v>169884</v>
      </c>
      <c r="S19" s="169">
        <v>93545</v>
      </c>
      <c r="T19" s="169">
        <v>3978843</v>
      </c>
      <c r="U19" s="116">
        <v>10</v>
      </c>
      <c r="V19" s="116">
        <v>10</v>
      </c>
      <c r="W19" s="253">
        <v>40000</v>
      </c>
      <c r="X19" s="167" t="s">
        <v>56</v>
      </c>
      <c r="Y19" s="253">
        <v>45000</v>
      </c>
      <c r="Z19" s="169">
        <v>6640</v>
      </c>
      <c r="AA19" s="169">
        <v>6717</v>
      </c>
      <c r="AB19" s="169">
        <v>4052</v>
      </c>
      <c r="AC19" s="169">
        <v>7573</v>
      </c>
      <c r="AD19" s="169">
        <v>13</v>
      </c>
      <c r="AE19" s="169">
        <v>16</v>
      </c>
      <c r="AF19" s="169">
        <v>93545</v>
      </c>
      <c r="AG19" s="169">
        <v>3964536</v>
      </c>
      <c r="AH19" s="169">
        <v>93545</v>
      </c>
      <c r="AI19" s="169">
        <v>481915</v>
      </c>
      <c r="AJ19" s="169">
        <v>15137</v>
      </c>
      <c r="AK19" s="169">
        <v>29571</v>
      </c>
      <c r="AL19" s="169">
        <v>8018</v>
      </c>
      <c r="AM19" s="169">
        <v>10767</v>
      </c>
      <c r="AN19" s="169">
        <v>142</v>
      </c>
      <c r="AO19" s="169">
        <v>496</v>
      </c>
      <c r="AP19" s="116">
        <v>10</v>
      </c>
      <c r="AQ19" s="116">
        <v>10</v>
      </c>
      <c r="AR19" s="253">
        <v>40000</v>
      </c>
      <c r="AS19" s="167" t="s">
        <v>56</v>
      </c>
      <c r="AT19" s="253">
        <v>45000</v>
      </c>
      <c r="AU19" s="169">
        <v>392</v>
      </c>
      <c r="AV19" s="169">
        <v>6034</v>
      </c>
      <c r="AW19" s="169">
        <v>93542</v>
      </c>
      <c r="AX19" s="169">
        <v>3436055</v>
      </c>
      <c r="AY19" s="169">
        <v>9057</v>
      </c>
      <c r="AZ19" s="169">
        <v>40456</v>
      </c>
      <c r="BA19" s="169">
        <v>2068</v>
      </c>
      <c r="BB19" s="169">
        <v>416</v>
      </c>
      <c r="BC19" s="169">
        <v>93542</v>
      </c>
      <c r="BD19" s="169">
        <v>3395183</v>
      </c>
      <c r="BE19" s="169">
        <v>93273</v>
      </c>
      <c r="BF19" s="169">
        <v>567756</v>
      </c>
      <c r="BG19" s="169">
        <v>8018</v>
      </c>
      <c r="BH19" s="169">
        <v>1164</v>
      </c>
      <c r="BI19" s="169">
        <v>9675</v>
      </c>
      <c r="BJ19" s="169">
        <v>13972</v>
      </c>
      <c r="BK19" s="116">
        <v>10</v>
      </c>
      <c r="BL19" s="116">
        <v>10</v>
      </c>
      <c r="BM19" s="253">
        <v>40000</v>
      </c>
      <c r="BN19" s="167" t="s">
        <v>56</v>
      </c>
      <c r="BO19" s="253">
        <v>45000</v>
      </c>
      <c r="BP19" s="166">
        <v>93190</v>
      </c>
      <c r="BQ19" s="166">
        <v>574801</v>
      </c>
      <c r="BR19" s="166">
        <v>21500</v>
      </c>
      <c r="BS19" s="166">
        <v>56464</v>
      </c>
      <c r="BT19" s="166">
        <v>47064</v>
      </c>
      <c r="BU19" s="166">
        <v>-46804</v>
      </c>
      <c r="BV19" s="166">
        <v>86233</v>
      </c>
      <c r="BW19" s="166">
        <v>28523</v>
      </c>
      <c r="BX19" s="114"/>
      <c r="BY19" s="114"/>
      <c r="BZ19" s="114"/>
      <c r="CA19" s="114"/>
      <c r="CB19" s="114"/>
      <c r="CC19" s="114"/>
      <c r="CD19" s="114"/>
      <c r="CE19" s="114"/>
      <c r="CF19" s="114"/>
      <c r="CG19" s="114"/>
    </row>
    <row r="20" spans="1:85" ht="12" customHeight="1" x14ac:dyDescent="0.2">
      <c r="A20" s="116">
        <v>11</v>
      </c>
      <c r="B20" s="253">
        <v>45000</v>
      </c>
      <c r="C20" s="167" t="s">
        <v>56</v>
      </c>
      <c r="D20" s="253">
        <v>50000</v>
      </c>
      <c r="E20" s="169">
        <v>38</v>
      </c>
      <c r="F20" s="169">
        <v>175</v>
      </c>
      <c r="G20" s="169">
        <v>6395</v>
      </c>
      <c r="H20" s="169">
        <v>120165</v>
      </c>
      <c r="I20" s="169">
        <v>6653</v>
      </c>
      <c r="J20" s="169">
        <v>122627</v>
      </c>
      <c r="K20" s="169">
        <v>71420</v>
      </c>
      <c r="L20" s="169">
        <v>3187255</v>
      </c>
      <c r="M20" s="169">
        <v>1322</v>
      </c>
      <c r="N20" s="169">
        <v>11313</v>
      </c>
      <c r="O20" s="169">
        <v>6255</v>
      </c>
      <c r="P20" s="169">
        <v>33885</v>
      </c>
      <c r="Q20" s="169">
        <v>11203</v>
      </c>
      <c r="R20" s="169">
        <v>138421</v>
      </c>
      <c r="S20" s="169">
        <v>75963</v>
      </c>
      <c r="T20" s="169">
        <v>3613841</v>
      </c>
      <c r="U20" s="116">
        <v>11</v>
      </c>
      <c r="V20" s="116">
        <v>11</v>
      </c>
      <c r="W20" s="253">
        <v>45000</v>
      </c>
      <c r="X20" s="167" t="s">
        <v>56</v>
      </c>
      <c r="Y20" s="253">
        <v>50000</v>
      </c>
      <c r="Z20" s="169">
        <v>5561</v>
      </c>
      <c r="AA20" s="169">
        <v>5757</v>
      </c>
      <c r="AB20" s="169">
        <v>3066</v>
      </c>
      <c r="AC20" s="169">
        <v>5743</v>
      </c>
      <c r="AD20" s="169">
        <v>11</v>
      </c>
      <c r="AE20" s="169">
        <v>9</v>
      </c>
      <c r="AF20" s="169">
        <v>75963</v>
      </c>
      <c r="AG20" s="169">
        <v>3602331</v>
      </c>
      <c r="AH20" s="169">
        <v>75963</v>
      </c>
      <c r="AI20" s="169">
        <v>446464</v>
      </c>
      <c r="AJ20" s="169">
        <v>12496</v>
      </c>
      <c r="AK20" s="169">
        <v>24486</v>
      </c>
      <c r="AL20" s="169">
        <v>7376</v>
      </c>
      <c r="AM20" s="169">
        <v>10712</v>
      </c>
      <c r="AN20" s="169">
        <v>136</v>
      </c>
      <c r="AO20" s="169">
        <v>503</v>
      </c>
      <c r="AP20" s="116">
        <v>11</v>
      </c>
      <c r="AQ20" s="116">
        <v>11</v>
      </c>
      <c r="AR20" s="253">
        <v>45000</v>
      </c>
      <c r="AS20" s="167" t="s">
        <v>56</v>
      </c>
      <c r="AT20" s="253">
        <v>50000</v>
      </c>
      <c r="AU20" s="169">
        <v>298</v>
      </c>
      <c r="AV20" s="169">
        <v>4885</v>
      </c>
      <c r="AW20" s="169">
        <v>75963</v>
      </c>
      <c r="AX20" s="169">
        <v>3115562</v>
      </c>
      <c r="AY20" s="169">
        <v>9169</v>
      </c>
      <c r="AZ20" s="169">
        <v>48902</v>
      </c>
      <c r="BA20" s="169">
        <v>1819</v>
      </c>
      <c r="BB20" s="169">
        <v>368</v>
      </c>
      <c r="BC20" s="169">
        <v>75963</v>
      </c>
      <c r="BD20" s="169">
        <v>3066292</v>
      </c>
      <c r="BE20" s="169">
        <v>75790</v>
      </c>
      <c r="BF20" s="169">
        <v>548695</v>
      </c>
      <c r="BG20" s="169">
        <v>7376</v>
      </c>
      <c r="BH20" s="169">
        <v>1144</v>
      </c>
      <c r="BI20" s="169">
        <v>9706</v>
      </c>
      <c r="BJ20" s="169">
        <v>16573</v>
      </c>
      <c r="BK20" s="116">
        <v>11</v>
      </c>
      <c r="BL20" s="116">
        <v>11</v>
      </c>
      <c r="BM20" s="253">
        <v>45000</v>
      </c>
      <c r="BN20" s="167" t="s">
        <v>56</v>
      </c>
      <c r="BO20" s="253">
        <v>50000</v>
      </c>
      <c r="BP20" s="166">
        <v>75737</v>
      </c>
      <c r="BQ20" s="166">
        <v>559445</v>
      </c>
      <c r="BR20" s="166">
        <v>18179</v>
      </c>
      <c r="BS20" s="166">
        <v>56590</v>
      </c>
      <c r="BT20" s="166">
        <v>39748</v>
      </c>
      <c r="BU20" s="166">
        <v>-44415</v>
      </c>
      <c r="BV20" s="166">
        <v>71452</v>
      </c>
      <c r="BW20" s="166">
        <v>27948</v>
      </c>
      <c r="BX20" s="114"/>
      <c r="BY20" s="114"/>
      <c r="BZ20" s="114"/>
      <c r="CA20" s="114"/>
      <c r="CB20" s="114"/>
      <c r="CC20" s="114"/>
      <c r="CD20" s="114"/>
      <c r="CE20" s="114"/>
      <c r="CF20" s="114"/>
      <c r="CG20" s="114"/>
    </row>
    <row r="21" spans="1:85" ht="12" customHeight="1" x14ac:dyDescent="0.2">
      <c r="A21" s="116">
        <v>12</v>
      </c>
      <c r="B21" s="253">
        <v>50000</v>
      </c>
      <c r="C21" s="167" t="s">
        <v>56</v>
      </c>
      <c r="D21" s="253">
        <v>60000</v>
      </c>
      <c r="E21" s="169">
        <v>114</v>
      </c>
      <c r="F21" s="169">
        <v>319</v>
      </c>
      <c r="G21" s="169">
        <v>10794</v>
      </c>
      <c r="H21" s="169">
        <v>229237</v>
      </c>
      <c r="I21" s="169">
        <v>11630</v>
      </c>
      <c r="J21" s="169">
        <v>230828</v>
      </c>
      <c r="K21" s="169">
        <v>109241</v>
      </c>
      <c r="L21" s="169">
        <v>5637196</v>
      </c>
      <c r="M21" s="169">
        <v>1833</v>
      </c>
      <c r="N21" s="169">
        <v>16215</v>
      </c>
      <c r="O21" s="169">
        <v>11595</v>
      </c>
      <c r="P21" s="169">
        <v>63526</v>
      </c>
      <c r="Q21" s="169">
        <v>15930</v>
      </c>
      <c r="R21" s="169">
        <v>192677</v>
      </c>
      <c r="S21" s="169">
        <v>116120</v>
      </c>
      <c r="T21" s="169">
        <v>6369999</v>
      </c>
      <c r="U21" s="116">
        <v>12</v>
      </c>
      <c r="V21" s="116">
        <v>12</v>
      </c>
      <c r="W21" s="253">
        <v>50000</v>
      </c>
      <c r="X21" s="167" t="s">
        <v>56</v>
      </c>
      <c r="Y21" s="253">
        <v>60000</v>
      </c>
      <c r="Z21" s="169">
        <v>8471</v>
      </c>
      <c r="AA21" s="169">
        <v>8965</v>
      </c>
      <c r="AB21" s="169">
        <v>4116</v>
      </c>
      <c r="AC21" s="169">
        <v>7701</v>
      </c>
      <c r="AD21" s="169">
        <v>32</v>
      </c>
      <c r="AE21" s="169">
        <v>34</v>
      </c>
      <c r="AF21" s="169">
        <v>116120</v>
      </c>
      <c r="AG21" s="169">
        <v>6353299</v>
      </c>
      <c r="AH21" s="169">
        <v>116120</v>
      </c>
      <c r="AI21" s="169">
        <v>792276</v>
      </c>
      <c r="AJ21" s="169">
        <v>19273</v>
      </c>
      <c r="AK21" s="169">
        <v>38409</v>
      </c>
      <c r="AL21" s="169">
        <v>12953</v>
      </c>
      <c r="AM21" s="169">
        <v>20558</v>
      </c>
      <c r="AN21" s="169">
        <v>267</v>
      </c>
      <c r="AO21" s="169">
        <v>1118</v>
      </c>
      <c r="AP21" s="116">
        <v>12</v>
      </c>
      <c r="AQ21" s="116">
        <v>12</v>
      </c>
      <c r="AR21" s="253">
        <v>50000</v>
      </c>
      <c r="AS21" s="167" t="s">
        <v>56</v>
      </c>
      <c r="AT21" s="253">
        <v>60000</v>
      </c>
      <c r="AU21" s="169">
        <v>402</v>
      </c>
      <c r="AV21" s="169">
        <v>8031</v>
      </c>
      <c r="AW21" s="169">
        <v>116119</v>
      </c>
      <c r="AX21" s="169">
        <v>5493406</v>
      </c>
      <c r="AY21" s="169">
        <v>14241</v>
      </c>
      <c r="AZ21" s="169">
        <v>81103</v>
      </c>
      <c r="BA21" s="169">
        <v>3192</v>
      </c>
      <c r="BB21" s="169">
        <v>648</v>
      </c>
      <c r="BC21" s="169">
        <v>116119</v>
      </c>
      <c r="BD21" s="169">
        <v>5411656</v>
      </c>
      <c r="BE21" s="169">
        <v>115943</v>
      </c>
      <c r="BF21" s="169">
        <v>1059811</v>
      </c>
      <c r="BG21" s="169">
        <v>12953</v>
      </c>
      <c r="BH21" s="169">
        <v>2225</v>
      </c>
      <c r="BI21" s="169">
        <v>14833</v>
      </c>
      <c r="BJ21" s="169">
        <v>26719</v>
      </c>
      <c r="BK21" s="116">
        <v>12</v>
      </c>
      <c r="BL21" s="116">
        <v>12</v>
      </c>
      <c r="BM21" s="253">
        <v>50000</v>
      </c>
      <c r="BN21" s="167" t="s">
        <v>56</v>
      </c>
      <c r="BO21" s="253">
        <v>60000</v>
      </c>
      <c r="BP21" s="166">
        <v>115888</v>
      </c>
      <c r="BQ21" s="166">
        <v>1074585</v>
      </c>
      <c r="BR21" s="166">
        <v>28695</v>
      </c>
      <c r="BS21" s="166">
        <v>109853</v>
      </c>
      <c r="BT21" s="166">
        <v>64322</v>
      </c>
      <c r="BU21" s="166">
        <v>-84807</v>
      </c>
      <c r="BV21" s="166">
        <v>111893</v>
      </c>
      <c r="BW21" s="166">
        <v>54078</v>
      </c>
      <c r="BX21" s="114"/>
      <c r="BY21" s="114"/>
      <c r="BZ21" s="114"/>
      <c r="CA21" s="114"/>
      <c r="CB21" s="114"/>
      <c r="CC21" s="114"/>
      <c r="CD21" s="114"/>
      <c r="CE21" s="114"/>
      <c r="CF21" s="114"/>
      <c r="CG21" s="114"/>
    </row>
    <row r="22" spans="1:85" ht="12" customHeight="1" x14ac:dyDescent="0.2">
      <c r="A22" s="116">
        <v>13</v>
      </c>
      <c r="B22" s="253">
        <v>60000</v>
      </c>
      <c r="C22" s="167" t="s">
        <v>56</v>
      </c>
      <c r="D22" s="253">
        <v>70000</v>
      </c>
      <c r="E22" s="169">
        <v>102</v>
      </c>
      <c r="F22" s="169">
        <v>273</v>
      </c>
      <c r="G22" s="169">
        <v>8270</v>
      </c>
      <c r="H22" s="169">
        <v>193159</v>
      </c>
      <c r="I22" s="169">
        <v>9942</v>
      </c>
      <c r="J22" s="169">
        <v>217464</v>
      </c>
      <c r="K22" s="169">
        <v>78039</v>
      </c>
      <c r="L22" s="169">
        <v>4763656</v>
      </c>
      <c r="M22" s="169">
        <v>1130</v>
      </c>
      <c r="N22" s="169">
        <v>10623</v>
      </c>
      <c r="O22" s="169">
        <v>9990</v>
      </c>
      <c r="P22" s="169">
        <v>61812</v>
      </c>
      <c r="Q22" s="169">
        <v>10332</v>
      </c>
      <c r="R22" s="169">
        <v>122972</v>
      </c>
      <c r="S22" s="169">
        <v>82779</v>
      </c>
      <c r="T22" s="169">
        <v>5369958</v>
      </c>
      <c r="U22" s="116">
        <v>13</v>
      </c>
      <c r="V22" s="116">
        <v>13</v>
      </c>
      <c r="W22" s="253">
        <v>60000</v>
      </c>
      <c r="X22" s="167" t="s">
        <v>56</v>
      </c>
      <c r="Y22" s="253">
        <v>70000</v>
      </c>
      <c r="Z22" s="169">
        <v>6014</v>
      </c>
      <c r="AA22" s="169">
        <v>6880</v>
      </c>
      <c r="AB22" s="169">
        <v>2653</v>
      </c>
      <c r="AC22" s="169">
        <v>5005</v>
      </c>
      <c r="AD22" s="169" t="s">
        <v>56</v>
      </c>
      <c r="AE22" s="169" t="s">
        <v>56</v>
      </c>
      <c r="AF22" s="169">
        <v>82779</v>
      </c>
      <c r="AG22" s="169">
        <v>5358073</v>
      </c>
      <c r="AH22" s="169">
        <v>82779</v>
      </c>
      <c r="AI22" s="169">
        <v>662329</v>
      </c>
      <c r="AJ22" s="169">
        <v>13546</v>
      </c>
      <c r="AK22" s="169">
        <v>26345</v>
      </c>
      <c r="AL22" s="169">
        <v>10984</v>
      </c>
      <c r="AM22" s="169">
        <v>18879</v>
      </c>
      <c r="AN22" s="169">
        <v>209</v>
      </c>
      <c r="AO22" s="169">
        <v>1232</v>
      </c>
      <c r="AP22" s="116">
        <v>13</v>
      </c>
      <c r="AQ22" s="116">
        <v>13</v>
      </c>
      <c r="AR22" s="253">
        <v>60000</v>
      </c>
      <c r="AS22" s="167" t="s">
        <v>56</v>
      </c>
      <c r="AT22" s="253">
        <v>70000</v>
      </c>
      <c r="AU22" s="169">
        <v>256</v>
      </c>
      <c r="AV22" s="169">
        <v>6779</v>
      </c>
      <c r="AW22" s="169">
        <v>82779</v>
      </c>
      <c r="AX22" s="169">
        <v>4642955</v>
      </c>
      <c r="AY22" s="169">
        <v>9714</v>
      </c>
      <c r="AZ22" s="169">
        <v>58401</v>
      </c>
      <c r="BA22" s="169">
        <v>2576</v>
      </c>
      <c r="BB22" s="169">
        <v>522</v>
      </c>
      <c r="BC22" s="169">
        <v>82779</v>
      </c>
      <c r="BD22" s="169">
        <v>4584031</v>
      </c>
      <c r="BE22" s="169">
        <v>82682</v>
      </c>
      <c r="BF22" s="169">
        <v>985324</v>
      </c>
      <c r="BG22" s="169">
        <v>10984</v>
      </c>
      <c r="BH22" s="169">
        <v>2220</v>
      </c>
      <c r="BI22" s="169">
        <v>10067</v>
      </c>
      <c r="BJ22" s="169">
        <v>19179</v>
      </c>
      <c r="BK22" s="116">
        <v>13</v>
      </c>
      <c r="BL22" s="116">
        <v>13</v>
      </c>
      <c r="BM22" s="253">
        <v>60000</v>
      </c>
      <c r="BN22" s="167" t="s">
        <v>56</v>
      </c>
      <c r="BO22" s="253">
        <v>70000</v>
      </c>
      <c r="BP22" s="166">
        <v>82658</v>
      </c>
      <c r="BQ22" s="166">
        <v>995244</v>
      </c>
      <c r="BR22" s="166">
        <v>21333</v>
      </c>
      <c r="BS22" s="166">
        <v>103497</v>
      </c>
      <c r="BT22" s="166">
        <v>47937</v>
      </c>
      <c r="BU22" s="166">
        <v>-75286</v>
      </c>
      <c r="BV22" s="166">
        <v>81693</v>
      </c>
      <c r="BW22" s="166">
        <v>50440</v>
      </c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</row>
    <row r="23" spans="1:85" ht="12" customHeight="1" x14ac:dyDescent="0.2">
      <c r="A23" s="116">
        <v>14</v>
      </c>
      <c r="B23" s="253">
        <v>70000</v>
      </c>
      <c r="C23" s="167" t="s">
        <v>56</v>
      </c>
      <c r="D23" s="253">
        <v>80000</v>
      </c>
      <c r="E23" s="169">
        <v>86</v>
      </c>
      <c r="F23" s="169">
        <v>415</v>
      </c>
      <c r="G23" s="169">
        <v>6388</v>
      </c>
      <c r="H23" s="169">
        <v>171854</v>
      </c>
      <c r="I23" s="169">
        <v>8433</v>
      </c>
      <c r="J23" s="169">
        <v>213070</v>
      </c>
      <c r="K23" s="169">
        <v>52678</v>
      </c>
      <c r="L23" s="169">
        <v>3682520</v>
      </c>
      <c r="M23" s="169">
        <v>716</v>
      </c>
      <c r="N23" s="169">
        <v>8011</v>
      </c>
      <c r="O23" s="169">
        <v>8339</v>
      </c>
      <c r="P23" s="169">
        <v>59285</v>
      </c>
      <c r="Q23" s="169">
        <v>6799</v>
      </c>
      <c r="R23" s="169">
        <v>83656</v>
      </c>
      <c r="S23" s="169">
        <v>56382</v>
      </c>
      <c r="T23" s="169">
        <v>4218812</v>
      </c>
      <c r="U23" s="116">
        <v>14</v>
      </c>
      <c r="V23" s="116">
        <v>14</v>
      </c>
      <c r="W23" s="253">
        <v>70000</v>
      </c>
      <c r="X23" s="167" t="s">
        <v>56</v>
      </c>
      <c r="Y23" s="253">
        <v>80000</v>
      </c>
      <c r="Z23" s="169">
        <v>4195</v>
      </c>
      <c r="AA23" s="169">
        <v>5022</v>
      </c>
      <c r="AB23" s="169">
        <v>1414</v>
      </c>
      <c r="AC23" s="169">
        <v>2628</v>
      </c>
      <c r="AD23" s="169" t="s">
        <v>56</v>
      </c>
      <c r="AE23" s="169" t="s">
        <v>56</v>
      </c>
      <c r="AF23" s="169">
        <v>56382</v>
      </c>
      <c r="AG23" s="169">
        <v>4211163</v>
      </c>
      <c r="AH23" s="169">
        <v>56382</v>
      </c>
      <c r="AI23" s="169">
        <v>521005</v>
      </c>
      <c r="AJ23" s="169">
        <v>9814</v>
      </c>
      <c r="AK23" s="169">
        <v>19402</v>
      </c>
      <c r="AL23" s="169">
        <v>8761</v>
      </c>
      <c r="AM23" s="169">
        <v>16163</v>
      </c>
      <c r="AN23" s="169">
        <v>191</v>
      </c>
      <c r="AO23" s="169">
        <v>973</v>
      </c>
      <c r="AP23" s="116">
        <v>14</v>
      </c>
      <c r="AQ23" s="116">
        <v>14</v>
      </c>
      <c r="AR23" s="253">
        <v>70000</v>
      </c>
      <c r="AS23" s="167" t="s">
        <v>56</v>
      </c>
      <c r="AT23" s="253">
        <v>80000</v>
      </c>
      <c r="AU23" s="169">
        <v>196</v>
      </c>
      <c r="AV23" s="169">
        <v>4909</v>
      </c>
      <c r="AW23" s="169">
        <v>56381</v>
      </c>
      <c r="AX23" s="169">
        <v>3648844</v>
      </c>
      <c r="AY23" s="169">
        <v>9040</v>
      </c>
      <c r="AZ23" s="169">
        <v>57187</v>
      </c>
      <c r="BA23" s="169">
        <v>1944</v>
      </c>
      <c r="BB23" s="169">
        <v>390</v>
      </c>
      <c r="BC23" s="169">
        <v>56381</v>
      </c>
      <c r="BD23" s="169">
        <v>3591267</v>
      </c>
      <c r="BE23" s="169">
        <v>56333</v>
      </c>
      <c r="BF23" s="169">
        <v>817014</v>
      </c>
      <c r="BG23" s="169">
        <v>8761</v>
      </c>
      <c r="BH23" s="169">
        <v>2079</v>
      </c>
      <c r="BI23" s="169">
        <v>9148</v>
      </c>
      <c r="BJ23" s="169">
        <v>18121</v>
      </c>
      <c r="BK23" s="116">
        <v>14</v>
      </c>
      <c r="BL23" s="116">
        <v>14</v>
      </c>
      <c r="BM23" s="253">
        <v>70000</v>
      </c>
      <c r="BN23" s="167" t="s">
        <v>56</v>
      </c>
      <c r="BO23" s="253">
        <v>80000</v>
      </c>
      <c r="BP23" s="166">
        <v>56317</v>
      </c>
      <c r="BQ23" s="166">
        <v>829207</v>
      </c>
      <c r="BR23" s="166">
        <v>16353</v>
      </c>
      <c r="BS23" s="166">
        <v>101707</v>
      </c>
      <c r="BT23" s="166">
        <v>33010</v>
      </c>
      <c r="BU23" s="166">
        <v>-59559</v>
      </c>
      <c r="BV23" s="166">
        <v>56023</v>
      </c>
      <c r="BW23" s="166">
        <v>41920</v>
      </c>
      <c r="BX23" s="114"/>
      <c r="BY23" s="114"/>
      <c r="BZ23" s="114"/>
      <c r="CA23" s="114"/>
      <c r="CB23" s="114"/>
      <c r="CC23" s="114"/>
      <c r="CD23" s="114"/>
      <c r="CE23" s="114"/>
      <c r="CF23" s="114"/>
      <c r="CG23" s="114"/>
    </row>
    <row r="24" spans="1:85" ht="12" customHeight="1" x14ac:dyDescent="0.2">
      <c r="A24" s="116">
        <v>15</v>
      </c>
      <c r="B24" s="253">
        <v>80000</v>
      </c>
      <c r="C24" s="167" t="s">
        <v>56</v>
      </c>
      <c r="D24" s="253">
        <v>90000</v>
      </c>
      <c r="E24" s="169">
        <v>68</v>
      </c>
      <c r="F24" s="169">
        <v>486</v>
      </c>
      <c r="G24" s="169">
        <v>5023</v>
      </c>
      <c r="H24" s="169">
        <v>148718</v>
      </c>
      <c r="I24" s="169">
        <v>6968</v>
      </c>
      <c r="J24" s="169">
        <v>202916</v>
      </c>
      <c r="K24" s="169">
        <v>37706</v>
      </c>
      <c r="L24" s="169">
        <v>2973202</v>
      </c>
      <c r="M24" s="169">
        <v>499</v>
      </c>
      <c r="N24" s="169">
        <v>5293</v>
      </c>
      <c r="O24" s="169">
        <v>7104</v>
      </c>
      <c r="P24" s="169">
        <v>56686</v>
      </c>
      <c r="Q24" s="169">
        <v>4679</v>
      </c>
      <c r="R24" s="169">
        <v>58203</v>
      </c>
      <c r="S24" s="169">
        <v>40599</v>
      </c>
      <c r="T24" s="169">
        <v>3445503</v>
      </c>
      <c r="U24" s="116">
        <v>15</v>
      </c>
      <c r="V24" s="116">
        <v>15</v>
      </c>
      <c r="W24" s="253">
        <v>80000</v>
      </c>
      <c r="X24" s="167" t="s">
        <v>56</v>
      </c>
      <c r="Y24" s="253">
        <v>90000</v>
      </c>
      <c r="Z24" s="169">
        <v>3073</v>
      </c>
      <c r="AA24" s="169">
        <v>3802</v>
      </c>
      <c r="AB24" s="169">
        <v>899</v>
      </c>
      <c r="AC24" s="169">
        <v>1688</v>
      </c>
      <c r="AD24" s="169" t="s">
        <v>56</v>
      </c>
      <c r="AE24" s="169" t="s">
        <v>56</v>
      </c>
      <c r="AF24" s="169">
        <v>40599</v>
      </c>
      <c r="AG24" s="169">
        <v>3440037</v>
      </c>
      <c r="AH24" s="169">
        <v>40599</v>
      </c>
      <c r="AI24" s="169">
        <v>419545</v>
      </c>
      <c r="AJ24" s="169">
        <v>7275</v>
      </c>
      <c r="AK24" s="169">
        <v>14851</v>
      </c>
      <c r="AL24" s="169">
        <v>6968</v>
      </c>
      <c r="AM24" s="169">
        <v>13709</v>
      </c>
      <c r="AN24" s="169">
        <v>215</v>
      </c>
      <c r="AO24" s="169">
        <v>1476</v>
      </c>
      <c r="AP24" s="116">
        <v>15</v>
      </c>
      <c r="AQ24" s="116">
        <v>15</v>
      </c>
      <c r="AR24" s="253">
        <v>80000</v>
      </c>
      <c r="AS24" s="167" t="s">
        <v>56</v>
      </c>
      <c r="AT24" s="253">
        <v>90000</v>
      </c>
      <c r="AU24" s="169">
        <v>132</v>
      </c>
      <c r="AV24" s="169">
        <v>4338</v>
      </c>
      <c r="AW24" s="169">
        <v>40598</v>
      </c>
      <c r="AX24" s="169">
        <v>2986168</v>
      </c>
      <c r="AY24" s="169">
        <v>14588</v>
      </c>
      <c r="AZ24" s="169">
        <v>114244</v>
      </c>
      <c r="BA24" s="169">
        <v>1515</v>
      </c>
      <c r="BB24" s="169">
        <v>307</v>
      </c>
      <c r="BC24" s="169">
        <v>40598</v>
      </c>
      <c r="BD24" s="169">
        <v>2871616</v>
      </c>
      <c r="BE24" s="169">
        <v>40561</v>
      </c>
      <c r="BF24" s="169">
        <v>681135</v>
      </c>
      <c r="BG24" s="169">
        <v>6968</v>
      </c>
      <c r="BH24" s="169">
        <v>1915</v>
      </c>
      <c r="BI24" s="169">
        <v>14617</v>
      </c>
      <c r="BJ24" s="169">
        <v>35797</v>
      </c>
      <c r="BK24" s="116">
        <v>15</v>
      </c>
      <c r="BL24" s="116">
        <v>15</v>
      </c>
      <c r="BM24" s="253">
        <v>80000</v>
      </c>
      <c r="BN24" s="167" t="s">
        <v>56</v>
      </c>
      <c r="BO24" s="253">
        <v>90000</v>
      </c>
      <c r="BP24" s="166">
        <v>40550</v>
      </c>
      <c r="BQ24" s="166">
        <v>712877</v>
      </c>
      <c r="BR24" s="166">
        <v>12814</v>
      </c>
      <c r="BS24" s="166">
        <v>96972</v>
      </c>
      <c r="BT24" s="169">
        <v>23963</v>
      </c>
      <c r="BU24" s="169">
        <v>-49307</v>
      </c>
      <c r="BV24" s="166">
        <v>40447</v>
      </c>
      <c r="BW24" s="166">
        <v>36071</v>
      </c>
      <c r="BX24" s="114"/>
      <c r="BY24" s="114"/>
      <c r="BZ24" s="114"/>
      <c r="CA24" s="114"/>
      <c r="CB24" s="114"/>
      <c r="CC24" s="114"/>
      <c r="CD24" s="114"/>
      <c r="CE24" s="114"/>
      <c r="CF24" s="114"/>
      <c r="CG24" s="114"/>
    </row>
    <row r="25" spans="1:85" ht="12" customHeight="1" x14ac:dyDescent="0.2">
      <c r="A25" s="116">
        <v>16</v>
      </c>
      <c r="B25" s="253">
        <v>90000</v>
      </c>
      <c r="C25" s="167" t="s">
        <v>56</v>
      </c>
      <c r="D25" s="253">
        <v>100000</v>
      </c>
      <c r="E25" s="169">
        <v>66</v>
      </c>
      <c r="F25" s="169">
        <v>347</v>
      </c>
      <c r="G25" s="169">
        <v>4037</v>
      </c>
      <c r="H25" s="169">
        <v>130956</v>
      </c>
      <c r="I25" s="169">
        <v>5766</v>
      </c>
      <c r="J25" s="169">
        <v>190337</v>
      </c>
      <c r="K25" s="169">
        <v>27269</v>
      </c>
      <c r="L25" s="169">
        <v>2380023</v>
      </c>
      <c r="M25" s="169">
        <v>354</v>
      </c>
      <c r="N25" s="169">
        <v>4969</v>
      </c>
      <c r="O25" s="169">
        <v>6059</v>
      </c>
      <c r="P25" s="169">
        <v>55732</v>
      </c>
      <c r="Q25" s="169">
        <v>3333</v>
      </c>
      <c r="R25" s="169">
        <v>40313</v>
      </c>
      <c r="S25" s="169">
        <v>29533</v>
      </c>
      <c r="T25" s="169">
        <v>2802677</v>
      </c>
      <c r="U25" s="116">
        <v>16</v>
      </c>
      <c r="V25" s="116">
        <v>16</v>
      </c>
      <c r="W25" s="253">
        <v>90000</v>
      </c>
      <c r="X25" s="167" t="s">
        <v>56</v>
      </c>
      <c r="Y25" s="253">
        <v>100000</v>
      </c>
      <c r="Z25" s="169">
        <v>2272</v>
      </c>
      <c r="AA25" s="169">
        <v>2919</v>
      </c>
      <c r="AB25" s="169">
        <v>575</v>
      </c>
      <c r="AC25" s="169">
        <v>1088</v>
      </c>
      <c r="AD25" s="169" t="s">
        <v>56</v>
      </c>
      <c r="AE25" s="169" t="s">
        <v>56</v>
      </c>
      <c r="AF25" s="169">
        <v>29533</v>
      </c>
      <c r="AG25" s="169">
        <v>2798670</v>
      </c>
      <c r="AH25" s="169">
        <v>29533</v>
      </c>
      <c r="AI25" s="169">
        <v>337278</v>
      </c>
      <c r="AJ25" s="169">
        <v>5478</v>
      </c>
      <c r="AK25" s="169">
        <v>11106</v>
      </c>
      <c r="AL25" s="169">
        <v>5596</v>
      </c>
      <c r="AM25" s="169">
        <v>11698</v>
      </c>
      <c r="AN25" s="169">
        <v>144</v>
      </c>
      <c r="AO25" s="169">
        <v>1149</v>
      </c>
      <c r="AP25" s="116">
        <v>16</v>
      </c>
      <c r="AQ25" s="116">
        <v>16</v>
      </c>
      <c r="AR25" s="253">
        <v>90000</v>
      </c>
      <c r="AS25" s="167" t="s">
        <v>56</v>
      </c>
      <c r="AT25" s="253">
        <v>100000</v>
      </c>
      <c r="AU25" s="169">
        <v>96</v>
      </c>
      <c r="AV25" s="169">
        <v>3836</v>
      </c>
      <c r="AW25" s="169">
        <v>29533</v>
      </c>
      <c r="AX25" s="169">
        <v>2433775</v>
      </c>
      <c r="AY25" s="169">
        <v>12713</v>
      </c>
      <c r="AZ25" s="169">
        <v>126855</v>
      </c>
      <c r="BA25" s="169">
        <v>1097</v>
      </c>
      <c r="BB25" s="169">
        <v>222</v>
      </c>
      <c r="BC25" s="169">
        <v>29533</v>
      </c>
      <c r="BD25" s="169">
        <v>2306699</v>
      </c>
      <c r="BE25" s="169">
        <v>29505</v>
      </c>
      <c r="BF25" s="169">
        <v>565931</v>
      </c>
      <c r="BG25" s="169">
        <v>5596</v>
      </c>
      <c r="BH25" s="169">
        <v>1696</v>
      </c>
      <c r="BI25" s="169">
        <v>12715</v>
      </c>
      <c r="BJ25" s="169">
        <v>39753</v>
      </c>
      <c r="BK25" s="116">
        <v>16</v>
      </c>
      <c r="BL25" s="116">
        <v>16</v>
      </c>
      <c r="BM25" s="253">
        <v>90000</v>
      </c>
      <c r="BN25" s="167" t="s">
        <v>56</v>
      </c>
      <c r="BO25" s="253">
        <v>100000</v>
      </c>
      <c r="BP25" s="166">
        <v>29503</v>
      </c>
      <c r="BQ25" s="166">
        <v>603159</v>
      </c>
      <c r="BR25" s="169">
        <v>10031</v>
      </c>
      <c r="BS25" s="169">
        <v>90948</v>
      </c>
      <c r="BT25" s="166">
        <v>17348</v>
      </c>
      <c r="BU25" s="166">
        <v>-41512</v>
      </c>
      <c r="BV25" s="166">
        <v>29451</v>
      </c>
      <c r="BW25" s="166">
        <v>30548</v>
      </c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</row>
    <row r="26" spans="1:85" ht="12" customHeight="1" x14ac:dyDescent="0.2">
      <c r="A26" s="116">
        <v>17</v>
      </c>
      <c r="B26" s="253">
        <v>100000</v>
      </c>
      <c r="C26" s="167" t="s">
        <v>56</v>
      </c>
      <c r="D26" s="253">
        <v>125000</v>
      </c>
      <c r="E26" s="169">
        <v>118</v>
      </c>
      <c r="F26" s="169">
        <v>466</v>
      </c>
      <c r="G26" s="169">
        <v>7151</v>
      </c>
      <c r="H26" s="169">
        <v>290873</v>
      </c>
      <c r="I26" s="169">
        <v>11003</v>
      </c>
      <c r="J26" s="169">
        <v>451567</v>
      </c>
      <c r="K26" s="169">
        <v>43220</v>
      </c>
      <c r="L26" s="169">
        <v>4353876</v>
      </c>
      <c r="M26" s="169">
        <v>592</v>
      </c>
      <c r="N26" s="169">
        <v>7915</v>
      </c>
      <c r="O26" s="169">
        <v>11284</v>
      </c>
      <c r="P26" s="169">
        <v>110382</v>
      </c>
      <c r="Q26" s="169">
        <v>5070</v>
      </c>
      <c r="R26" s="169">
        <v>70288</v>
      </c>
      <c r="S26" s="169">
        <v>47499</v>
      </c>
      <c r="T26" s="169">
        <v>5285366</v>
      </c>
      <c r="U26" s="116">
        <v>17</v>
      </c>
      <c r="V26" s="116">
        <v>17</v>
      </c>
      <c r="W26" s="253">
        <v>100000</v>
      </c>
      <c r="X26" s="167" t="s">
        <v>56</v>
      </c>
      <c r="Y26" s="253">
        <v>125000</v>
      </c>
      <c r="Z26" s="169">
        <v>3535</v>
      </c>
      <c r="AA26" s="169">
        <v>4741</v>
      </c>
      <c r="AB26" s="169">
        <v>789</v>
      </c>
      <c r="AC26" s="169">
        <v>1505</v>
      </c>
      <c r="AD26" s="169" t="s">
        <v>56</v>
      </c>
      <c r="AE26" s="169" t="s">
        <v>56</v>
      </c>
      <c r="AF26" s="169">
        <v>47499</v>
      </c>
      <c r="AG26" s="169">
        <v>5279120</v>
      </c>
      <c r="AH26" s="169">
        <v>47499</v>
      </c>
      <c r="AI26" s="169">
        <v>611611</v>
      </c>
      <c r="AJ26" s="169">
        <v>8775</v>
      </c>
      <c r="AK26" s="169">
        <v>18305</v>
      </c>
      <c r="AL26" s="169">
        <v>10164</v>
      </c>
      <c r="AM26" s="169">
        <v>22420</v>
      </c>
      <c r="AN26" s="169">
        <v>340</v>
      </c>
      <c r="AO26" s="169">
        <v>2617</v>
      </c>
      <c r="AP26" s="116">
        <v>17</v>
      </c>
      <c r="AQ26" s="116">
        <v>17</v>
      </c>
      <c r="AR26" s="253">
        <v>100000</v>
      </c>
      <c r="AS26" s="167" t="s">
        <v>56</v>
      </c>
      <c r="AT26" s="253">
        <v>125000</v>
      </c>
      <c r="AU26" s="169">
        <v>174</v>
      </c>
      <c r="AV26" s="169">
        <v>7641</v>
      </c>
      <c r="AW26" s="169">
        <v>47498</v>
      </c>
      <c r="AX26" s="169">
        <v>4616811</v>
      </c>
      <c r="AY26" s="169">
        <v>22825</v>
      </c>
      <c r="AZ26" s="169">
        <v>255349</v>
      </c>
      <c r="BA26" s="169">
        <v>1814</v>
      </c>
      <c r="BB26" s="169">
        <v>362</v>
      </c>
      <c r="BC26" s="169">
        <v>47498</v>
      </c>
      <c r="BD26" s="169">
        <v>4361101</v>
      </c>
      <c r="BE26" s="169">
        <v>47445</v>
      </c>
      <c r="BF26" s="169">
        <v>1140650</v>
      </c>
      <c r="BG26" s="169">
        <v>10164</v>
      </c>
      <c r="BH26" s="169">
        <v>3570</v>
      </c>
      <c r="BI26" s="169">
        <v>22819</v>
      </c>
      <c r="BJ26" s="169">
        <v>80085</v>
      </c>
      <c r="BK26" s="116">
        <v>17</v>
      </c>
      <c r="BL26" s="116">
        <v>17</v>
      </c>
      <c r="BM26" s="253">
        <v>100000</v>
      </c>
      <c r="BN26" s="167" t="s">
        <v>56</v>
      </c>
      <c r="BO26" s="253">
        <v>125000</v>
      </c>
      <c r="BP26" s="166">
        <v>47437</v>
      </c>
      <c r="BQ26" s="166">
        <v>1212066</v>
      </c>
      <c r="BR26" s="166">
        <v>17467</v>
      </c>
      <c r="BS26" s="166">
        <v>215120</v>
      </c>
      <c r="BT26" s="166">
        <v>27473</v>
      </c>
      <c r="BU26" s="166">
        <v>-77797</v>
      </c>
      <c r="BV26" s="166">
        <v>47402</v>
      </c>
      <c r="BW26" s="166">
        <v>61801</v>
      </c>
      <c r="BX26" s="114"/>
      <c r="BY26" s="114"/>
      <c r="BZ26" s="114"/>
      <c r="CA26" s="114"/>
      <c r="CB26" s="114"/>
      <c r="CC26" s="114"/>
      <c r="CD26" s="114"/>
      <c r="CE26" s="114"/>
      <c r="CF26" s="114"/>
      <c r="CG26" s="114"/>
    </row>
    <row r="27" spans="1:85" ht="12" customHeight="1" x14ac:dyDescent="0.2">
      <c r="A27" s="116">
        <v>18</v>
      </c>
      <c r="B27" s="253">
        <v>125000</v>
      </c>
      <c r="C27" s="167" t="s">
        <v>56</v>
      </c>
      <c r="D27" s="253">
        <v>250000</v>
      </c>
      <c r="E27" s="169">
        <v>231</v>
      </c>
      <c r="F27" s="169">
        <v>1524</v>
      </c>
      <c r="G27" s="169">
        <v>11768</v>
      </c>
      <c r="H27" s="169">
        <v>765875</v>
      </c>
      <c r="I27" s="169">
        <v>18460</v>
      </c>
      <c r="J27" s="169">
        <v>1406729</v>
      </c>
      <c r="K27" s="169">
        <v>49599</v>
      </c>
      <c r="L27" s="169">
        <v>6706676</v>
      </c>
      <c r="M27" s="169">
        <v>1295</v>
      </c>
      <c r="N27" s="169">
        <v>21675</v>
      </c>
      <c r="O27" s="169">
        <v>19872</v>
      </c>
      <c r="P27" s="169">
        <v>328165</v>
      </c>
      <c r="Q27" s="169">
        <v>6597</v>
      </c>
      <c r="R27" s="169">
        <v>107000</v>
      </c>
      <c r="S27" s="169">
        <v>57043</v>
      </c>
      <c r="T27" s="169">
        <v>9337644</v>
      </c>
      <c r="U27" s="116">
        <v>18</v>
      </c>
      <c r="V27" s="116">
        <v>18</v>
      </c>
      <c r="W27" s="253">
        <v>125000</v>
      </c>
      <c r="X27" s="167" t="s">
        <v>56</v>
      </c>
      <c r="Y27" s="253">
        <v>250000</v>
      </c>
      <c r="Z27" s="169">
        <v>4981</v>
      </c>
      <c r="AA27" s="169">
        <v>7155</v>
      </c>
      <c r="AB27" s="169">
        <v>964</v>
      </c>
      <c r="AC27" s="169">
        <v>1824</v>
      </c>
      <c r="AD27" s="169" t="s">
        <v>56</v>
      </c>
      <c r="AE27" s="169" t="s">
        <v>56</v>
      </c>
      <c r="AF27" s="169">
        <v>57043</v>
      </c>
      <c r="AG27" s="169">
        <v>9328665</v>
      </c>
      <c r="AH27" s="169">
        <v>57043</v>
      </c>
      <c r="AI27" s="169">
        <v>893263</v>
      </c>
      <c r="AJ27" s="169">
        <v>10532</v>
      </c>
      <c r="AK27" s="169">
        <v>25210</v>
      </c>
      <c r="AL27" s="169">
        <v>13642</v>
      </c>
      <c r="AM27" s="169">
        <v>31987</v>
      </c>
      <c r="AN27" s="169">
        <v>697</v>
      </c>
      <c r="AO27" s="169">
        <v>7106</v>
      </c>
      <c r="AP27" s="116">
        <v>18</v>
      </c>
      <c r="AQ27" s="116">
        <v>18</v>
      </c>
      <c r="AR27" s="253">
        <v>125000</v>
      </c>
      <c r="AS27" s="167" t="s">
        <v>56</v>
      </c>
      <c r="AT27" s="253">
        <v>250000</v>
      </c>
      <c r="AU27" s="169">
        <v>310</v>
      </c>
      <c r="AV27" s="169">
        <v>24499</v>
      </c>
      <c r="AW27" s="169">
        <v>57042</v>
      </c>
      <c r="AX27" s="169">
        <v>8347307</v>
      </c>
      <c r="AY27" s="169">
        <v>31012</v>
      </c>
      <c r="AZ27" s="169">
        <v>375511</v>
      </c>
      <c r="BA27" s="169">
        <v>1986</v>
      </c>
      <c r="BB27" s="169">
        <v>392</v>
      </c>
      <c r="BC27" s="169">
        <v>57042</v>
      </c>
      <c r="BD27" s="169">
        <v>7971404</v>
      </c>
      <c r="BE27" s="169">
        <v>56945</v>
      </c>
      <c r="BF27" s="169">
        <v>2478234</v>
      </c>
      <c r="BG27" s="169">
        <v>13642</v>
      </c>
      <c r="BH27" s="169">
        <v>5765</v>
      </c>
      <c r="BI27" s="169">
        <v>30955</v>
      </c>
      <c r="BJ27" s="169">
        <v>118076</v>
      </c>
      <c r="BK27" s="116">
        <v>18</v>
      </c>
      <c r="BL27" s="116">
        <v>18</v>
      </c>
      <c r="BM27" s="253">
        <v>125000</v>
      </c>
      <c r="BN27" s="167" t="s">
        <v>56</v>
      </c>
      <c r="BO27" s="253">
        <v>250000</v>
      </c>
      <c r="BP27" s="166">
        <v>56930</v>
      </c>
      <c r="BQ27" s="166">
        <v>2590487</v>
      </c>
      <c r="BR27" s="166">
        <v>27832</v>
      </c>
      <c r="BS27" s="166">
        <v>721941</v>
      </c>
      <c r="BT27" s="166">
        <v>27157</v>
      </c>
      <c r="BU27" s="166">
        <v>-117518</v>
      </c>
      <c r="BV27" s="166">
        <v>56904</v>
      </c>
      <c r="BW27" s="166">
        <v>135524</v>
      </c>
      <c r="BX27" s="114"/>
      <c r="BY27" s="114"/>
      <c r="BZ27" s="114"/>
      <c r="CA27" s="114"/>
      <c r="CB27" s="114"/>
      <c r="CC27" s="114"/>
      <c r="CD27" s="114"/>
      <c r="CE27" s="114"/>
      <c r="CF27" s="114"/>
      <c r="CG27" s="114"/>
    </row>
    <row r="28" spans="1:85" ht="12" customHeight="1" x14ac:dyDescent="0.2">
      <c r="A28" s="116">
        <v>19</v>
      </c>
      <c r="B28" s="253">
        <v>250000</v>
      </c>
      <c r="C28" s="167" t="s">
        <v>56</v>
      </c>
      <c r="D28" s="253">
        <v>500000</v>
      </c>
      <c r="E28" s="169">
        <v>86</v>
      </c>
      <c r="F28" s="169">
        <v>1730</v>
      </c>
      <c r="G28" s="169">
        <v>3881</v>
      </c>
      <c r="H28" s="169">
        <v>550209</v>
      </c>
      <c r="I28" s="169">
        <v>5114</v>
      </c>
      <c r="J28" s="169">
        <v>975784</v>
      </c>
      <c r="K28" s="169">
        <v>8503</v>
      </c>
      <c r="L28" s="169">
        <v>1845070</v>
      </c>
      <c r="M28" s="169">
        <v>563</v>
      </c>
      <c r="N28" s="169">
        <v>23592</v>
      </c>
      <c r="O28" s="169">
        <v>6023</v>
      </c>
      <c r="P28" s="169">
        <v>227195</v>
      </c>
      <c r="Q28" s="169">
        <v>1775</v>
      </c>
      <c r="R28" s="169">
        <v>41022</v>
      </c>
      <c r="S28" s="169">
        <v>11040</v>
      </c>
      <c r="T28" s="169">
        <v>3664602</v>
      </c>
      <c r="U28" s="116">
        <v>19</v>
      </c>
      <c r="V28" s="116">
        <v>19</v>
      </c>
      <c r="W28" s="253">
        <v>250000</v>
      </c>
      <c r="X28" s="167" t="s">
        <v>56</v>
      </c>
      <c r="Y28" s="253">
        <v>500000</v>
      </c>
      <c r="Z28" s="169">
        <v>1402</v>
      </c>
      <c r="AA28" s="169">
        <v>2197</v>
      </c>
      <c r="AB28" s="169">
        <v>232</v>
      </c>
      <c r="AC28" s="169">
        <v>433</v>
      </c>
      <c r="AD28" s="169" t="s">
        <v>56</v>
      </c>
      <c r="AE28" s="169" t="s">
        <v>56</v>
      </c>
      <c r="AF28" s="169">
        <v>11040</v>
      </c>
      <c r="AG28" s="169">
        <v>3661973</v>
      </c>
      <c r="AH28" s="169">
        <v>11040</v>
      </c>
      <c r="AI28" s="169">
        <v>234038</v>
      </c>
      <c r="AJ28" s="169">
        <v>2141</v>
      </c>
      <c r="AK28" s="169">
        <v>5922</v>
      </c>
      <c r="AL28" s="169">
        <v>1889</v>
      </c>
      <c r="AM28" s="169">
        <v>4154</v>
      </c>
      <c r="AN28" s="169">
        <v>227</v>
      </c>
      <c r="AO28" s="169">
        <v>4576</v>
      </c>
      <c r="AP28" s="116">
        <v>19</v>
      </c>
      <c r="AQ28" s="116">
        <v>19</v>
      </c>
      <c r="AR28" s="253">
        <v>250000</v>
      </c>
      <c r="AS28" s="167" t="s">
        <v>56</v>
      </c>
      <c r="AT28" s="253">
        <v>500000</v>
      </c>
      <c r="AU28" s="169">
        <v>117</v>
      </c>
      <c r="AV28" s="169">
        <v>23922</v>
      </c>
      <c r="AW28" s="169">
        <v>11040</v>
      </c>
      <c r="AX28" s="169">
        <v>3389682</v>
      </c>
      <c r="AY28" s="169">
        <v>6352</v>
      </c>
      <c r="AZ28" s="169">
        <v>79040</v>
      </c>
      <c r="BA28" s="169">
        <v>210</v>
      </c>
      <c r="BB28" s="169">
        <v>43</v>
      </c>
      <c r="BC28" s="169">
        <v>11040</v>
      </c>
      <c r="BD28" s="169">
        <v>3310598</v>
      </c>
      <c r="BE28" s="169">
        <v>10983</v>
      </c>
      <c r="BF28" s="169">
        <v>1222858</v>
      </c>
      <c r="BG28" s="169">
        <v>1889</v>
      </c>
      <c r="BH28" s="169">
        <v>799</v>
      </c>
      <c r="BI28" s="169">
        <v>6327</v>
      </c>
      <c r="BJ28" s="169">
        <v>24832</v>
      </c>
      <c r="BK28" s="116">
        <v>19</v>
      </c>
      <c r="BL28" s="116">
        <v>19</v>
      </c>
      <c r="BM28" s="253">
        <v>250000</v>
      </c>
      <c r="BN28" s="167" t="s">
        <v>56</v>
      </c>
      <c r="BO28" s="253">
        <v>500000</v>
      </c>
      <c r="BP28" s="166">
        <v>10980</v>
      </c>
      <c r="BQ28" s="166">
        <v>1259467</v>
      </c>
      <c r="BR28" s="166">
        <v>7622</v>
      </c>
      <c r="BS28" s="166">
        <v>581833</v>
      </c>
      <c r="BT28" s="166">
        <v>3133</v>
      </c>
      <c r="BU28" s="166">
        <v>-28936</v>
      </c>
      <c r="BV28" s="166">
        <v>10977</v>
      </c>
      <c r="BW28" s="166">
        <v>67811</v>
      </c>
      <c r="BX28" s="114"/>
      <c r="BY28" s="114"/>
      <c r="BZ28" s="114"/>
      <c r="CA28" s="114"/>
      <c r="CB28" s="114"/>
      <c r="CC28" s="114"/>
      <c r="CD28" s="114"/>
      <c r="CE28" s="114"/>
      <c r="CF28" s="114"/>
      <c r="CG28" s="114"/>
    </row>
    <row r="29" spans="1:85" ht="12" customHeight="1" x14ac:dyDescent="0.2">
      <c r="A29" s="116">
        <v>20</v>
      </c>
      <c r="B29" s="253">
        <v>500000</v>
      </c>
      <c r="C29" s="167" t="s">
        <v>56</v>
      </c>
      <c r="D29" s="253">
        <v>1000000</v>
      </c>
      <c r="E29" s="169">
        <v>27</v>
      </c>
      <c r="F29" s="169">
        <v>1246</v>
      </c>
      <c r="G29" s="169">
        <v>1367</v>
      </c>
      <c r="H29" s="169">
        <v>442456</v>
      </c>
      <c r="I29" s="169">
        <v>1399</v>
      </c>
      <c r="J29" s="169">
        <v>541225</v>
      </c>
      <c r="K29" s="169">
        <v>1962</v>
      </c>
      <c r="L29" s="169">
        <v>681826</v>
      </c>
      <c r="M29" s="169">
        <v>237</v>
      </c>
      <c r="N29" s="169">
        <v>16904</v>
      </c>
      <c r="O29" s="169">
        <v>1853</v>
      </c>
      <c r="P29" s="169">
        <v>163887</v>
      </c>
      <c r="Q29" s="169">
        <v>549</v>
      </c>
      <c r="R29" s="169">
        <v>24560</v>
      </c>
      <c r="S29" s="169">
        <v>2790</v>
      </c>
      <c r="T29" s="169">
        <v>1872103</v>
      </c>
      <c r="U29" s="116">
        <v>20</v>
      </c>
      <c r="V29" s="116">
        <v>20</v>
      </c>
      <c r="W29" s="253">
        <v>500000</v>
      </c>
      <c r="X29" s="167" t="s">
        <v>56</v>
      </c>
      <c r="Y29" s="253">
        <v>1000000</v>
      </c>
      <c r="Z29" s="169">
        <v>442</v>
      </c>
      <c r="AA29" s="169">
        <v>746</v>
      </c>
      <c r="AB29" s="169">
        <v>35</v>
      </c>
      <c r="AC29" s="169">
        <v>63</v>
      </c>
      <c r="AD29" s="169" t="s">
        <v>56</v>
      </c>
      <c r="AE29" s="169" t="s">
        <v>56</v>
      </c>
      <c r="AF29" s="169">
        <v>2790</v>
      </c>
      <c r="AG29" s="169">
        <v>1871295</v>
      </c>
      <c r="AH29" s="169">
        <v>2790</v>
      </c>
      <c r="AI29" s="169">
        <v>78770</v>
      </c>
      <c r="AJ29" s="169">
        <v>529</v>
      </c>
      <c r="AK29" s="169">
        <v>1491</v>
      </c>
      <c r="AL29" s="169">
        <v>393</v>
      </c>
      <c r="AM29" s="169">
        <v>837</v>
      </c>
      <c r="AN29" s="169">
        <v>83</v>
      </c>
      <c r="AO29" s="169">
        <v>1830</v>
      </c>
      <c r="AP29" s="116">
        <v>20</v>
      </c>
      <c r="AQ29" s="116">
        <v>20</v>
      </c>
      <c r="AR29" s="253">
        <v>500000</v>
      </c>
      <c r="AS29" s="167" t="s">
        <v>56</v>
      </c>
      <c r="AT29" s="253">
        <v>1000000</v>
      </c>
      <c r="AU29" s="169">
        <v>69</v>
      </c>
      <c r="AV29" s="169">
        <v>24856</v>
      </c>
      <c r="AW29" s="169">
        <v>2789</v>
      </c>
      <c r="AX29" s="169">
        <v>1763840</v>
      </c>
      <c r="AY29" s="169">
        <v>1593</v>
      </c>
      <c r="AZ29" s="169">
        <v>20926</v>
      </c>
      <c r="BA29" s="169">
        <v>31</v>
      </c>
      <c r="BB29" s="169">
        <v>6</v>
      </c>
      <c r="BC29" s="169">
        <v>2789</v>
      </c>
      <c r="BD29" s="169">
        <v>1742907</v>
      </c>
      <c r="BE29" s="169">
        <v>2762</v>
      </c>
      <c r="BF29" s="169">
        <v>698339</v>
      </c>
      <c r="BG29" s="169">
        <v>393</v>
      </c>
      <c r="BH29" s="169">
        <v>171</v>
      </c>
      <c r="BI29" s="169">
        <v>1586</v>
      </c>
      <c r="BJ29" s="169">
        <v>6589</v>
      </c>
      <c r="BK29" s="116">
        <v>20</v>
      </c>
      <c r="BL29" s="116">
        <v>20</v>
      </c>
      <c r="BM29" s="253">
        <v>500000</v>
      </c>
      <c r="BN29" s="167" t="s">
        <v>56</v>
      </c>
      <c r="BO29" s="253">
        <v>1000000</v>
      </c>
      <c r="BP29" s="166">
        <v>2762</v>
      </c>
      <c r="BQ29" s="166">
        <v>690993</v>
      </c>
      <c r="BR29" s="166">
        <v>2169</v>
      </c>
      <c r="BS29" s="166">
        <v>402623</v>
      </c>
      <c r="BT29" s="166">
        <v>572</v>
      </c>
      <c r="BU29" s="166">
        <v>-14175</v>
      </c>
      <c r="BV29" s="166">
        <v>2762</v>
      </c>
      <c r="BW29" s="166">
        <v>37618</v>
      </c>
      <c r="BX29" s="114"/>
      <c r="BY29" s="114"/>
      <c r="BZ29" s="114"/>
      <c r="CA29" s="114"/>
      <c r="CB29" s="114"/>
      <c r="CC29" s="114"/>
      <c r="CD29" s="114"/>
      <c r="CE29" s="114"/>
      <c r="CF29" s="114"/>
      <c r="CG29" s="114"/>
    </row>
    <row r="30" spans="1:85" ht="12" customHeight="1" x14ac:dyDescent="0.2">
      <c r="A30" s="116">
        <v>21</v>
      </c>
      <c r="B30" s="322" t="s">
        <v>123</v>
      </c>
      <c r="C30" s="322"/>
      <c r="D30" s="322"/>
      <c r="E30" s="169" t="s">
        <v>57</v>
      </c>
      <c r="F30" s="169" t="s">
        <v>57</v>
      </c>
      <c r="G30" s="169">
        <v>815</v>
      </c>
      <c r="H30" s="169">
        <v>1769346</v>
      </c>
      <c r="I30" s="169" t="s">
        <v>57</v>
      </c>
      <c r="J30" s="169" t="s">
        <v>57</v>
      </c>
      <c r="K30" s="169">
        <v>838</v>
      </c>
      <c r="L30" s="169">
        <v>662817</v>
      </c>
      <c r="M30" s="169">
        <v>151</v>
      </c>
      <c r="N30" s="169">
        <v>25221</v>
      </c>
      <c r="O30" s="169">
        <v>884</v>
      </c>
      <c r="P30" s="169">
        <v>183931</v>
      </c>
      <c r="Q30" s="169">
        <v>287</v>
      </c>
      <c r="R30" s="169">
        <v>46287</v>
      </c>
      <c r="S30" s="169">
        <v>1228</v>
      </c>
      <c r="T30" s="169">
        <v>3218641</v>
      </c>
      <c r="U30" s="116">
        <v>21</v>
      </c>
      <c r="V30" s="116">
        <v>21</v>
      </c>
      <c r="W30" s="322" t="s">
        <v>123</v>
      </c>
      <c r="X30" s="322"/>
      <c r="Y30" s="322"/>
      <c r="Z30" s="169">
        <v>234</v>
      </c>
      <c r="AA30" s="169">
        <v>414</v>
      </c>
      <c r="AB30" s="169">
        <v>28</v>
      </c>
      <c r="AC30" s="169">
        <v>53</v>
      </c>
      <c r="AD30" s="169" t="s">
        <v>56</v>
      </c>
      <c r="AE30" s="169" t="s">
        <v>56</v>
      </c>
      <c r="AF30" s="169">
        <v>1228</v>
      </c>
      <c r="AG30" s="169">
        <v>3218174</v>
      </c>
      <c r="AH30" s="169">
        <v>1228</v>
      </c>
      <c r="AI30" s="169">
        <v>90168</v>
      </c>
      <c r="AJ30" s="169">
        <v>220</v>
      </c>
      <c r="AK30" s="169">
        <v>608</v>
      </c>
      <c r="AL30" s="169">
        <v>120</v>
      </c>
      <c r="AM30" s="169">
        <v>261</v>
      </c>
      <c r="AN30" s="169">
        <v>55</v>
      </c>
      <c r="AO30" s="169">
        <v>3293</v>
      </c>
      <c r="AP30" s="116">
        <v>21</v>
      </c>
      <c r="AQ30" s="116">
        <v>21</v>
      </c>
      <c r="AR30" s="322" t="s">
        <v>123</v>
      </c>
      <c r="AS30" s="322"/>
      <c r="AT30" s="322"/>
      <c r="AU30" s="169">
        <v>56</v>
      </c>
      <c r="AV30" s="169">
        <v>109249</v>
      </c>
      <c r="AW30" s="169">
        <v>1228</v>
      </c>
      <c r="AX30" s="169">
        <v>3014836</v>
      </c>
      <c r="AY30" s="169">
        <v>694</v>
      </c>
      <c r="AZ30" s="169">
        <v>8773</v>
      </c>
      <c r="BA30" s="169">
        <v>5</v>
      </c>
      <c r="BB30" s="169">
        <v>1</v>
      </c>
      <c r="BC30" s="169">
        <v>1228</v>
      </c>
      <c r="BD30" s="169">
        <v>3006062</v>
      </c>
      <c r="BE30" s="169">
        <v>1217</v>
      </c>
      <c r="BF30" s="169">
        <v>1271284</v>
      </c>
      <c r="BG30" s="169">
        <v>120</v>
      </c>
      <c r="BH30" s="169">
        <v>57</v>
      </c>
      <c r="BI30" s="169">
        <v>687</v>
      </c>
      <c r="BJ30" s="169">
        <v>2745</v>
      </c>
      <c r="BK30" s="116">
        <v>21</v>
      </c>
      <c r="BL30" s="116">
        <v>21</v>
      </c>
      <c r="BM30" s="322" t="s">
        <v>123</v>
      </c>
      <c r="BN30" s="322"/>
      <c r="BO30" s="322"/>
      <c r="BP30" s="169">
        <v>1218</v>
      </c>
      <c r="BQ30" s="169">
        <v>1216516</v>
      </c>
      <c r="BR30" s="166">
        <v>1043</v>
      </c>
      <c r="BS30" s="166">
        <v>837436</v>
      </c>
      <c r="BT30" s="166">
        <v>175</v>
      </c>
      <c r="BU30" s="166">
        <v>-11020</v>
      </c>
      <c r="BV30" s="166">
        <v>1215</v>
      </c>
      <c r="BW30" s="166">
        <v>66746</v>
      </c>
      <c r="BX30" s="114"/>
      <c r="BY30" s="114"/>
      <c r="BZ30" s="114"/>
      <c r="CA30" s="114"/>
      <c r="CB30" s="114"/>
      <c r="CC30" s="114"/>
      <c r="CD30" s="114"/>
      <c r="CE30" s="114"/>
      <c r="CF30" s="114"/>
      <c r="CG30" s="114"/>
    </row>
    <row r="31" spans="1:85" ht="12" customHeight="1" x14ac:dyDescent="0.2">
      <c r="A31" s="118">
        <v>22</v>
      </c>
      <c r="B31" s="323" t="s">
        <v>55</v>
      </c>
      <c r="C31" s="323"/>
      <c r="D31" s="323"/>
      <c r="E31" s="170">
        <v>1430</v>
      </c>
      <c r="F31" s="170">
        <v>10112</v>
      </c>
      <c r="G31" s="170">
        <v>178665</v>
      </c>
      <c r="H31" s="170">
        <v>5892718</v>
      </c>
      <c r="I31" s="170">
        <v>189215</v>
      </c>
      <c r="J31" s="170">
        <v>6081593</v>
      </c>
      <c r="K31" s="170">
        <v>1601490</v>
      </c>
      <c r="L31" s="170">
        <v>58716069</v>
      </c>
      <c r="M31" s="170">
        <v>38933</v>
      </c>
      <c r="N31" s="170">
        <v>276361</v>
      </c>
      <c r="O31" s="170">
        <v>144758</v>
      </c>
      <c r="P31" s="170">
        <v>1567873</v>
      </c>
      <c r="Q31" s="170">
        <v>305247</v>
      </c>
      <c r="R31" s="170">
        <v>4293839</v>
      </c>
      <c r="S31" s="170">
        <v>1868338</v>
      </c>
      <c r="T31" s="170">
        <v>76838565</v>
      </c>
      <c r="U31" s="118">
        <v>22</v>
      </c>
      <c r="V31" s="118">
        <v>22</v>
      </c>
      <c r="W31" s="323" t="s">
        <v>55</v>
      </c>
      <c r="X31" s="323"/>
      <c r="Y31" s="323"/>
      <c r="Z31" s="170">
        <v>142747</v>
      </c>
      <c r="AA31" s="170">
        <v>127443</v>
      </c>
      <c r="AB31" s="170">
        <v>65180</v>
      </c>
      <c r="AC31" s="170">
        <v>122736</v>
      </c>
      <c r="AD31" s="170">
        <v>295</v>
      </c>
      <c r="AE31" s="170">
        <v>252</v>
      </c>
      <c r="AF31" s="170">
        <v>1909220</v>
      </c>
      <c r="AG31" s="170">
        <v>76588159</v>
      </c>
      <c r="AH31" s="170">
        <v>1872728</v>
      </c>
      <c r="AI31" s="170">
        <v>8560767</v>
      </c>
      <c r="AJ31" s="170">
        <v>266277</v>
      </c>
      <c r="AK31" s="170">
        <v>509254</v>
      </c>
      <c r="AL31" s="170">
        <v>115089</v>
      </c>
      <c r="AM31" s="170">
        <v>193507</v>
      </c>
      <c r="AN31" s="170">
        <v>3332</v>
      </c>
      <c r="AO31" s="170">
        <v>28566</v>
      </c>
      <c r="AP31" s="118">
        <v>22</v>
      </c>
      <c r="AQ31" s="118">
        <v>22</v>
      </c>
      <c r="AR31" s="323" t="s">
        <v>55</v>
      </c>
      <c r="AS31" s="323"/>
      <c r="AT31" s="323"/>
      <c r="AU31" s="170">
        <v>12732</v>
      </c>
      <c r="AV31" s="170">
        <v>289051</v>
      </c>
      <c r="AW31" s="170">
        <v>1866067</v>
      </c>
      <c r="AX31" s="170">
        <v>67015065</v>
      </c>
      <c r="AY31" s="170">
        <v>148969</v>
      </c>
      <c r="AZ31" s="170">
        <v>1307971</v>
      </c>
      <c r="BA31" s="170">
        <v>36203</v>
      </c>
      <c r="BB31" s="170">
        <v>7437</v>
      </c>
      <c r="BC31" s="170">
        <v>1866069</v>
      </c>
      <c r="BD31" s="170">
        <v>65699656</v>
      </c>
      <c r="BE31" s="170">
        <v>1560591</v>
      </c>
      <c r="BF31" s="170">
        <v>14091941</v>
      </c>
      <c r="BG31" s="170">
        <v>115089</v>
      </c>
      <c r="BH31" s="170">
        <v>26644</v>
      </c>
      <c r="BI31" s="170">
        <v>152876</v>
      </c>
      <c r="BJ31" s="170">
        <v>418986</v>
      </c>
      <c r="BK31" s="118">
        <v>22</v>
      </c>
      <c r="BL31" s="118">
        <v>22</v>
      </c>
      <c r="BM31" s="323" t="s">
        <v>55</v>
      </c>
      <c r="BN31" s="323"/>
      <c r="BO31" s="323"/>
      <c r="BP31" s="170">
        <v>1550229</v>
      </c>
      <c r="BQ31" s="170">
        <v>14401661</v>
      </c>
      <c r="BR31" s="170">
        <v>429649</v>
      </c>
      <c r="BS31" s="170">
        <v>3654311</v>
      </c>
      <c r="BT31" s="170">
        <v>706295</v>
      </c>
      <c r="BU31" s="170">
        <v>-928068</v>
      </c>
      <c r="BV31" s="170">
        <v>1214037</v>
      </c>
      <c r="BW31" s="170">
        <v>731749</v>
      </c>
      <c r="BX31" s="114"/>
      <c r="BY31" s="114"/>
      <c r="BZ31" s="114"/>
      <c r="CA31" s="114"/>
      <c r="CB31" s="114"/>
      <c r="CC31" s="114"/>
      <c r="CD31" s="114"/>
      <c r="CE31" s="114"/>
      <c r="CF31" s="114"/>
      <c r="CG31" s="114"/>
    </row>
    <row r="32" spans="1:85" ht="12" customHeight="1" x14ac:dyDescent="0.2">
      <c r="A32" s="119">
        <v>23</v>
      </c>
      <c r="B32" s="297" t="s">
        <v>124</v>
      </c>
      <c r="C32" s="297"/>
      <c r="D32" s="297"/>
      <c r="E32" s="169">
        <v>27</v>
      </c>
      <c r="F32" s="169">
        <v>-562</v>
      </c>
      <c r="G32" s="169">
        <v>6138</v>
      </c>
      <c r="H32" s="169">
        <v>-132120</v>
      </c>
      <c r="I32" s="169">
        <v>3199</v>
      </c>
      <c r="J32" s="169">
        <v>-21078</v>
      </c>
      <c r="K32" s="169">
        <v>5495</v>
      </c>
      <c r="L32" s="169">
        <v>10066</v>
      </c>
      <c r="M32" s="169">
        <v>551</v>
      </c>
      <c r="N32" s="169">
        <v>8166</v>
      </c>
      <c r="O32" s="169">
        <v>1601</v>
      </c>
      <c r="P32" s="169">
        <v>-36844</v>
      </c>
      <c r="Q32" s="169">
        <v>957</v>
      </c>
      <c r="R32" s="169">
        <v>6015</v>
      </c>
      <c r="S32" s="169">
        <v>12848</v>
      </c>
      <c r="T32" s="169">
        <v>-166356</v>
      </c>
      <c r="U32" s="119">
        <v>23</v>
      </c>
      <c r="V32" s="119">
        <v>23</v>
      </c>
      <c r="W32" s="297" t="s">
        <v>124</v>
      </c>
      <c r="X32" s="297"/>
      <c r="Y32" s="297"/>
      <c r="Z32" s="169">
        <v>109</v>
      </c>
      <c r="AA32" s="169">
        <v>99</v>
      </c>
      <c r="AB32" s="169">
        <v>1485</v>
      </c>
      <c r="AC32" s="169">
        <v>2850</v>
      </c>
      <c r="AD32" s="169">
        <v>9</v>
      </c>
      <c r="AE32" s="169">
        <v>8</v>
      </c>
      <c r="AF32" s="169">
        <v>13244</v>
      </c>
      <c r="AG32" s="169">
        <v>-169313</v>
      </c>
      <c r="AH32" s="169">
        <v>13244</v>
      </c>
      <c r="AI32" s="169">
        <v>29554</v>
      </c>
      <c r="AJ32" s="169">
        <v>2260</v>
      </c>
      <c r="AK32" s="169">
        <v>2612</v>
      </c>
      <c r="AL32" s="169" t="s">
        <v>56</v>
      </c>
      <c r="AM32" s="169" t="s">
        <v>56</v>
      </c>
      <c r="AN32" s="169">
        <v>19</v>
      </c>
      <c r="AO32" s="169">
        <v>359</v>
      </c>
      <c r="AP32" s="116">
        <v>23</v>
      </c>
      <c r="AQ32" s="119">
        <v>23</v>
      </c>
      <c r="AR32" s="297" t="s">
        <v>124</v>
      </c>
      <c r="AS32" s="297"/>
      <c r="AT32" s="297"/>
      <c r="AU32" s="169" t="s">
        <v>56</v>
      </c>
      <c r="AV32" s="169" t="s">
        <v>56</v>
      </c>
      <c r="AW32" s="169">
        <v>13241</v>
      </c>
      <c r="AX32" s="169">
        <v>-34294</v>
      </c>
      <c r="AY32" s="169">
        <v>11</v>
      </c>
      <c r="AZ32" s="169">
        <v>89</v>
      </c>
      <c r="BA32" s="169">
        <v>225</v>
      </c>
      <c r="BB32" s="169">
        <v>47</v>
      </c>
      <c r="BC32" s="169">
        <v>13241</v>
      </c>
      <c r="BD32" s="169">
        <v>-34430</v>
      </c>
      <c r="BE32" s="169">
        <v>36</v>
      </c>
      <c r="BF32" s="169">
        <v>812</v>
      </c>
      <c r="BG32" s="169" t="s">
        <v>56</v>
      </c>
      <c r="BH32" s="169" t="s">
        <v>56</v>
      </c>
      <c r="BI32" s="169" t="s">
        <v>57</v>
      </c>
      <c r="BJ32" s="169" t="s">
        <v>57</v>
      </c>
      <c r="BK32" s="116">
        <v>23</v>
      </c>
      <c r="BL32" s="119">
        <v>23</v>
      </c>
      <c r="BM32" s="297" t="s">
        <v>124</v>
      </c>
      <c r="BN32" s="297"/>
      <c r="BO32" s="297"/>
      <c r="BP32" s="169">
        <v>151</v>
      </c>
      <c r="BQ32" s="169">
        <v>8827</v>
      </c>
      <c r="BR32" s="169">
        <v>98</v>
      </c>
      <c r="BS32" s="169">
        <v>2932</v>
      </c>
      <c r="BT32" s="169">
        <v>3186</v>
      </c>
      <c r="BU32" s="166">
        <v>-8352</v>
      </c>
      <c r="BV32" s="169">
        <v>128</v>
      </c>
      <c r="BW32" s="169">
        <v>485</v>
      </c>
      <c r="BX32" s="114"/>
      <c r="BY32" s="114"/>
      <c r="BZ32" s="114"/>
      <c r="CA32" s="114"/>
      <c r="CB32" s="114"/>
      <c r="CC32" s="114"/>
      <c r="CD32" s="114"/>
      <c r="CE32" s="114"/>
      <c r="CF32" s="114"/>
      <c r="CG32" s="114"/>
    </row>
    <row r="33" spans="1:85" ht="12" customHeight="1" x14ac:dyDescent="0.2">
      <c r="A33" s="89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89"/>
      <c r="V33" s="89"/>
      <c r="W33" s="357"/>
      <c r="X33" s="357"/>
      <c r="Y33" s="357"/>
      <c r="Z33" s="52"/>
      <c r="AA33" s="52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Q33" s="89" t="s">
        <v>60</v>
      </c>
      <c r="AR33" s="357"/>
      <c r="AS33" s="357"/>
      <c r="AT33" s="357"/>
      <c r="AU33" s="52"/>
      <c r="AV33" s="52"/>
      <c r="AW33" s="52"/>
      <c r="AX33" s="52"/>
      <c r="AY33" s="124"/>
      <c r="AZ33" s="124"/>
      <c r="BA33" s="124"/>
      <c r="BB33" s="124"/>
      <c r="BC33" s="52"/>
      <c r="BD33" s="52"/>
      <c r="BE33" s="52"/>
      <c r="BF33" s="52"/>
      <c r="BG33" s="52"/>
      <c r="BH33" s="52"/>
      <c r="BI33" s="52"/>
      <c r="BJ33" s="52"/>
      <c r="BL33" s="89" t="s">
        <v>60</v>
      </c>
      <c r="BM33" s="357"/>
      <c r="BN33" s="357"/>
      <c r="BO33" s="357"/>
      <c r="BP33" s="52"/>
      <c r="BQ33" s="52"/>
      <c r="BR33" s="52"/>
      <c r="BS33" s="52"/>
      <c r="BT33" s="52"/>
      <c r="BU33" s="52"/>
      <c r="BV33" s="3"/>
    </row>
    <row r="34" spans="1:85" s="136" customFormat="1" x14ac:dyDescent="0.2">
      <c r="A34" s="230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135"/>
      <c r="N34" s="135"/>
      <c r="O34" s="135"/>
      <c r="P34" s="135"/>
      <c r="Q34" s="135"/>
      <c r="R34" s="135"/>
      <c r="S34" s="135"/>
      <c r="T34" s="135"/>
      <c r="V34" s="137"/>
      <c r="W34" s="138"/>
      <c r="X34" s="139"/>
      <c r="Y34" s="139"/>
      <c r="Z34" s="139"/>
      <c r="AA34" s="139"/>
      <c r="AB34" s="145"/>
      <c r="AC34" s="145"/>
      <c r="AD34" s="145"/>
      <c r="AE34" s="145"/>
      <c r="AF34" s="140"/>
      <c r="AG34" s="140"/>
      <c r="AH34" s="141"/>
      <c r="AI34" s="141"/>
      <c r="AJ34" s="141"/>
      <c r="AK34" s="141"/>
      <c r="AL34" s="141"/>
      <c r="AM34" s="141"/>
      <c r="AN34" s="141"/>
      <c r="AO34" s="141"/>
      <c r="AP34" s="142"/>
      <c r="AQ34" s="133" t="s">
        <v>103</v>
      </c>
      <c r="AR34" s="139"/>
      <c r="AS34" s="139"/>
      <c r="AT34" s="139"/>
      <c r="AV34" s="142"/>
      <c r="AW34" s="142"/>
      <c r="AX34" s="142"/>
      <c r="AY34" s="145"/>
      <c r="AZ34" s="145"/>
      <c r="BA34" s="145"/>
      <c r="BB34" s="145"/>
      <c r="BC34" s="141"/>
      <c r="BD34" s="141"/>
      <c r="BE34" s="141"/>
      <c r="BF34" s="141"/>
      <c r="BG34" s="141"/>
      <c r="BH34" s="141"/>
      <c r="BI34" s="141"/>
      <c r="BJ34" s="141"/>
      <c r="BK34" s="142"/>
      <c r="BL34" s="133" t="s">
        <v>103</v>
      </c>
      <c r="BM34" s="139"/>
      <c r="BN34" s="139"/>
      <c r="BO34" s="139"/>
      <c r="BP34" s="141"/>
      <c r="BQ34" s="141"/>
      <c r="BR34" s="141"/>
      <c r="BS34" s="141"/>
      <c r="BT34" s="141"/>
      <c r="BU34" s="141"/>
      <c r="BW34" s="142"/>
      <c r="BX34" s="142"/>
      <c r="BY34" s="142"/>
      <c r="BZ34" s="142"/>
      <c r="CA34" s="142"/>
      <c r="CB34" s="142"/>
      <c r="CC34" s="142"/>
      <c r="CD34" s="142"/>
      <c r="CE34" s="142"/>
      <c r="CF34" s="142"/>
      <c r="CG34" s="142"/>
    </row>
    <row r="35" spans="1:85" s="136" customFormat="1" x14ac:dyDescent="0.2">
      <c r="A35" s="133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5"/>
      <c r="N35" s="135"/>
      <c r="O35" s="135"/>
      <c r="P35" s="135"/>
      <c r="Q35" s="135"/>
      <c r="R35" s="135"/>
      <c r="S35" s="135"/>
      <c r="T35" s="135"/>
      <c r="V35" s="137"/>
      <c r="W35" s="138"/>
      <c r="X35" s="135"/>
      <c r="Y35" s="143"/>
      <c r="Z35" s="56"/>
      <c r="AA35" s="56"/>
      <c r="AB35" s="56"/>
      <c r="AC35" s="56"/>
      <c r="AD35" s="145"/>
      <c r="AE35" s="145"/>
      <c r="AF35" s="138"/>
      <c r="AG35" s="138"/>
      <c r="AH35" s="144"/>
      <c r="AI35" s="144"/>
      <c r="AJ35" s="144"/>
      <c r="AK35" s="144"/>
      <c r="AL35" s="144"/>
      <c r="AM35" s="144"/>
      <c r="AN35" s="144"/>
      <c r="AO35" s="144"/>
      <c r="AP35" s="142"/>
      <c r="AQ35" s="137"/>
      <c r="AR35" s="138"/>
      <c r="AS35" s="135"/>
      <c r="AT35" s="143"/>
      <c r="AV35" s="142"/>
      <c r="AW35" s="142"/>
      <c r="AX35" s="142"/>
      <c r="AY35" s="56"/>
      <c r="AZ35" s="56"/>
      <c r="BA35" s="56"/>
      <c r="BB35" s="56"/>
      <c r="BC35" s="144"/>
      <c r="BD35" s="144"/>
      <c r="BE35" s="144"/>
      <c r="BF35" s="144"/>
      <c r="BG35" s="144"/>
      <c r="BH35" s="144"/>
      <c r="BI35" s="144"/>
      <c r="BJ35" s="144"/>
      <c r="BK35" s="142"/>
      <c r="BL35" s="133" t="s">
        <v>190</v>
      </c>
      <c r="BM35" s="138"/>
      <c r="BN35" s="135"/>
      <c r="BO35" s="143"/>
      <c r="BP35" s="144"/>
      <c r="BQ35" s="144"/>
      <c r="BR35" s="144"/>
      <c r="BS35" s="144"/>
      <c r="BT35" s="144"/>
      <c r="BU35" s="144"/>
      <c r="BW35" s="142"/>
      <c r="BX35" s="142"/>
      <c r="BY35" s="142"/>
      <c r="BZ35" s="142"/>
      <c r="CA35" s="142"/>
      <c r="CB35" s="142"/>
      <c r="CC35" s="142"/>
      <c r="CD35" s="142"/>
      <c r="CE35" s="142"/>
      <c r="CF35" s="142"/>
      <c r="CG35" s="142"/>
    </row>
    <row r="36" spans="1:85" x14ac:dyDescent="0.2">
      <c r="V36" s="56"/>
      <c r="W36" s="56"/>
      <c r="X36" s="56"/>
      <c r="Y36" s="56"/>
      <c r="Z36" s="54"/>
      <c r="AA36" s="54"/>
      <c r="AB36" s="117"/>
      <c r="AC36" s="117"/>
      <c r="AD36" s="117"/>
      <c r="AE36" s="117"/>
      <c r="AH36" s="60"/>
      <c r="AI36" s="60"/>
      <c r="AJ36" s="60"/>
      <c r="AK36" s="60"/>
      <c r="AL36" s="60"/>
      <c r="AM36" s="60"/>
      <c r="AN36" s="60"/>
      <c r="AO36" s="60"/>
      <c r="AQ36" s="56"/>
      <c r="AR36" s="56"/>
      <c r="AS36" s="56"/>
      <c r="AT36" s="56"/>
      <c r="AY36" s="117"/>
      <c r="AZ36" s="117"/>
      <c r="BA36" s="117"/>
      <c r="BB36" s="117"/>
      <c r="BC36" s="60"/>
      <c r="BD36" s="60"/>
      <c r="BE36" s="60"/>
      <c r="BF36" s="60"/>
      <c r="BG36" s="60"/>
      <c r="BH36" s="60"/>
      <c r="BI36" s="60"/>
      <c r="BJ36" s="60"/>
      <c r="BL36" s="56"/>
      <c r="BM36" s="56"/>
      <c r="BN36" s="56"/>
      <c r="BO36" s="56"/>
      <c r="BP36" s="60"/>
      <c r="BQ36" s="60"/>
      <c r="BR36" s="60"/>
      <c r="BS36" s="60"/>
      <c r="BT36" s="60"/>
      <c r="BU36" s="60"/>
    </row>
    <row r="37" spans="1:85" x14ac:dyDescent="0.2">
      <c r="Z37" s="54"/>
      <c r="AA37" s="54"/>
      <c r="AB37" s="117"/>
      <c r="AC37" s="117"/>
      <c r="AD37" s="117"/>
      <c r="AE37" s="117"/>
      <c r="AY37" s="117"/>
      <c r="AZ37" s="117"/>
      <c r="BA37" s="117"/>
      <c r="BB37" s="117"/>
    </row>
    <row r="38" spans="1:85" x14ac:dyDescent="0.2">
      <c r="Z38" s="54"/>
      <c r="AA38" s="54"/>
      <c r="AB38" s="117"/>
      <c r="AC38" s="117"/>
      <c r="AD38" s="117"/>
      <c r="AE38" s="117"/>
      <c r="AY38" s="117"/>
      <c r="AZ38" s="117"/>
      <c r="BA38" s="117"/>
      <c r="BB38" s="117"/>
    </row>
    <row r="39" spans="1:85" x14ac:dyDescent="0.2">
      <c r="Z39" s="54"/>
      <c r="AA39" s="54"/>
      <c r="AB39" s="117"/>
      <c r="AC39" s="117"/>
      <c r="AD39" s="117"/>
      <c r="AE39" s="117"/>
      <c r="AY39" s="117"/>
      <c r="AZ39" s="117"/>
      <c r="BA39" s="117"/>
      <c r="BB39" s="117"/>
    </row>
    <row r="40" spans="1:85" x14ac:dyDescent="0.2">
      <c r="Z40" s="54"/>
      <c r="AA40" s="54"/>
      <c r="AB40" s="117"/>
      <c r="AC40" s="117"/>
      <c r="AD40" s="117"/>
      <c r="AE40" s="117"/>
      <c r="AY40" s="117"/>
      <c r="AZ40" s="117"/>
      <c r="BA40" s="117"/>
      <c r="BB40" s="117"/>
    </row>
    <row r="41" spans="1:85" x14ac:dyDescent="0.2">
      <c r="Z41" s="54"/>
      <c r="AA41" s="54"/>
      <c r="AB41" s="117"/>
      <c r="AC41" s="117"/>
      <c r="AD41" s="117"/>
      <c r="AE41" s="117"/>
      <c r="AY41" s="117"/>
      <c r="AZ41" s="117"/>
      <c r="BA41" s="117"/>
      <c r="BB41" s="117"/>
    </row>
    <row r="42" spans="1:85" x14ac:dyDescent="0.2">
      <c r="Z42" s="54"/>
      <c r="AA42" s="54"/>
      <c r="AB42" s="117"/>
      <c r="AC42" s="117"/>
      <c r="AD42" s="117"/>
      <c r="AE42" s="117"/>
      <c r="AY42" s="117"/>
      <c r="AZ42" s="117"/>
      <c r="BA42" s="117"/>
      <c r="BB42" s="117"/>
    </row>
  </sheetData>
  <mergeCells count="76"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  <mergeCell ref="W33:Y33"/>
    <mergeCell ref="W4:Y7"/>
    <mergeCell ref="Z4:AE4"/>
    <mergeCell ref="AF4:AG6"/>
    <mergeCell ref="BM30:BO30"/>
    <mergeCell ref="BM31:BO31"/>
    <mergeCell ref="BM32:BO32"/>
    <mergeCell ref="AH9:AO9"/>
    <mergeCell ref="BM33:BO33"/>
    <mergeCell ref="AQ4:AQ7"/>
    <mergeCell ref="AR4:AT7"/>
    <mergeCell ref="AR30:AT30"/>
    <mergeCell ref="AR31:AT31"/>
    <mergeCell ref="AR32:AT32"/>
    <mergeCell ref="Z9:AG9"/>
    <mergeCell ref="AW4:AX6"/>
    <mergeCell ref="AR33:AT33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E9:L9"/>
    <mergeCell ref="V1:AG1"/>
    <mergeCell ref="AN5:AO6"/>
    <mergeCell ref="V2:AG2"/>
    <mergeCell ref="V4:V7"/>
    <mergeCell ref="AD5:AE6"/>
    <mergeCell ref="Z5:AA6"/>
    <mergeCell ref="AB5:AC6"/>
    <mergeCell ref="AQ2:AX2"/>
    <mergeCell ref="W32:Y32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30:Y30"/>
    <mergeCell ref="W31:Y31"/>
    <mergeCell ref="B32:D32"/>
    <mergeCell ref="Q5:R6"/>
    <mergeCell ref="AQ1:BB1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M5:N6"/>
    <mergeCell ref="O5:P6"/>
    <mergeCell ref="B30:D30"/>
    <mergeCell ref="B31:D31"/>
  </mergeCells>
  <phoneticPr fontId="5" type="noConversion"/>
  <hyperlinks>
    <hyperlink ref="A2:L2" location="Inhaltsverzeichnis!A30" display="2.1  Unbeschränkt Lohn- und Einkommensteuerpflichtige insgesamt" xr:uid="{00000000-0004-0000-0400-000000000000}"/>
    <hyperlink ref="A1:L1" location="Inhaltsverzeichnis!A26" display="Inhaltsverzeichnis!A2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fitToWidth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19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56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2.28515625" style="182" customWidth="1"/>
    <col min="2" max="7" width="11.5703125" style="182"/>
    <col min="8" max="8" width="15.5703125" style="182" customWidth="1"/>
    <col min="9" max="9" width="6.7109375" style="182" bestFit="1" customWidth="1"/>
    <col min="10" max="10" width="13.28515625" style="182" customWidth="1"/>
    <col min="11" max="11" width="9.85546875" style="182" customWidth="1"/>
    <col min="12" max="12" width="13.5703125" style="182" customWidth="1"/>
    <col min="13" max="13" width="11.85546875" style="182" customWidth="1"/>
    <col min="14" max="14" width="8.140625" style="182" customWidth="1"/>
    <col min="15" max="15" width="19.28515625" style="182" customWidth="1"/>
    <col min="16" max="16" width="8.7109375" style="182" bestFit="1" customWidth="1"/>
    <col min="17" max="16384" width="11.5703125" style="182"/>
  </cols>
  <sheetData>
    <row r="1" spans="1:16" ht="24" customHeight="1" x14ac:dyDescent="0.2">
      <c r="A1" s="401" t="s">
        <v>259</v>
      </c>
      <c r="B1" s="401"/>
      <c r="C1" s="401"/>
      <c r="D1" s="401"/>
      <c r="E1" s="401"/>
      <c r="F1" s="401"/>
      <c r="G1" s="401"/>
      <c r="H1" s="401"/>
      <c r="I1" s="45"/>
    </row>
    <row r="2" spans="1:16" ht="12" customHeight="1" x14ac:dyDescent="0.2"/>
    <row r="3" spans="1:16" ht="12" customHeight="1" x14ac:dyDescent="0.2"/>
    <row r="4" spans="1:16" ht="27" customHeight="1" x14ac:dyDescent="0.2">
      <c r="I4" s="204"/>
      <c r="J4" s="205" t="s">
        <v>17</v>
      </c>
      <c r="K4" s="205" t="s">
        <v>111</v>
      </c>
      <c r="L4" s="205" t="s">
        <v>112</v>
      </c>
      <c r="M4" s="246" t="s">
        <v>19</v>
      </c>
      <c r="N4" s="205" t="s">
        <v>21</v>
      </c>
      <c r="O4" s="205" t="s">
        <v>265</v>
      </c>
    </row>
    <row r="5" spans="1:16" ht="12" customHeight="1" x14ac:dyDescent="0.2">
      <c r="A5" s="206"/>
      <c r="B5" s="206"/>
      <c r="C5" s="206"/>
      <c r="D5" s="206"/>
      <c r="E5" s="206"/>
      <c r="F5" s="206"/>
      <c r="G5" s="206"/>
      <c r="I5" s="207" t="s">
        <v>238</v>
      </c>
      <c r="J5" s="208">
        <v>5892718</v>
      </c>
      <c r="K5" s="208">
        <v>6081593</v>
      </c>
      <c r="L5" s="208">
        <v>58716069</v>
      </c>
      <c r="M5" s="208">
        <v>1567873</v>
      </c>
      <c r="N5" s="208">
        <v>4293839</v>
      </c>
      <c r="O5" s="208">
        <v>286473</v>
      </c>
      <c r="P5" s="247">
        <f>SUM(J5:O5)</f>
        <v>76838565</v>
      </c>
    </row>
    <row r="6" spans="1:16" ht="12" customHeight="1" x14ac:dyDescent="0.2">
      <c r="I6" s="207"/>
      <c r="J6" s="209"/>
    </row>
    <row r="7" spans="1:16" ht="12" customHeight="1" x14ac:dyDescent="0.2">
      <c r="I7" s="207"/>
      <c r="J7" s="209"/>
    </row>
    <row r="8" spans="1:16" ht="12" customHeight="1" x14ac:dyDescent="0.2">
      <c r="I8" s="210" t="s">
        <v>197</v>
      </c>
      <c r="J8" s="211" t="s">
        <v>207</v>
      </c>
      <c r="K8" s="211" t="s">
        <v>18</v>
      </c>
      <c r="L8" s="210"/>
    </row>
    <row r="9" spans="1:16" ht="12" customHeight="1" x14ac:dyDescent="0.2">
      <c r="I9" s="207" t="s">
        <v>238</v>
      </c>
      <c r="J9" s="208">
        <v>10112</v>
      </c>
      <c r="K9" s="208">
        <v>276361</v>
      </c>
      <c r="L9" s="208">
        <f>SUM(J9:K9)</f>
        <v>286473</v>
      </c>
      <c r="M9" s="228"/>
    </row>
    <row r="10" spans="1:16" ht="12" customHeight="1" x14ac:dyDescent="0.2">
      <c r="B10" s="212"/>
      <c r="C10" s="212"/>
      <c r="D10" s="212"/>
      <c r="E10" s="212"/>
      <c r="I10" s="210"/>
      <c r="J10" s="209"/>
      <c r="K10" s="208"/>
      <c r="L10" s="208"/>
      <c r="M10" s="208"/>
    </row>
    <row r="11" spans="1:16" ht="12" customHeight="1" x14ac:dyDescent="0.2"/>
    <row r="12" spans="1:16" ht="12" customHeight="1" x14ac:dyDescent="0.2"/>
    <row r="13" spans="1:16" ht="12" customHeight="1" x14ac:dyDescent="0.2"/>
    <row r="14" spans="1:16" ht="12" customHeight="1" x14ac:dyDescent="0.2"/>
    <row r="15" spans="1:16" ht="12" customHeight="1" x14ac:dyDescent="0.2"/>
    <row r="16" spans="1:16" ht="12" customHeight="1" x14ac:dyDescent="0.2">
      <c r="J16" s="213"/>
    </row>
    <row r="17" spans="1:13" ht="12" customHeight="1" x14ac:dyDescent="0.2">
      <c r="I17" s="204"/>
      <c r="J17" s="214"/>
    </row>
    <row r="18" spans="1:13" ht="12" customHeight="1" x14ac:dyDescent="0.2">
      <c r="I18" s="204"/>
      <c r="J18" s="214"/>
    </row>
    <row r="19" spans="1:13" ht="12" customHeight="1" x14ac:dyDescent="0.2">
      <c r="I19" s="204"/>
      <c r="J19" s="214"/>
    </row>
    <row r="20" spans="1:13" ht="12" customHeight="1" x14ac:dyDescent="0.2">
      <c r="I20" s="204"/>
      <c r="J20" s="214"/>
    </row>
    <row r="21" spans="1:13" ht="12" customHeight="1" x14ac:dyDescent="0.2">
      <c r="I21" s="204"/>
      <c r="J21" s="215"/>
    </row>
    <row r="22" spans="1:13" ht="12" customHeight="1" x14ac:dyDescent="0.2">
      <c r="I22" s="207"/>
      <c r="J22" s="209"/>
      <c r="M22" s="213"/>
    </row>
    <row r="23" spans="1:13" ht="12" customHeight="1" x14ac:dyDescent="0.2">
      <c r="I23" s="216"/>
      <c r="J23" s="213"/>
      <c r="L23" s="216"/>
      <c r="M23" s="213"/>
    </row>
    <row r="24" spans="1:13" ht="12" customHeight="1" x14ac:dyDescent="0.2">
      <c r="I24" s="216"/>
      <c r="J24" s="213"/>
      <c r="L24" s="216"/>
      <c r="M24" s="213"/>
    </row>
    <row r="25" spans="1:13" ht="12" customHeight="1" x14ac:dyDescent="0.2">
      <c r="I25" s="207"/>
      <c r="J25" s="217"/>
      <c r="L25" s="207"/>
      <c r="M25" s="209"/>
    </row>
    <row r="26" spans="1:13" ht="12" customHeight="1" x14ac:dyDescent="0.2">
      <c r="I26" s="207"/>
      <c r="J26" s="209"/>
      <c r="L26" s="207"/>
      <c r="M26" s="209"/>
    </row>
    <row r="27" spans="1:13" ht="24" customHeight="1" x14ac:dyDescent="0.2">
      <c r="I27" s="207"/>
      <c r="J27" s="209"/>
      <c r="L27" s="207"/>
      <c r="M27" s="209"/>
    </row>
    <row r="28" spans="1:13" ht="15.95" customHeight="1" x14ac:dyDescent="0.2">
      <c r="I28" s="207"/>
      <c r="J28" s="209"/>
      <c r="L28" s="207"/>
      <c r="M28" s="209"/>
    </row>
    <row r="29" spans="1:13" ht="25.15" customHeight="1" x14ac:dyDescent="0.2">
      <c r="A29" s="402" t="s">
        <v>260</v>
      </c>
      <c r="B29" s="402"/>
      <c r="C29" s="402"/>
      <c r="D29" s="402"/>
      <c r="E29" s="402"/>
      <c r="F29" s="402"/>
      <c r="G29" s="402"/>
      <c r="H29" s="402"/>
      <c r="I29" s="207"/>
      <c r="J29" s="209"/>
      <c r="L29" s="207"/>
      <c r="M29" s="209"/>
    </row>
    <row r="30" spans="1:13" x14ac:dyDescent="0.2">
      <c r="L30" s="207"/>
      <c r="M30" s="209"/>
    </row>
    <row r="31" spans="1:13" x14ac:dyDescent="0.2">
      <c r="J31" s="219" t="s">
        <v>20</v>
      </c>
      <c r="L31" s="207"/>
      <c r="M31" s="209"/>
    </row>
    <row r="32" spans="1:13" x14ac:dyDescent="0.2">
      <c r="J32" s="219" t="s">
        <v>244</v>
      </c>
      <c r="K32" s="215" t="s">
        <v>96</v>
      </c>
      <c r="L32" s="207"/>
      <c r="M32" s="209"/>
    </row>
    <row r="33" spans="2:13" x14ac:dyDescent="0.2">
      <c r="B33" s="403"/>
      <c r="C33" s="403"/>
      <c r="D33" s="403"/>
      <c r="E33" s="403"/>
      <c r="F33" s="403"/>
      <c r="G33" s="403"/>
      <c r="H33" s="403"/>
      <c r="J33" s="207" t="s">
        <v>215</v>
      </c>
      <c r="K33" s="218">
        <v>41776</v>
      </c>
      <c r="L33" s="207"/>
      <c r="M33" s="209"/>
    </row>
    <row r="34" spans="2:13" x14ac:dyDescent="0.2">
      <c r="J34" s="207" t="s">
        <v>216</v>
      </c>
      <c r="K34" s="218">
        <v>189020</v>
      </c>
    </row>
    <row r="35" spans="2:13" x14ac:dyDescent="0.2">
      <c r="J35" s="207" t="s">
        <v>217</v>
      </c>
      <c r="K35" s="218">
        <v>144277</v>
      </c>
    </row>
    <row r="36" spans="2:13" x14ac:dyDescent="0.2">
      <c r="J36" s="207" t="s">
        <v>218</v>
      </c>
      <c r="K36" s="218">
        <v>162407</v>
      </c>
    </row>
    <row r="37" spans="2:13" x14ac:dyDescent="0.2">
      <c r="J37" s="207" t="s">
        <v>219</v>
      </c>
      <c r="K37" s="218">
        <v>184996</v>
      </c>
    </row>
    <row r="38" spans="2:13" x14ac:dyDescent="0.2">
      <c r="C38" s="404"/>
      <c r="D38" s="404"/>
      <c r="E38" s="404"/>
      <c r="F38" s="404"/>
      <c r="J38" s="207" t="s">
        <v>220</v>
      </c>
      <c r="K38" s="218">
        <v>166314</v>
      </c>
    </row>
    <row r="39" spans="2:13" x14ac:dyDescent="0.2">
      <c r="J39" s="207" t="s">
        <v>221</v>
      </c>
      <c r="K39" s="218">
        <v>151908</v>
      </c>
    </row>
    <row r="40" spans="2:13" x14ac:dyDescent="0.2">
      <c r="J40" s="207" t="s">
        <v>222</v>
      </c>
      <c r="K40" s="218">
        <v>136078</v>
      </c>
    </row>
    <row r="41" spans="2:13" x14ac:dyDescent="0.2">
      <c r="J41" s="207" t="s">
        <v>223</v>
      </c>
      <c r="K41" s="218">
        <v>117923</v>
      </c>
    </row>
    <row r="42" spans="2:13" x14ac:dyDescent="0.2">
      <c r="J42" s="207" t="s">
        <v>224</v>
      </c>
      <c r="K42" s="218">
        <v>93545</v>
      </c>
    </row>
    <row r="43" spans="2:13" x14ac:dyDescent="0.2">
      <c r="J43" s="207" t="s">
        <v>225</v>
      </c>
      <c r="K43" s="218">
        <v>75963</v>
      </c>
    </row>
    <row r="44" spans="2:13" x14ac:dyDescent="0.2">
      <c r="J44" s="207" t="s">
        <v>226</v>
      </c>
      <c r="K44" s="218">
        <v>116120</v>
      </c>
    </row>
    <row r="45" spans="2:13" x14ac:dyDescent="0.2">
      <c r="J45" s="207" t="s">
        <v>227</v>
      </c>
      <c r="K45" s="218">
        <v>82779</v>
      </c>
    </row>
    <row r="46" spans="2:13" x14ac:dyDescent="0.2">
      <c r="J46" s="207" t="s">
        <v>228</v>
      </c>
      <c r="K46" s="218">
        <v>56382</v>
      </c>
    </row>
    <row r="47" spans="2:13" x14ac:dyDescent="0.2">
      <c r="J47" s="207" t="s">
        <v>229</v>
      </c>
      <c r="K47" s="218">
        <v>40599</v>
      </c>
    </row>
    <row r="48" spans="2:13" x14ac:dyDescent="0.2">
      <c r="J48" s="207" t="s">
        <v>230</v>
      </c>
      <c r="K48" s="218">
        <v>29533</v>
      </c>
    </row>
    <row r="49" spans="10:11" x14ac:dyDescent="0.2">
      <c r="J49" s="207" t="s">
        <v>231</v>
      </c>
      <c r="K49" s="218">
        <v>47499</v>
      </c>
    </row>
    <row r="50" spans="10:11" x14ac:dyDescent="0.2">
      <c r="J50" s="207" t="s">
        <v>232</v>
      </c>
      <c r="K50" s="218">
        <v>57043</v>
      </c>
    </row>
    <row r="51" spans="10:11" x14ac:dyDescent="0.2">
      <c r="J51" s="207" t="s">
        <v>233</v>
      </c>
      <c r="K51" s="218">
        <v>11040</v>
      </c>
    </row>
    <row r="52" spans="10:11" x14ac:dyDescent="0.2">
      <c r="J52" s="207" t="s">
        <v>234</v>
      </c>
      <c r="K52" s="218">
        <v>2790</v>
      </c>
    </row>
    <row r="53" spans="10:11" x14ac:dyDescent="0.2">
      <c r="J53" s="219" t="s">
        <v>123</v>
      </c>
      <c r="K53" s="218">
        <v>1228</v>
      </c>
    </row>
    <row r="54" spans="10:11" x14ac:dyDescent="0.2">
      <c r="J54" s="204"/>
      <c r="K54" s="218">
        <v>1909220</v>
      </c>
    </row>
    <row r="55" spans="10:11" x14ac:dyDescent="0.2">
      <c r="J55" s="207"/>
      <c r="K55" s="227"/>
    </row>
    <row r="56" spans="10:11" x14ac:dyDescent="0.2">
      <c r="J56" s="207"/>
      <c r="K56" s="209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 xr:uid="{00000000-0004-0000-0500-000000000000}"/>
    <hyperlink ref="A1:H1" location="Inhaltsverzeichnis!A8" display="1  Unbeschränkt Lohn- und Einkommensteuerpflichtige 2013 nach Einkunftsart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W79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baseColWidth="10" defaultColWidth="11.42578125" defaultRowHeight="11.25" x14ac:dyDescent="0.2"/>
  <cols>
    <col min="1" max="1" width="3.7109375" style="90" customWidth="1"/>
    <col min="2" max="2" width="9.5703125" style="87" customWidth="1"/>
    <col min="3" max="3" width="1.7109375" style="62" customWidth="1"/>
    <col min="4" max="4" width="9.5703125" style="88" customWidth="1"/>
    <col min="5" max="20" width="8.42578125" style="62" customWidth="1"/>
    <col min="21" max="21" width="3.7109375" style="61" customWidth="1"/>
    <col min="22" max="22" width="3.7109375" style="90" customWidth="1"/>
    <col min="23" max="23" width="9.5703125" style="87" customWidth="1"/>
    <col min="24" max="24" width="1.7109375" style="62" customWidth="1"/>
    <col min="25" max="25" width="9.5703125" style="88" customWidth="1"/>
    <col min="26" max="41" width="8.42578125" style="62" customWidth="1"/>
    <col min="42" max="43" width="3.7109375" style="61" customWidth="1"/>
    <col min="44" max="44" width="9.5703125" style="61" customWidth="1"/>
    <col min="45" max="45" width="1.7109375" style="61" customWidth="1"/>
    <col min="46" max="46" width="9.5703125" style="61" customWidth="1"/>
    <col min="47" max="62" width="8.42578125" style="61" customWidth="1"/>
    <col min="63" max="64" width="3.7109375" style="61" customWidth="1"/>
    <col min="65" max="65" width="9.5703125" style="61" customWidth="1"/>
    <col min="66" max="66" width="1.7109375" style="61" customWidth="1"/>
    <col min="67" max="67" width="9.5703125" style="61" customWidth="1"/>
    <col min="68" max="75" width="8.42578125" style="61" customWidth="1"/>
    <col min="76" max="16384" width="11.42578125" style="61"/>
  </cols>
  <sheetData>
    <row r="1" spans="1:75" s="114" customFormat="1" ht="24" customHeight="1" x14ac:dyDescent="0.2">
      <c r="A1" s="417" t="s">
        <v>258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Q1" s="255"/>
      <c r="R1" s="255"/>
      <c r="S1" s="255"/>
      <c r="T1" s="255"/>
      <c r="V1" s="405" t="s">
        <v>258</v>
      </c>
      <c r="W1" s="405"/>
      <c r="X1" s="405"/>
      <c r="Y1" s="405"/>
      <c r="Z1" s="405"/>
      <c r="AA1" s="405"/>
      <c r="AB1" s="405"/>
      <c r="AC1" s="405"/>
      <c r="AD1" s="405"/>
      <c r="AE1" s="405"/>
      <c r="AF1" s="405"/>
      <c r="AG1" s="405"/>
      <c r="AL1" s="255"/>
      <c r="AM1" s="255"/>
      <c r="AN1" s="255"/>
      <c r="AO1" s="255"/>
      <c r="AQ1" s="405" t="s">
        <v>258</v>
      </c>
      <c r="AR1" s="405"/>
      <c r="AS1" s="405"/>
      <c r="AT1" s="405"/>
      <c r="AU1" s="405"/>
      <c r="AV1" s="405"/>
      <c r="AW1" s="405"/>
      <c r="AX1" s="405"/>
      <c r="AY1" s="405"/>
      <c r="AZ1" s="405"/>
      <c r="BA1" s="405"/>
      <c r="BB1" s="405"/>
      <c r="BL1" s="405" t="s">
        <v>258</v>
      </c>
      <c r="BM1" s="405"/>
      <c r="BN1" s="405"/>
      <c r="BO1" s="405"/>
      <c r="BP1" s="405"/>
      <c r="BQ1" s="405"/>
      <c r="BR1" s="405"/>
      <c r="BS1" s="405"/>
      <c r="BT1" s="405"/>
      <c r="BU1" s="405"/>
    </row>
    <row r="2" spans="1:75" s="114" customFormat="1" ht="12" customHeight="1" x14ac:dyDescent="0.2">
      <c r="A2" s="419" t="s">
        <v>16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Q2" s="255"/>
      <c r="R2" s="255"/>
      <c r="S2" s="255"/>
      <c r="T2" s="255"/>
      <c r="V2" s="405" t="s">
        <v>16</v>
      </c>
      <c r="W2" s="405"/>
      <c r="X2" s="405"/>
      <c r="Y2" s="405"/>
      <c r="Z2" s="405"/>
      <c r="AA2" s="405"/>
      <c r="AB2" s="405"/>
      <c r="AC2" s="405"/>
      <c r="AD2" s="405"/>
      <c r="AE2" s="405"/>
      <c r="AF2" s="405"/>
      <c r="AG2" s="405"/>
      <c r="AL2" s="255"/>
      <c r="AM2" s="255"/>
      <c r="AN2" s="255"/>
      <c r="AO2" s="255"/>
      <c r="AQ2" s="405" t="s">
        <v>16</v>
      </c>
      <c r="AR2" s="405"/>
      <c r="AS2" s="405"/>
      <c r="AT2" s="405"/>
      <c r="AU2" s="405"/>
      <c r="AV2" s="405"/>
      <c r="AW2" s="405"/>
      <c r="AX2" s="405"/>
      <c r="AY2" s="405"/>
      <c r="AZ2" s="405"/>
      <c r="BA2" s="405"/>
      <c r="BB2" s="405"/>
      <c r="BL2" s="406" t="s">
        <v>16</v>
      </c>
      <c r="BM2" s="406"/>
      <c r="BN2" s="406"/>
      <c r="BO2" s="406"/>
      <c r="BP2" s="406"/>
      <c r="BQ2" s="406"/>
      <c r="BR2" s="406"/>
      <c r="BS2" s="406"/>
      <c r="BT2" s="406"/>
      <c r="BU2" s="406"/>
      <c r="BV2" s="407"/>
    </row>
    <row r="3" spans="1:75" ht="12" customHeight="1" x14ac:dyDescent="0.2">
      <c r="A3" s="85"/>
      <c r="B3" s="86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V3" s="85"/>
      <c r="W3" s="86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</row>
    <row r="4" spans="1:75" s="129" customFormat="1" ht="19.899999999999999" customHeight="1" x14ac:dyDescent="0.2">
      <c r="A4" s="350" t="s">
        <v>113</v>
      </c>
      <c r="B4" s="298" t="s">
        <v>114</v>
      </c>
      <c r="C4" s="309"/>
      <c r="D4" s="299"/>
      <c r="E4" s="314" t="s">
        <v>115</v>
      </c>
      <c r="F4" s="315"/>
      <c r="G4" s="315"/>
      <c r="H4" s="315"/>
      <c r="I4" s="315"/>
      <c r="J4" s="315"/>
      <c r="K4" s="315"/>
      <c r="L4" s="315"/>
      <c r="M4" s="315" t="s">
        <v>115</v>
      </c>
      <c r="N4" s="315"/>
      <c r="O4" s="315"/>
      <c r="P4" s="315"/>
      <c r="Q4" s="315"/>
      <c r="R4" s="348"/>
      <c r="S4" s="443" t="s">
        <v>237</v>
      </c>
      <c r="T4" s="444"/>
      <c r="U4" s="349" t="s">
        <v>113</v>
      </c>
      <c r="V4" s="350" t="s">
        <v>2</v>
      </c>
      <c r="W4" s="298" t="s">
        <v>114</v>
      </c>
      <c r="X4" s="421"/>
      <c r="Y4" s="422"/>
      <c r="Z4" s="427" t="s">
        <v>138</v>
      </c>
      <c r="AA4" s="428"/>
      <c r="AB4" s="428"/>
      <c r="AC4" s="428"/>
      <c r="AD4" s="428"/>
      <c r="AE4" s="429"/>
      <c r="AF4" s="343" t="s">
        <v>20</v>
      </c>
      <c r="AG4" s="386"/>
      <c r="AH4" s="337" t="s">
        <v>187</v>
      </c>
      <c r="AI4" s="338"/>
      <c r="AJ4" s="343" t="s">
        <v>188</v>
      </c>
      <c r="AK4" s="338"/>
      <c r="AL4" s="343" t="s">
        <v>148</v>
      </c>
      <c r="AM4" s="338"/>
      <c r="AN4" s="346" t="s">
        <v>139</v>
      </c>
      <c r="AO4" s="347"/>
      <c r="AP4" s="349" t="s">
        <v>2</v>
      </c>
      <c r="AQ4" s="350" t="s">
        <v>113</v>
      </c>
      <c r="AR4" s="349" t="s">
        <v>133</v>
      </c>
      <c r="AS4" s="430"/>
      <c r="AT4" s="350"/>
      <c r="AU4" s="349" t="s">
        <v>185</v>
      </c>
      <c r="AV4" s="350"/>
      <c r="AW4" s="343" t="s">
        <v>186</v>
      </c>
      <c r="AX4" s="338"/>
      <c r="AY4" s="369" t="s">
        <v>130</v>
      </c>
      <c r="AZ4" s="370"/>
      <c r="BA4" s="370"/>
      <c r="BB4" s="370"/>
      <c r="BC4" s="337" t="s">
        <v>13</v>
      </c>
      <c r="BD4" s="338"/>
      <c r="BE4" s="337" t="s">
        <v>143</v>
      </c>
      <c r="BF4" s="375"/>
      <c r="BG4" s="343" t="s">
        <v>134</v>
      </c>
      <c r="BH4" s="375"/>
      <c r="BI4" s="343" t="s">
        <v>135</v>
      </c>
      <c r="BJ4" s="375"/>
      <c r="BK4" s="349" t="s">
        <v>2</v>
      </c>
      <c r="BL4" s="350" t="s">
        <v>113</v>
      </c>
      <c r="BM4" s="349" t="s">
        <v>133</v>
      </c>
      <c r="BN4" s="430"/>
      <c r="BO4" s="350"/>
      <c r="BP4" s="343" t="s">
        <v>144</v>
      </c>
      <c r="BQ4" s="375"/>
      <c r="BR4" s="440" t="s">
        <v>14</v>
      </c>
      <c r="BS4" s="441"/>
      <c r="BT4" s="441"/>
      <c r="BU4" s="442"/>
      <c r="BV4" s="343" t="s">
        <v>142</v>
      </c>
      <c r="BW4" s="434"/>
    </row>
    <row r="5" spans="1:75" s="129" customFormat="1" ht="34.9" customHeight="1" x14ac:dyDescent="0.2">
      <c r="A5" s="420"/>
      <c r="B5" s="310"/>
      <c r="C5" s="311"/>
      <c r="D5" s="312"/>
      <c r="E5" s="298" t="s">
        <v>116</v>
      </c>
      <c r="F5" s="438"/>
      <c r="G5" s="298" t="s">
        <v>17</v>
      </c>
      <c r="H5" s="299"/>
      <c r="I5" s="298" t="s">
        <v>117</v>
      </c>
      <c r="J5" s="299"/>
      <c r="K5" s="298" t="s">
        <v>118</v>
      </c>
      <c r="L5" s="309"/>
      <c r="M5" s="311" t="s">
        <v>18</v>
      </c>
      <c r="N5" s="319"/>
      <c r="O5" s="298" t="s">
        <v>119</v>
      </c>
      <c r="P5" s="299"/>
      <c r="Q5" s="298" t="s">
        <v>120</v>
      </c>
      <c r="R5" s="299"/>
      <c r="S5" s="445"/>
      <c r="T5" s="446"/>
      <c r="U5" s="431"/>
      <c r="V5" s="424"/>
      <c r="W5" s="414"/>
      <c r="X5" s="423"/>
      <c r="Y5" s="424"/>
      <c r="Z5" s="349" t="s">
        <v>140</v>
      </c>
      <c r="AA5" s="350"/>
      <c r="AB5" s="349" t="s">
        <v>146</v>
      </c>
      <c r="AC5" s="350"/>
      <c r="AD5" s="349" t="s">
        <v>147</v>
      </c>
      <c r="AE5" s="350"/>
      <c r="AF5" s="344"/>
      <c r="AG5" s="339"/>
      <c r="AH5" s="339"/>
      <c r="AI5" s="340"/>
      <c r="AJ5" s="344"/>
      <c r="AK5" s="340"/>
      <c r="AL5" s="344"/>
      <c r="AM5" s="340"/>
      <c r="AN5" s="349" t="s">
        <v>239</v>
      </c>
      <c r="AO5" s="350"/>
      <c r="AP5" s="414"/>
      <c r="AQ5" s="420"/>
      <c r="AR5" s="431"/>
      <c r="AS5" s="432"/>
      <c r="AT5" s="420"/>
      <c r="AU5" s="351"/>
      <c r="AV5" s="352"/>
      <c r="AW5" s="344"/>
      <c r="AX5" s="340"/>
      <c r="AY5" s="343" t="s">
        <v>131</v>
      </c>
      <c r="AZ5" s="375"/>
      <c r="BA5" s="343" t="s">
        <v>145</v>
      </c>
      <c r="BB5" s="337"/>
      <c r="BC5" s="339"/>
      <c r="BD5" s="340"/>
      <c r="BE5" s="410"/>
      <c r="BF5" s="397"/>
      <c r="BG5" s="396"/>
      <c r="BH5" s="397"/>
      <c r="BI5" s="396"/>
      <c r="BJ5" s="397"/>
      <c r="BK5" s="414"/>
      <c r="BL5" s="420"/>
      <c r="BM5" s="431"/>
      <c r="BN5" s="432"/>
      <c r="BO5" s="420"/>
      <c r="BP5" s="396"/>
      <c r="BQ5" s="397"/>
      <c r="BR5" s="343" t="s">
        <v>136</v>
      </c>
      <c r="BS5" s="411"/>
      <c r="BT5" s="343" t="s">
        <v>137</v>
      </c>
      <c r="BU5" s="411"/>
      <c r="BV5" s="435"/>
      <c r="BW5" s="436"/>
    </row>
    <row r="6" spans="1:75" s="129" customFormat="1" ht="25.15" customHeight="1" x14ac:dyDescent="0.2">
      <c r="A6" s="420"/>
      <c r="B6" s="310"/>
      <c r="C6" s="311"/>
      <c r="D6" s="312"/>
      <c r="E6" s="439"/>
      <c r="F6" s="321"/>
      <c r="G6" s="300"/>
      <c r="H6" s="301"/>
      <c r="I6" s="300"/>
      <c r="J6" s="301"/>
      <c r="K6" s="300"/>
      <c r="L6" s="313"/>
      <c r="M6" s="320"/>
      <c r="N6" s="321"/>
      <c r="O6" s="300"/>
      <c r="P6" s="301"/>
      <c r="Q6" s="300"/>
      <c r="R6" s="301"/>
      <c r="S6" s="447"/>
      <c r="T6" s="448"/>
      <c r="U6" s="431"/>
      <c r="V6" s="424"/>
      <c r="W6" s="414"/>
      <c r="X6" s="423"/>
      <c r="Y6" s="424"/>
      <c r="Z6" s="345"/>
      <c r="AA6" s="342"/>
      <c r="AB6" s="345"/>
      <c r="AC6" s="342"/>
      <c r="AD6" s="345"/>
      <c r="AE6" s="342"/>
      <c r="AF6" s="345"/>
      <c r="AG6" s="341"/>
      <c r="AH6" s="341"/>
      <c r="AI6" s="342"/>
      <c r="AJ6" s="345"/>
      <c r="AK6" s="342"/>
      <c r="AL6" s="345"/>
      <c r="AM6" s="342"/>
      <c r="AN6" s="351"/>
      <c r="AO6" s="352"/>
      <c r="AP6" s="414"/>
      <c r="AQ6" s="420"/>
      <c r="AR6" s="431"/>
      <c r="AS6" s="432"/>
      <c r="AT6" s="420"/>
      <c r="AU6" s="346" t="s">
        <v>141</v>
      </c>
      <c r="AV6" s="347"/>
      <c r="AW6" s="345"/>
      <c r="AX6" s="342"/>
      <c r="AY6" s="376"/>
      <c r="AZ6" s="377"/>
      <c r="BA6" s="376" t="s">
        <v>132</v>
      </c>
      <c r="BB6" s="378"/>
      <c r="BC6" s="341"/>
      <c r="BD6" s="342"/>
      <c r="BE6" s="378"/>
      <c r="BF6" s="377"/>
      <c r="BG6" s="345"/>
      <c r="BH6" s="342"/>
      <c r="BI6" s="345"/>
      <c r="BJ6" s="342"/>
      <c r="BK6" s="414"/>
      <c r="BL6" s="420"/>
      <c r="BM6" s="431"/>
      <c r="BN6" s="432"/>
      <c r="BO6" s="420"/>
      <c r="BP6" s="345"/>
      <c r="BQ6" s="342"/>
      <c r="BR6" s="412"/>
      <c r="BS6" s="413"/>
      <c r="BT6" s="412"/>
      <c r="BU6" s="413"/>
      <c r="BV6" s="412"/>
      <c r="BW6" s="437"/>
    </row>
    <row r="7" spans="1:75" s="129" customFormat="1" ht="12" customHeight="1" x14ac:dyDescent="0.2">
      <c r="A7" s="352"/>
      <c r="B7" s="300"/>
      <c r="C7" s="313"/>
      <c r="D7" s="301"/>
      <c r="E7" s="65" t="s">
        <v>121</v>
      </c>
      <c r="F7" s="65" t="s">
        <v>62</v>
      </c>
      <c r="G7" s="65" t="s">
        <v>121</v>
      </c>
      <c r="H7" s="65" t="s">
        <v>62</v>
      </c>
      <c r="I7" s="65" t="s">
        <v>121</v>
      </c>
      <c r="J7" s="65" t="s">
        <v>62</v>
      </c>
      <c r="K7" s="125" t="s">
        <v>121</v>
      </c>
      <c r="L7" s="249" t="s">
        <v>62</v>
      </c>
      <c r="M7" s="250" t="s">
        <v>121</v>
      </c>
      <c r="N7" s="125" t="s">
        <v>62</v>
      </c>
      <c r="O7" s="125" t="s">
        <v>121</v>
      </c>
      <c r="P7" s="125" t="s">
        <v>62</v>
      </c>
      <c r="Q7" s="125" t="s">
        <v>121</v>
      </c>
      <c r="R7" s="125" t="s">
        <v>62</v>
      </c>
      <c r="S7" s="125" t="s">
        <v>121</v>
      </c>
      <c r="T7" s="125" t="s">
        <v>62</v>
      </c>
      <c r="U7" s="351"/>
      <c r="V7" s="426"/>
      <c r="W7" s="415"/>
      <c r="X7" s="425"/>
      <c r="Y7" s="426"/>
      <c r="Z7" s="125" t="s">
        <v>121</v>
      </c>
      <c r="AA7" s="125" t="s">
        <v>62</v>
      </c>
      <c r="AB7" s="125" t="s">
        <v>121</v>
      </c>
      <c r="AC7" s="125" t="s">
        <v>62</v>
      </c>
      <c r="AD7" s="125" t="s">
        <v>121</v>
      </c>
      <c r="AE7" s="125" t="s">
        <v>62</v>
      </c>
      <c r="AF7" s="125" t="s">
        <v>121</v>
      </c>
      <c r="AG7" s="249" t="s">
        <v>62</v>
      </c>
      <c r="AH7" s="250" t="s">
        <v>121</v>
      </c>
      <c r="AI7" s="125" t="s">
        <v>62</v>
      </c>
      <c r="AJ7" s="125" t="s">
        <v>121</v>
      </c>
      <c r="AK7" s="125" t="s">
        <v>62</v>
      </c>
      <c r="AL7" s="125" t="s">
        <v>121</v>
      </c>
      <c r="AM7" s="125" t="s">
        <v>62</v>
      </c>
      <c r="AN7" s="125" t="s">
        <v>121</v>
      </c>
      <c r="AO7" s="125" t="s">
        <v>62</v>
      </c>
      <c r="AP7" s="415"/>
      <c r="AQ7" s="352"/>
      <c r="AR7" s="351"/>
      <c r="AS7" s="433"/>
      <c r="AT7" s="352"/>
      <c r="AU7" s="125" t="s">
        <v>121</v>
      </c>
      <c r="AV7" s="125" t="s">
        <v>62</v>
      </c>
      <c r="AW7" s="125" t="s">
        <v>121</v>
      </c>
      <c r="AX7" s="125" t="s">
        <v>62</v>
      </c>
      <c r="AY7" s="125" t="s">
        <v>121</v>
      </c>
      <c r="AZ7" s="125" t="s">
        <v>62</v>
      </c>
      <c r="BA7" s="125" t="s">
        <v>121</v>
      </c>
      <c r="BB7" s="249" t="s">
        <v>62</v>
      </c>
      <c r="BC7" s="248" t="s">
        <v>121</v>
      </c>
      <c r="BD7" s="249" t="s">
        <v>62</v>
      </c>
      <c r="BE7" s="248" t="s">
        <v>121</v>
      </c>
      <c r="BF7" s="125" t="s">
        <v>62</v>
      </c>
      <c r="BG7" s="125" t="s">
        <v>121</v>
      </c>
      <c r="BH7" s="125" t="s">
        <v>62</v>
      </c>
      <c r="BI7" s="125" t="s">
        <v>121</v>
      </c>
      <c r="BJ7" s="125" t="s">
        <v>62</v>
      </c>
      <c r="BK7" s="415"/>
      <c r="BL7" s="352"/>
      <c r="BM7" s="351"/>
      <c r="BN7" s="433"/>
      <c r="BO7" s="352"/>
      <c r="BP7" s="125" t="s">
        <v>121</v>
      </c>
      <c r="BQ7" s="125" t="s">
        <v>62</v>
      </c>
      <c r="BR7" s="125" t="s">
        <v>121</v>
      </c>
      <c r="BS7" s="125" t="s">
        <v>62</v>
      </c>
      <c r="BT7" s="125" t="s">
        <v>121</v>
      </c>
      <c r="BU7" s="125" t="s">
        <v>62</v>
      </c>
      <c r="BV7" s="125" t="s">
        <v>121</v>
      </c>
      <c r="BW7" s="249" t="s">
        <v>62</v>
      </c>
    </row>
    <row r="8" spans="1:75" s="129" customFormat="1" ht="9" customHeight="1" x14ac:dyDescent="0.2">
      <c r="A8" s="257"/>
      <c r="B8" s="252"/>
      <c r="C8" s="252"/>
      <c r="D8" s="252"/>
      <c r="E8" s="256"/>
      <c r="F8" s="256"/>
      <c r="G8" s="256"/>
      <c r="H8" s="256"/>
      <c r="I8" s="256"/>
      <c r="J8" s="256"/>
      <c r="K8" s="257"/>
      <c r="L8" s="256"/>
      <c r="M8" s="256"/>
      <c r="N8" s="257"/>
      <c r="O8" s="257"/>
      <c r="P8" s="257"/>
      <c r="Q8" s="257"/>
      <c r="R8" s="257"/>
      <c r="S8" s="257"/>
      <c r="T8" s="257"/>
      <c r="U8" s="257"/>
      <c r="V8" s="258"/>
      <c r="W8" s="258"/>
      <c r="X8" s="258"/>
      <c r="Y8" s="258"/>
      <c r="Z8" s="257"/>
      <c r="AA8" s="257"/>
      <c r="AB8" s="257"/>
      <c r="AC8" s="257"/>
      <c r="AD8" s="257"/>
      <c r="AE8" s="257"/>
      <c r="AF8" s="257"/>
      <c r="AG8" s="256"/>
      <c r="AH8" s="256"/>
      <c r="AI8" s="257"/>
      <c r="AJ8" s="257"/>
      <c r="AK8" s="257"/>
      <c r="AL8" s="257"/>
      <c r="AM8" s="257"/>
      <c r="AN8" s="257"/>
      <c r="AO8" s="257"/>
      <c r="AP8" s="258"/>
      <c r="AQ8" s="257"/>
      <c r="AR8" s="257"/>
      <c r="AS8" s="257"/>
      <c r="AT8" s="257"/>
      <c r="AU8" s="257"/>
      <c r="AV8" s="257"/>
      <c r="AW8" s="257"/>
      <c r="AX8" s="257"/>
      <c r="AY8" s="257"/>
      <c r="AZ8" s="257"/>
      <c r="BA8" s="257"/>
      <c r="BB8" s="256"/>
      <c r="BC8" s="257"/>
      <c r="BD8" s="256"/>
      <c r="BE8" s="257"/>
      <c r="BF8" s="257"/>
      <c r="BG8" s="257"/>
      <c r="BH8" s="257"/>
      <c r="BI8" s="257"/>
      <c r="BJ8" s="257"/>
      <c r="BK8" s="258"/>
      <c r="BL8" s="257"/>
      <c r="BM8" s="257"/>
      <c r="BN8" s="257"/>
      <c r="BO8" s="257"/>
      <c r="BP8" s="257"/>
      <c r="BQ8" s="257"/>
      <c r="BR8" s="257"/>
      <c r="BS8" s="257"/>
      <c r="BT8" s="257"/>
      <c r="BU8" s="257"/>
      <c r="BV8" s="257"/>
      <c r="BW8" s="256"/>
    </row>
    <row r="9" spans="1:75" s="115" customFormat="1" ht="12" customHeight="1" x14ac:dyDescent="0.2">
      <c r="A9" s="85"/>
      <c r="B9" s="86"/>
      <c r="C9" s="86"/>
      <c r="D9" s="60"/>
      <c r="E9" s="325" t="s">
        <v>11</v>
      </c>
      <c r="F9" s="325"/>
      <c r="G9" s="325"/>
      <c r="H9" s="325"/>
      <c r="I9" s="325"/>
      <c r="J9" s="325"/>
      <c r="K9" s="325"/>
      <c r="L9" s="325"/>
      <c r="M9" s="325" t="s">
        <v>11</v>
      </c>
      <c r="N9" s="325"/>
      <c r="O9" s="325"/>
      <c r="P9" s="325"/>
      <c r="Q9" s="325"/>
      <c r="R9" s="325"/>
      <c r="S9" s="325"/>
      <c r="T9" s="325"/>
      <c r="U9" s="85"/>
      <c r="V9" s="257"/>
      <c r="W9" s="252"/>
      <c r="X9" s="252"/>
      <c r="Y9" s="252"/>
      <c r="Z9" s="325" t="s">
        <v>11</v>
      </c>
      <c r="AA9" s="325"/>
      <c r="AB9" s="325"/>
      <c r="AC9" s="325"/>
      <c r="AD9" s="325"/>
      <c r="AE9" s="325"/>
      <c r="AF9" s="325"/>
      <c r="AG9" s="325"/>
      <c r="AH9" s="325" t="s">
        <v>11</v>
      </c>
      <c r="AI9" s="325"/>
      <c r="AJ9" s="325"/>
      <c r="AK9" s="325"/>
      <c r="AL9" s="325"/>
      <c r="AM9" s="325"/>
      <c r="AN9" s="325"/>
      <c r="AO9" s="325"/>
      <c r="AP9" s="254"/>
      <c r="AQ9" s="257"/>
      <c r="AR9" s="257"/>
      <c r="AS9" s="257"/>
      <c r="AT9" s="257"/>
      <c r="AU9" s="325" t="s">
        <v>11</v>
      </c>
      <c r="AV9" s="367"/>
      <c r="AW9" s="367"/>
      <c r="AX9" s="367"/>
      <c r="AY9" s="367"/>
      <c r="AZ9" s="367"/>
      <c r="BA9" s="367"/>
      <c r="BB9" s="367"/>
      <c r="BC9" s="325" t="s">
        <v>11</v>
      </c>
      <c r="BD9" s="367"/>
      <c r="BE9" s="367"/>
      <c r="BF9" s="367"/>
      <c r="BG9" s="367"/>
      <c r="BH9" s="367"/>
      <c r="BI9" s="367"/>
      <c r="BJ9" s="367"/>
      <c r="BK9" s="251"/>
      <c r="BL9" s="251"/>
      <c r="BM9" s="251"/>
      <c r="BN9" s="251"/>
      <c r="BO9" s="251"/>
      <c r="BP9" s="325" t="s">
        <v>11</v>
      </c>
      <c r="BQ9" s="367"/>
      <c r="BR9" s="367"/>
      <c r="BS9" s="367"/>
      <c r="BT9" s="367"/>
      <c r="BU9" s="367"/>
      <c r="BV9" s="367"/>
      <c r="BW9" s="367"/>
    </row>
    <row r="10" spans="1:75" ht="12" customHeight="1" x14ac:dyDescent="0.2">
      <c r="A10" s="116">
        <v>1</v>
      </c>
      <c r="B10" s="168"/>
      <c r="C10" s="168"/>
      <c r="D10" s="253">
        <v>0</v>
      </c>
      <c r="E10" s="169" t="s">
        <v>57</v>
      </c>
      <c r="F10" s="169" t="s">
        <v>57</v>
      </c>
      <c r="G10" s="169" t="s">
        <v>56</v>
      </c>
      <c r="H10" s="169" t="s">
        <v>56</v>
      </c>
      <c r="I10" s="169" t="s">
        <v>57</v>
      </c>
      <c r="J10" s="169" t="s">
        <v>57</v>
      </c>
      <c r="K10" s="169">
        <v>746</v>
      </c>
      <c r="L10" s="169">
        <v>637</v>
      </c>
      <c r="M10" s="169" t="s">
        <v>56</v>
      </c>
      <c r="N10" s="169" t="s">
        <v>56</v>
      </c>
      <c r="O10" s="169" t="s">
        <v>56</v>
      </c>
      <c r="P10" s="169" t="s">
        <v>56</v>
      </c>
      <c r="Q10" s="169" t="s">
        <v>56</v>
      </c>
      <c r="R10" s="169" t="s">
        <v>56</v>
      </c>
      <c r="S10" s="169">
        <v>750</v>
      </c>
      <c r="T10" s="169">
        <v>640</v>
      </c>
      <c r="U10" s="116">
        <v>1</v>
      </c>
      <c r="V10" s="116">
        <v>1</v>
      </c>
      <c r="W10" s="168"/>
      <c r="X10" s="168"/>
      <c r="Y10" s="253">
        <v>0</v>
      </c>
      <c r="Z10" s="169">
        <v>118</v>
      </c>
      <c r="AA10" s="169">
        <v>24</v>
      </c>
      <c r="AB10" s="169">
        <v>629</v>
      </c>
      <c r="AC10" s="169">
        <v>616</v>
      </c>
      <c r="AD10" s="169">
        <v>3</v>
      </c>
      <c r="AE10" s="169">
        <v>1</v>
      </c>
      <c r="AF10" s="169">
        <v>36069</v>
      </c>
      <c r="AG10" s="169" t="s">
        <v>56</v>
      </c>
      <c r="AH10" s="169">
        <v>4899</v>
      </c>
      <c r="AI10" s="169">
        <v>2751</v>
      </c>
      <c r="AJ10" s="169">
        <v>639</v>
      </c>
      <c r="AK10" s="169">
        <v>720</v>
      </c>
      <c r="AL10" s="169" t="s">
        <v>56</v>
      </c>
      <c r="AM10" s="169" t="s">
        <v>56</v>
      </c>
      <c r="AN10" s="169" t="s">
        <v>57</v>
      </c>
      <c r="AO10" s="169" t="s">
        <v>57</v>
      </c>
      <c r="AP10" s="116">
        <v>1</v>
      </c>
      <c r="AQ10" s="116">
        <v>1</v>
      </c>
      <c r="AR10" s="168"/>
      <c r="AS10" s="168"/>
      <c r="AT10" s="253">
        <v>0</v>
      </c>
      <c r="AU10" s="169" t="s">
        <v>56</v>
      </c>
      <c r="AV10" s="169" t="s">
        <v>56</v>
      </c>
      <c r="AW10" s="169" t="s">
        <v>57</v>
      </c>
      <c r="AX10" s="169" t="s">
        <v>57</v>
      </c>
      <c r="AY10" s="169" t="s">
        <v>57</v>
      </c>
      <c r="AZ10" s="169" t="s">
        <v>57</v>
      </c>
      <c r="BA10" s="169" t="s">
        <v>56</v>
      </c>
      <c r="BB10" s="169" t="s">
        <v>56</v>
      </c>
      <c r="BC10" s="169">
        <v>4898</v>
      </c>
      <c r="BD10" s="169">
        <v>-3409</v>
      </c>
      <c r="BE10" s="169">
        <v>8037</v>
      </c>
      <c r="BF10" s="169">
        <v>321</v>
      </c>
      <c r="BG10" s="169" t="s">
        <v>56</v>
      </c>
      <c r="BH10" s="169" t="s">
        <v>56</v>
      </c>
      <c r="BI10" s="169">
        <v>28</v>
      </c>
      <c r="BJ10" s="169">
        <v>94</v>
      </c>
      <c r="BK10" s="116">
        <v>1</v>
      </c>
      <c r="BL10" s="116">
        <v>1</v>
      </c>
      <c r="BM10" s="168"/>
      <c r="BN10" s="168"/>
      <c r="BO10" s="253">
        <v>0</v>
      </c>
      <c r="BP10" s="169">
        <v>8171</v>
      </c>
      <c r="BQ10" s="169">
        <v>3798</v>
      </c>
      <c r="BR10" s="169">
        <v>135</v>
      </c>
      <c r="BS10" s="169">
        <v>1650</v>
      </c>
      <c r="BT10" s="169">
        <v>1298</v>
      </c>
      <c r="BU10" s="169">
        <v>-140</v>
      </c>
      <c r="BV10" s="166">
        <v>6017</v>
      </c>
      <c r="BW10" s="166">
        <v>206</v>
      </c>
    </row>
    <row r="11" spans="1:75" ht="12" customHeight="1" x14ac:dyDescent="0.2">
      <c r="A11" s="116">
        <v>2</v>
      </c>
      <c r="B11" s="253">
        <v>1</v>
      </c>
      <c r="C11" s="167" t="s">
        <v>56</v>
      </c>
      <c r="D11" s="253">
        <v>5000</v>
      </c>
      <c r="E11" s="169">
        <v>38</v>
      </c>
      <c r="F11" s="169">
        <v>50</v>
      </c>
      <c r="G11" s="169">
        <v>11729</v>
      </c>
      <c r="H11" s="169">
        <v>18827</v>
      </c>
      <c r="I11" s="169">
        <v>11731</v>
      </c>
      <c r="J11" s="169">
        <v>22610</v>
      </c>
      <c r="K11" s="169">
        <v>136496</v>
      </c>
      <c r="L11" s="169">
        <v>305708</v>
      </c>
      <c r="M11" s="169">
        <v>1773</v>
      </c>
      <c r="N11" s="169">
        <v>3280</v>
      </c>
      <c r="O11" s="169">
        <v>2289</v>
      </c>
      <c r="P11" s="169">
        <v>2801</v>
      </c>
      <c r="Q11" s="169">
        <v>3926</v>
      </c>
      <c r="R11" s="169">
        <v>10662</v>
      </c>
      <c r="S11" s="169">
        <v>157786</v>
      </c>
      <c r="T11" s="169">
        <v>363939</v>
      </c>
      <c r="U11" s="116">
        <v>2</v>
      </c>
      <c r="V11" s="116">
        <v>2</v>
      </c>
      <c r="W11" s="253">
        <v>1</v>
      </c>
      <c r="X11" s="167" t="s">
        <v>56</v>
      </c>
      <c r="Y11" s="253">
        <v>5000</v>
      </c>
      <c r="Z11" s="169">
        <v>3108</v>
      </c>
      <c r="AA11" s="169">
        <v>2182</v>
      </c>
      <c r="AB11" s="169" t="s">
        <v>57</v>
      </c>
      <c r="AC11" s="169" t="s">
        <v>57</v>
      </c>
      <c r="AD11" s="169" t="s">
        <v>57</v>
      </c>
      <c r="AE11" s="169" t="s">
        <v>57</v>
      </c>
      <c r="AF11" s="169">
        <v>157786</v>
      </c>
      <c r="AG11" s="169">
        <v>355524</v>
      </c>
      <c r="AH11" s="169">
        <v>157786</v>
      </c>
      <c r="AI11" s="169">
        <v>81398</v>
      </c>
      <c r="AJ11" s="169">
        <v>4117</v>
      </c>
      <c r="AK11" s="169">
        <v>4374</v>
      </c>
      <c r="AL11" s="169">
        <v>30</v>
      </c>
      <c r="AM11" s="169">
        <v>32</v>
      </c>
      <c r="AN11" s="169" t="s">
        <v>57</v>
      </c>
      <c r="AO11" s="169" t="s">
        <v>57</v>
      </c>
      <c r="AP11" s="116">
        <v>2</v>
      </c>
      <c r="AQ11" s="116">
        <v>2</v>
      </c>
      <c r="AR11" s="253">
        <v>1</v>
      </c>
      <c r="AS11" s="167" t="s">
        <v>56</v>
      </c>
      <c r="AT11" s="253">
        <v>5000</v>
      </c>
      <c r="AU11" s="169">
        <v>2562</v>
      </c>
      <c r="AV11" s="169">
        <v>4072</v>
      </c>
      <c r="AW11" s="169">
        <v>152273</v>
      </c>
      <c r="AX11" s="169">
        <v>266056</v>
      </c>
      <c r="AY11" s="169">
        <v>33</v>
      </c>
      <c r="AZ11" s="169">
        <v>127</v>
      </c>
      <c r="BA11" s="169">
        <v>2245</v>
      </c>
      <c r="BB11" s="169">
        <v>482</v>
      </c>
      <c r="BC11" s="169">
        <v>152274</v>
      </c>
      <c r="BD11" s="169">
        <v>265447</v>
      </c>
      <c r="BE11" s="169">
        <v>43691</v>
      </c>
      <c r="BF11" s="169">
        <v>7028</v>
      </c>
      <c r="BG11" s="169">
        <v>30</v>
      </c>
      <c r="BH11" s="169">
        <v>3</v>
      </c>
      <c r="BI11" s="169">
        <v>100</v>
      </c>
      <c r="BJ11" s="169">
        <v>282</v>
      </c>
      <c r="BK11" s="116">
        <v>2</v>
      </c>
      <c r="BL11" s="116">
        <v>2</v>
      </c>
      <c r="BM11" s="253">
        <v>1</v>
      </c>
      <c r="BN11" s="167" t="s">
        <v>56</v>
      </c>
      <c r="BO11" s="253">
        <v>5000</v>
      </c>
      <c r="BP11" s="169">
        <v>43275</v>
      </c>
      <c r="BQ11" s="169">
        <v>9667</v>
      </c>
      <c r="BR11" s="166">
        <v>1486</v>
      </c>
      <c r="BS11" s="166">
        <v>711</v>
      </c>
      <c r="BT11" s="166">
        <v>18707</v>
      </c>
      <c r="BU11" s="166">
        <v>-6373</v>
      </c>
      <c r="BV11" s="166">
        <v>22490</v>
      </c>
      <c r="BW11" s="166">
        <v>388</v>
      </c>
    </row>
    <row r="12" spans="1:75" ht="12" customHeight="1" x14ac:dyDescent="0.2">
      <c r="A12" s="116">
        <v>3</v>
      </c>
      <c r="B12" s="253">
        <v>5000</v>
      </c>
      <c r="C12" s="167" t="s">
        <v>56</v>
      </c>
      <c r="D12" s="253">
        <v>10000</v>
      </c>
      <c r="E12" s="169">
        <v>25</v>
      </c>
      <c r="F12" s="169">
        <v>42</v>
      </c>
      <c r="G12" s="169">
        <v>14603</v>
      </c>
      <c r="H12" s="169">
        <v>74295</v>
      </c>
      <c r="I12" s="169">
        <v>14415</v>
      </c>
      <c r="J12" s="169">
        <v>77408</v>
      </c>
      <c r="K12" s="169">
        <v>100218</v>
      </c>
      <c r="L12" s="169">
        <v>723560</v>
      </c>
      <c r="M12" s="169">
        <v>1892</v>
      </c>
      <c r="N12" s="169">
        <v>5710</v>
      </c>
      <c r="O12" s="169">
        <v>3322</v>
      </c>
      <c r="P12" s="169">
        <v>9884</v>
      </c>
      <c r="Q12" s="169">
        <v>9538</v>
      </c>
      <c r="R12" s="169">
        <v>60520</v>
      </c>
      <c r="S12" s="169">
        <v>125108</v>
      </c>
      <c r="T12" s="169">
        <v>951419</v>
      </c>
      <c r="U12" s="116">
        <v>3</v>
      </c>
      <c r="V12" s="116">
        <v>3</v>
      </c>
      <c r="W12" s="253">
        <v>5000</v>
      </c>
      <c r="X12" s="167" t="s">
        <v>56</v>
      </c>
      <c r="Y12" s="253">
        <v>10000</v>
      </c>
      <c r="Z12" s="169" t="s">
        <v>57</v>
      </c>
      <c r="AA12" s="169" t="s">
        <v>57</v>
      </c>
      <c r="AB12" s="169">
        <v>4108</v>
      </c>
      <c r="AC12" s="169">
        <v>7849</v>
      </c>
      <c r="AD12" s="169" t="s">
        <v>57</v>
      </c>
      <c r="AE12" s="169" t="s">
        <v>57</v>
      </c>
      <c r="AF12" s="169">
        <v>125108</v>
      </c>
      <c r="AG12" s="169">
        <v>940289</v>
      </c>
      <c r="AH12" s="169">
        <v>125108</v>
      </c>
      <c r="AI12" s="169">
        <v>123099</v>
      </c>
      <c r="AJ12" s="169">
        <v>6448</v>
      </c>
      <c r="AK12" s="169">
        <v>8430</v>
      </c>
      <c r="AL12" s="169">
        <v>136</v>
      </c>
      <c r="AM12" s="169">
        <v>172</v>
      </c>
      <c r="AN12" s="169">
        <v>19</v>
      </c>
      <c r="AO12" s="169">
        <v>90</v>
      </c>
      <c r="AP12" s="116">
        <v>3</v>
      </c>
      <c r="AQ12" s="116">
        <v>3</v>
      </c>
      <c r="AR12" s="253">
        <v>5000</v>
      </c>
      <c r="AS12" s="167" t="s">
        <v>56</v>
      </c>
      <c r="AT12" s="253">
        <v>10000</v>
      </c>
      <c r="AU12" s="169">
        <v>1724</v>
      </c>
      <c r="AV12" s="169">
        <v>7214</v>
      </c>
      <c r="AW12" s="169">
        <v>125096</v>
      </c>
      <c r="AX12" s="169">
        <v>801768</v>
      </c>
      <c r="AY12" s="169">
        <v>53</v>
      </c>
      <c r="AZ12" s="169">
        <v>196</v>
      </c>
      <c r="BA12" s="169">
        <v>1824</v>
      </c>
      <c r="BB12" s="169">
        <v>391</v>
      </c>
      <c r="BC12" s="169">
        <v>125096</v>
      </c>
      <c r="BD12" s="169">
        <v>801181</v>
      </c>
      <c r="BE12" s="169">
        <v>43501</v>
      </c>
      <c r="BF12" s="169">
        <v>17441</v>
      </c>
      <c r="BG12" s="169" t="s">
        <v>57</v>
      </c>
      <c r="BH12" s="169" t="s">
        <v>57</v>
      </c>
      <c r="BI12" s="169">
        <v>98</v>
      </c>
      <c r="BJ12" s="169">
        <v>214</v>
      </c>
      <c r="BK12" s="116">
        <v>3</v>
      </c>
      <c r="BL12" s="116">
        <v>3</v>
      </c>
      <c r="BM12" s="253">
        <v>5000</v>
      </c>
      <c r="BN12" s="167" t="s">
        <v>56</v>
      </c>
      <c r="BO12" s="253">
        <v>10000</v>
      </c>
      <c r="BP12" s="166">
        <v>43345</v>
      </c>
      <c r="BQ12" s="166">
        <v>20289</v>
      </c>
      <c r="BR12" s="166">
        <v>2665</v>
      </c>
      <c r="BS12" s="166">
        <v>1837</v>
      </c>
      <c r="BT12" s="166">
        <v>27708</v>
      </c>
      <c r="BU12" s="166">
        <v>-15652</v>
      </c>
      <c r="BV12" s="166">
        <v>22344</v>
      </c>
      <c r="BW12" s="166">
        <v>728</v>
      </c>
    </row>
    <row r="13" spans="1:75" ht="12" customHeight="1" x14ac:dyDescent="0.2">
      <c r="A13" s="116">
        <v>4</v>
      </c>
      <c r="B13" s="253">
        <v>10000</v>
      </c>
      <c r="C13" s="167" t="s">
        <v>56</v>
      </c>
      <c r="D13" s="253">
        <v>15000</v>
      </c>
      <c r="E13" s="169">
        <v>50</v>
      </c>
      <c r="F13" s="169">
        <v>52</v>
      </c>
      <c r="G13" s="169">
        <v>15508</v>
      </c>
      <c r="H13" s="169">
        <v>121109</v>
      </c>
      <c r="I13" s="169">
        <v>14965</v>
      </c>
      <c r="J13" s="169">
        <v>120998</v>
      </c>
      <c r="K13" s="169">
        <v>101293</v>
      </c>
      <c r="L13" s="169">
        <v>1163634</v>
      </c>
      <c r="M13" s="169">
        <v>3808</v>
      </c>
      <c r="N13" s="169">
        <v>10109</v>
      </c>
      <c r="O13" s="169">
        <v>5291</v>
      </c>
      <c r="P13" s="169">
        <v>17216</v>
      </c>
      <c r="Q13" s="169">
        <v>33151</v>
      </c>
      <c r="R13" s="169">
        <v>387477</v>
      </c>
      <c r="S13" s="169">
        <v>143299</v>
      </c>
      <c r="T13" s="169">
        <v>1820595</v>
      </c>
      <c r="U13" s="116">
        <v>4</v>
      </c>
      <c r="V13" s="116">
        <v>4</v>
      </c>
      <c r="W13" s="253">
        <v>10000</v>
      </c>
      <c r="X13" s="167" t="s">
        <v>56</v>
      </c>
      <c r="Y13" s="253">
        <v>15000</v>
      </c>
      <c r="Z13" s="169">
        <v>12210</v>
      </c>
      <c r="AA13" s="169">
        <v>7152</v>
      </c>
      <c r="AB13" s="169">
        <v>5523</v>
      </c>
      <c r="AC13" s="169">
        <v>10536</v>
      </c>
      <c r="AD13" s="169">
        <v>35</v>
      </c>
      <c r="AE13" s="169">
        <v>23</v>
      </c>
      <c r="AF13" s="169">
        <v>143299</v>
      </c>
      <c r="AG13" s="169">
        <v>1802884</v>
      </c>
      <c r="AH13" s="169">
        <v>143299</v>
      </c>
      <c r="AI13" s="169">
        <v>238635</v>
      </c>
      <c r="AJ13" s="169">
        <v>17975</v>
      </c>
      <c r="AK13" s="169">
        <v>25037</v>
      </c>
      <c r="AL13" s="169">
        <v>435</v>
      </c>
      <c r="AM13" s="169">
        <v>533</v>
      </c>
      <c r="AN13" s="169">
        <v>41</v>
      </c>
      <c r="AO13" s="169">
        <v>73</v>
      </c>
      <c r="AP13" s="116">
        <v>4</v>
      </c>
      <c r="AQ13" s="116">
        <v>4</v>
      </c>
      <c r="AR13" s="253">
        <v>10000</v>
      </c>
      <c r="AS13" s="167" t="s">
        <v>56</v>
      </c>
      <c r="AT13" s="253">
        <v>15000</v>
      </c>
      <c r="AU13" s="169">
        <v>1366</v>
      </c>
      <c r="AV13" s="169">
        <v>7716</v>
      </c>
      <c r="AW13" s="169">
        <v>143295</v>
      </c>
      <c r="AX13" s="169">
        <v>1531364</v>
      </c>
      <c r="AY13" s="169">
        <v>104</v>
      </c>
      <c r="AZ13" s="169">
        <v>399</v>
      </c>
      <c r="BA13" s="169">
        <v>1797</v>
      </c>
      <c r="BB13" s="169">
        <v>375</v>
      </c>
      <c r="BC13" s="169">
        <v>143295</v>
      </c>
      <c r="BD13" s="169">
        <v>1530590</v>
      </c>
      <c r="BE13" s="169">
        <v>111688</v>
      </c>
      <c r="BF13" s="169">
        <v>50851</v>
      </c>
      <c r="BG13" s="169" t="s">
        <v>57</v>
      </c>
      <c r="BH13" s="169" t="s">
        <v>57</v>
      </c>
      <c r="BI13" s="169">
        <v>131</v>
      </c>
      <c r="BJ13" s="169">
        <v>291</v>
      </c>
      <c r="BK13" s="116">
        <v>4</v>
      </c>
      <c r="BL13" s="116">
        <v>4</v>
      </c>
      <c r="BM13" s="253">
        <v>10000</v>
      </c>
      <c r="BN13" s="167" t="s">
        <v>56</v>
      </c>
      <c r="BO13" s="253">
        <v>15000</v>
      </c>
      <c r="BP13" s="166">
        <v>108241</v>
      </c>
      <c r="BQ13" s="166">
        <v>56544</v>
      </c>
      <c r="BR13" s="166">
        <v>36358</v>
      </c>
      <c r="BS13" s="166">
        <v>12465</v>
      </c>
      <c r="BT13" s="166">
        <v>37362</v>
      </c>
      <c r="BU13" s="166">
        <v>-26288</v>
      </c>
      <c r="BV13" s="166">
        <v>28017</v>
      </c>
      <c r="BW13" s="166">
        <v>1478</v>
      </c>
    </row>
    <row r="14" spans="1:75" ht="12" customHeight="1" x14ac:dyDescent="0.2">
      <c r="A14" s="116">
        <v>5</v>
      </c>
      <c r="B14" s="253">
        <v>15000</v>
      </c>
      <c r="C14" s="167" t="s">
        <v>56</v>
      </c>
      <c r="D14" s="253">
        <v>20000</v>
      </c>
      <c r="E14" s="169">
        <v>47</v>
      </c>
      <c r="F14" s="169">
        <v>190</v>
      </c>
      <c r="G14" s="169">
        <v>11763</v>
      </c>
      <c r="H14" s="169">
        <v>117521</v>
      </c>
      <c r="I14" s="169">
        <v>11625</v>
      </c>
      <c r="J14" s="169">
        <v>115189</v>
      </c>
      <c r="K14" s="169">
        <v>110278</v>
      </c>
      <c r="L14" s="169">
        <v>1723825</v>
      </c>
      <c r="M14" s="169">
        <v>5304</v>
      </c>
      <c r="N14" s="169">
        <v>15099</v>
      </c>
      <c r="O14" s="169">
        <v>6202</v>
      </c>
      <c r="P14" s="169">
        <v>22204</v>
      </c>
      <c r="Q14" s="169">
        <v>54918</v>
      </c>
      <c r="R14" s="169">
        <v>829475</v>
      </c>
      <c r="S14" s="169">
        <v>160678</v>
      </c>
      <c r="T14" s="169">
        <v>2823503</v>
      </c>
      <c r="U14" s="116">
        <v>5</v>
      </c>
      <c r="V14" s="116">
        <v>5</v>
      </c>
      <c r="W14" s="253">
        <v>15000</v>
      </c>
      <c r="X14" s="167" t="s">
        <v>56</v>
      </c>
      <c r="Y14" s="253">
        <v>20000</v>
      </c>
      <c r="Z14" s="169">
        <v>17758</v>
      </c>
      <c r="AA14" s="169">
        <v>10057</v>
      </c>
      <c r="AB14" s="169">
        <v>7146</v>
      </c>
      <c r="AC14" s="169">
        <v>13570</v>
      </c>
      <c r="AD14" s="169">
        <v>31</v>
      </c>
      <c r="AE14" s="169">
        <v>22</v>
      </c>
      <c r="AF14" s="169">
        <v>160678</v>
      </c>
      <c r="AG14" s="169">
        <v>2799854</v>
      </c>
      <c r="AH14" s="169">
        <v>160678</v>
      </c>
      <c r="AI14" s="169">
        <v>386894</v>
      </c>
      <c r="AJ14" s="169">
        <v>32035</v>
      </c>
      <c r="AK14" s="169">
        <v>59641</v>
      </c>
      <c r="AL14" s="169">
        <v>1961</v>
      </c>
      <c r="AM14" s="169">
        <v>1992</v>
      </c>
      <c r="AN14" s="169">
        <v>77</v>
      </c>
      <c r="AO14" s="169">
        <v>220</v>
      </c>
      <c r="AP14" s="116">
        <v>5</v>
      </c>
      <c r="AQ14" s="116">
        <v>5</v>
      </c>
      <c r="AR14" s="253">
        <v>15000</v>
      </c>
      <c r="AS14" s="167" t="s">
        <v>56</v>
      </c>
      <c r="AT14" s="253">
        <v>20000</v>
      </c>
      <c r="AU14" s="169">
        <v>1058</v>
      </c>
      <c r="AV14" s="169">
        <v>7941</v>
      </c>
      <c r="AW14" s="169">
        <v>160676</v>
      </c>
      <c r="AX14" s="169">
        <v>2343595</v>
      </c>
      <c r="AY14" s="169">
        <v>185</v>
      </c>
      <c r="AZ14" s="169">
        <v>732</v>
      </c>
      <c r="BA14" s="169">
        <v>2050</v>
      </c>
      <c r="BB14" s="169">
        <v>432</v>
      </c>
      <c r="BC14" s="169">
        <v>160676</v>
      </c>
      <c r="BD14" s="169">
        <v>2342431</v>
      </c>
      <c r="BE14" s="169">
        <v>156559</v>
      </c>
      <c r="BF14" s="169">
        <v>163731</v>
      </c>
      <c r="BG14" s="169">
        <v>1961</v>
      </c>
      <c r="BH14" s="169">
        <v>274</v>
      </c>
      <c r="BI14" s="169">
        <v>249</v>
      </c>
      <c r="BJ14" s="169">
        <v>543</v>
      </c>
      <c r="BK14" s="116">
        <v>5</v>
      </c>
      <c r="BL14" s="116">
        <v>5</v>
      </c>
      <c r="BM14" s="253">
        <v>15000</v>
      </c>
      <c r="BN14" s="167" t="s">
        <v>56</v>
      </c>
      <c r="BO14" s="253">
        <v>20000</v>
      </c>
      <c r="BP14" s="166">
        <v>154839</v>
      </c>
      <c r="BQ14" s="166">
        <v>162815</v>
      </c>
      <c r="BR14" s="166">
        <v>64882</v>
      </c>
      <c r="BS14" s="166">
        <v>47709</v>
      </c>
      <c r="BT14" s="166">
        <v>42455</v>
      </c>
      <c r="BU14" s="166">
        <v>-30938</v>
      </c>
      <c r="BV14" s="166">
        <v>71843</v>
      </c>
      <c r="BW14" s="166">
        <v>4284</v>
      </c>
    </row>
    <row r="15" spans="1:75" ht="12" customHeight="1" x14ac:dyDescent="0.2">
      <c r="A15" s="116">
        <v>6</v>
      </c>
      <c r="B15" s="253">
        <v>20000</v>
      </c>
      <c r="C15" s="167" t="s">
        <v>56</v>
      </c>
      <c r="D15" s="253">
        <v>25000</v>
      </c>
      <c r="E15" s="169">
        <v>44</v>
      </c>
      <c r="F15" s="169">
        <v>164</v>
      </c>
      <c r="G15" s="169">
        <v>9941</v>
      </c>
      <c r="H15" s="169">
        <v>124044</v>
      </c>
      <c r="I15" s="169">
        <v>9664</v>
      </c>
      <c r="J15" s="169">
        <v>115552</v>
      </c>
      <c r="K15" s="169">
        <v>114461</v>
      </c>
      <c r="L15" s="169">
        <v>2407003</v>
      </c>
      <c r="M15" s="169">
        <v>3221</v>
      </c>
      <c r="N15" s="169">
        <v>14311</v>
      </c>
      <c r="O15" s="169">
        <v>5232</v>
      </c>
      <c r="P15" s="169">
        <v>23008</v>
      </c>
      <c r="Q15" s="169">
        <v>22255</v>
      </c>
      <c r="R15" s="169">
        <v>313328</v>
      </c>
      <c r="S15" s="169">
        <v>132785</v>
      </c>
      <c r="T15" s="169">
        <v>2997409</v>
      </c>
      <c r="U15" s="116">
        <v>6</v>
      </c>
      <c r="V15" s="116">
        <v>6</v>
      </c>
      <c r="W15" s="253">
        <v>20000</v>
      </c>
      <c r="X15" s="167" t="s">
        <v>56</v>
      </c>
      <c r="Y15" s="253">
        <v>25000</v>
      </c>
      <c r="Z15" s="169">
        <v>8966</v>
      </c>
      <c r="AA15" s="169">
        <v>7584</v>
      </c>
      <c r="AB15" s="169">
        <v>7207</v>
      </c>
      <c r="AC15" s="169">
        <v>13680</v>
      </c>
      <c r="AD15" s="169">
        <v>30</v>
      </c>
      <c r="AE15" s="169">
        <v>20</v>
      </c>
      <c r="AF15" s="169">
        <v>132785</v>
      </c>
      <c r="AG15" s="169">
        <v>2976126</v>
      </c>
      <c r="AH15" s="169">
        <v>132785</v>
      </c>
      <c r="AI15" s="169">
        <v>352455</v>
      </c>
      <c r="AJ15" s="169">
        <v>17102</v>
      </c>
      <c r="AK15" s="169">
        <v>35910</v>
      </c>
      <c r="AL15" s="169">
        <v>3992</v>
      </c>
      <c r="AM15" s="169">
        <v>3808</v>
      </c>
      <c r="AN15" s="169">
        <v>84</v>
      </c>
      <c r="AO15" s="169">
        <v>212</v>
      </c>
      <c r="AP15" s="116">
        <v>6</v>
      </c>
      <c r="AQ15" s="116">
        <v>6</v>
      </c>
      <c r="AR15" s="253">
        <v>20000</v>
      </c>
      <c r="AS15" s="167" t="s">
        <v>56</v>
      </c>
      <c r="AT15" s="253">
        <v>25000</v>
      </c>
      <c r="AU15" s="169">
        <v>803</v>
      </c>
      <c r="AV15" s="169">
        <v>6014</v>
      </c>
      <c r="AW15" s="169">
        <v>132783</v>
      </c>
      <c r="AX15" s="169">
        <v>2578112</v>
      </c>
      <c r="AY15" s="169">
        <v>1070</v>
      </c>
      <c r="AZ15" s="169">
        <v>5307</v>
      </c>
      <c r="BA15" s="169">
        <v>2079</v>
      </c>
      <c r="BB15" s="169">
        <v>436</v>
      </c>
      <c r="BC15" s="169">
        <v>132783</v>
      </c>
      <c r="BD15" s="169">
        <v>2572369</v>
      </c>
      <c r="BE15" s="169">
        <v>131483</v>
      </c>
      <c r="BF15" s="169">
        <v>271485</v>
      </c>
      <c r="BG15" s="169">
        <v>3992</v>
      </c>
      <c r="BH15" s="169">
        <v>527</v>
      </c>
      <c r="BI15" s="169">
        <v>1114</v>
      </c>
      <c r="BJ15" s="169">
        <v>1580</v>
      </c>
      <c r="BK15" s="116">
        <v>6</v>
      </c>
      <c r="BL15" s="116">
        <v>6</v>
      </c>
      <c r="BM15" s="253">
        <v>20000</v>
      </c>
      <c r="BN15" s="167" t="s">
        <v>56</v>
      </c>
      <c r="BO15" s="253">
        <v>25000</v>
      </c>
      <c r="BP15" s="166">
        <v>131128</v>
      </c>
      <c r="BQ15" s="166">
        <v>271230</v>
      </c>
      <c r="BR15" s="166">
        <v>34754</v>
      </c>
      <c r="BS15" s="166">
        <v>48319</v>
      </c>
      <c r="BT15" s="166">
        <v>47224</v>
      </c>
      <c r="BU15" s="166">
        <v>-32604</v>
      </c>
      <c r="BV15" s="166">
        <v>113720</v>
      </c>
      <c r="BW15" s="166">
        <v>12235</v>
      </c>
    </row>
    <row r="16" spans="1:75" ht="12" customHeight="1" x14ac:dyDescent="0.2">
      <c r="A16" s="116">
        <v>7</v>
      </c>
      <c r="B16" s="253">
        <v>25000</v>
      </c>
      <c r="C16" s="167" t="s">
        <v>56</v>
      </c>
      <c r="D16" s="253">
        <v>30000</v>
      </c>
      <c r="E16" s="169">
        <v>30</v>
      </c>
      <c r="F16" s="169">
        <v>77</v>
      </c>
      <c r="G16" s="169">
        <v>7712</v>
      </c>
      <c r="H16" s="169">
        <v>104679</v>
      </c>
      <c r="I16" s="169">
        <v>8268</v>
      </c>
      <c r="J16" s="169">
        <v>114857</v>
      </c>
      <c r="K16" s="169">
        <v>105722</v>
      </c>
      <c r="L16" s="169">
        <v>2783149</v>
      </c>
      <c r="M16" s="169">
        <v>1708</v>
      </c>
      <c r="N16" s="169">
        <v>11110</v>
      </c>
      <c r="O16" s="169">
        <v>4646</v>
      </c>
      <c r="P16" s="169">
        <v>23129</v>
      </c>
      <c r="Q16" s="169">
        <v>11925</v>
      </c>
      <c r="R16" s="169">
        <v>123716</v>
      </c>
      <c r="S16" s="169">
        <v>114538</v>
      </c>
      <c r="T16" s="169">
        <v>3160716</v>
      </c>
      <c r="U16" s="116">
        <v>7</v>
      </c>
      <c r="V16" s="116">
        <v>7</v>
      </c>
      <c r="W16" s="253">
        <v>25000</v>
      </c>
      <c r="X16" s="167" t="s">
        <v>56</v>
      </c>
      <c r="Y16" s="253">
        <v>30000</v>
      </c>
      <c r="Z16" s="169">
        <v>5076</v>
      </c>
      <c r="AA16" s="169">
        <v>5031</v>
      </c>
      <c r="AB16" s="169">
        <v>6694</v>
      </c>
      <c r="AC16" s="169">
        <v>12634</v>
      </c>
      <c r="AD16" s="169">
        <v>17</v>
      </c>
      <c r="AE16" s="169">
        <v>12</v>
      </c>
      <c r="AF16" s="169">
        <v>114538</v>
      </c>
      <c r="AG16" s="169">
        <v>3143039</v>
      </c>
      <c r="AH16" s="169">
        <v>114538</v>
      </c>
      <c r="AI16" s="169">
        <v>358849</v>
      </c>
      <c r="AJ16" s="169">
        <v>12062</v>
      </c>
      <c r="AK16" s="169">
        <v>23451</v>
      </c>
      <c r="AL16" s="169">
        <v>5477</v>
      </c>
      <c r="AM16" s="169">
        <v>5689</v>
      </c>
      <c r="AN16" s="169">
        <v>56</v>
      </c>
      <c r="AO16" s="169">
        <v>282</v>
      </c>
      <c r="AP16" s="116">
        <v>7</v>
      </c>
      <c r="AQ16" s="116">
        <v>7</v>
      </c>
      <c r="AR16" s="253">
        <v>25000</v>
      </c>
      <c r="AS16" s="167" t="s">
        <v>56</v>
      </c>
      <c r="AT16" s="253">
        <v>30000</v>
      </c>
      <c r="AU16" s="169">
        <v>635</v>
      </c>
      <c r="AV16" s="169">
        <v>6221</v>
      </c>
      <c r="AW16" s="169">
        <v>114537</v>
      </c>
      <c r="AX16" s="169">
        <v>2748819</v>
      </c>
      <c r="AY16" s="169">
        <v>1568</v>
      </c>
      <c r="AZ16" s="169">
        <v>8611</v>
      </c>
      <c r="BA16" s="169">
        <v>2128</v>
      </c>
      <c r="BB16" s="169">
        <v>448</v>
      </c>
      <c r="BC16" s="169">
        <v>114537</v>
      </c>
      <c r="BD16" s="169">
        <v>2739759</v>
      </c>
      <c r="BE16" s="169">
        <v>113954</v>
      </c>
      <c r="BF16" s="169">
        <v>362550</v>
      </c>
      <c r="BG16" s="169">
        <v>5477</v>
      </c>
      <c r="BH16" s="169">
        <v>727</v>
      </c>
      <c r="BI16" s="169">
        <v>1724</v>
      </c>
      <c r="BJ16" s="169">
        <v>2670</v>
      </c>
      <c r="BK16" s="116">
        <v>7</v>
      </c>
      <c r="BL16" s="116">
        <v>7</v>
      </c>
      <c r="BM16" s="253">
        <v>25000</v>
      </c>
      <c r="BN16" s="167" t="s">
        <v>56</v>
      </c>
      <c r="BO16" s="253">
        <v>30000</v>
      </c>
      <c r="BP16" s="166">
        <v>113856</v>
      </c>
      <c r="BQ16" s="166">
        <v>363089</v>
      </c>
      <c r="BR16" s="166">
        <v>23246</v>
      </c>
      <c r="BS16" s="166">
        <v>43467</v>
      </c>
      <c r="BT16" s="166">
        <v>49091</v>
      </c>
      <c r="BU16" s="166">
        <v>-34768</v>
      </c>
      <c r="BV16" s="166">
        <v>108538</v>
      </c>
      <c r="BW16" s="166">
        <v>17640</v>
      </c>
    </row>
    <row r="17" spans="1:75" ht="12" customHeight="1" x14ac:dyDescent="0.2">
      <c r="A17" s="116">
        <v>8</v>
      </c>
      <c r="B17" s="253">
        <v>30000</v>
      </c>
      <c r="C17" s="167" t="s">
        <v>56</v>
      </c>
      <c r="D17" s="253">
        <v>35000</v>
      </c>
      <c r="E17" s="169">
        <v>35</v>
      </c>
      <c r="F17" s="169">
        <v>92</v>
      </c>
      <c r="G17" s="169">
        <v>6308</v>
      </c>
      <c r="H17" s="169">
        <v>97872</v>
      </c>
      <c r="I17" s="169">
        <v>7128</v>
      </c>
      <c r="J17" s="169">
        <v>106858</v>
      </c>
      <c r="K17" s="169">
        <v>97602</v>
      </c>
      <c r="L17" s="169">
        <v>3079741</v>
      </c>
      <c r="M17" s="169">
        <v>1252</v>
      </c>
      <c r="N17" s="169">
        <v>9825</v>
      </c>
      <c r="O17" s="169">
        <v>4339</v>
      </c>
      <c r="P17" s="169">
        <v>19413</v>
      </c>
      <c r="Q17" s="169">
        <v>8344</v>
      </c>
      <c r="R17" s="169">
        <v>71982</v>
      </c>
      <c r="S17" s="169">
        <v>103852</v>
      </c>
      <c r="T17" s="169">
        <v>3385783</v>
      </c>
      <c r="U17" s="116">
        <v>8</v>
      </c>
      <c r="V17" s="116">
        <v>8</v>
      </c>
      <c r="W17" s="253">
        <v>30000</v>
      </c>
      <c r="X17" s="167" t="s">
        <v>56</v>
      </c>
      <c r="Y17" s="253">
        <v>35000</v>
      </c>
      <c r="Z17" s="169">
        <v>3718</v>
      </c>
      <c r="AA17" s="169">
        <v>3563</v>
      </c>
      <c r="AB17" s="169" t="s">
        <v>57</v>
      </c>
      <c r="AC17" s="169" t="s">
        <v>57</v>
      </c>
      <c r="AD17" s="169" t="s">
        <v>57</v>
      </c>
      <c r="AE17" s="169" t="s">
        <v>57</v>
      </c>
      <c r="AF17" s="169">
        <v>103852</v>
      </c>
      <c r="AG17" s="169">
        <v>3370082</v>
      </c>
      <c r="AH17" s="169">
        <v>103852</v>
      </c>
      <c r="AI17" s="169">
        <v>380571</v>
      </c>
      <c r="AJ17" s="169">
        <v>10540</v>
      </c>
      <c r="AK17" s="169">
        <v>18925</v>
      </c>
      <c r="AL17" s="169">
        <v>7014</v>
      </c>
      <c r="AM17" s="169">
        <v>7821</v>
      </c>
      <c r="AN17" s="169">
        <v>75</v>
      </c>
      <c r="AO17" s="169">
        <v>286</v>
      </c>
      <c r="AP17" s="116">
        <v>8</v>
      </c>
      <c r="AQ17" s="116">
        <v>8</v>
      </c>
      <c r="AR17" s="253">
        <v>30000</v>
      </c>
      <c r="AS17" s="167" t="s">
        <v>56</v>
      </c>
      <c r="AT17" s="253">
        <v>35000</v>
      </c>
      <c r="AU17" s="169">
        <v>461</v>
      </c>
      <c r="AV17" s="169">
        <v>4993</v>
      </c>
      <c r="AW17" s="169">
        <v>103852</v>
      </c>
      <c r="AX17" s="169">
        <v>2957778</v>
      </c>
      <c r="AY17" s="169">
        <v>1666</v>
      </c>
      <c r="AZ17" s="169">
        <v>9849</v>
      </c>
      <c r="BA17" s="169">
        <v>2057</v>
      </c>
      <c r="BB17" s="169">
        <v>415</v>
      </c>
      <c r="BC17" s="169">
        <v>103852</v>
      </c>
      <c r="BD17" s="169">
        <v>2947514</v>
      </c>
      <c r="BE17" s="169">
        <v>103571</v>
      </c>
      <c r="BF17" s="169">
        <v>453562</v>
      </c>
      <c r="BG17" s="169">
        <v>7014</v>
      </c>
      <c r="BH17" s="169">
        <v>926</v>
      </c>
      <c r="BI17" s="169">
        <v>2010</v>
      </c>
      <c r="BJ17" s="169">
        <v>3447</v>
      </c>
      <c r="BK17" s="116">
        <v>8</v>
      </c>
      <c r="BL17" s="116">
        <v>8</v>
      </c>
      <c r="BM17" s="253">
        <v>30000</v>
      </c>
      <c r="BN17" s="167" t="s">
        <v>56</v>
      </c>
      <c r="BO17" s="253">
        <v>35000</v>
      </c>
      <c r="BP17" s="166">
        <v>103523</v>
      </c>
      <c r="BQ17" s="166">
        <v>454445</v>
      </c>
      <c r="BR17" s="166">
        <v>18175</v>
      </c>
      <c r="BS17" s="166">
        <v>41814</v>
      </c>
      <c r="BT17" s="166">
        <v>49797</v>
      </c>
      <c r="BU17" s="166">
        <v>-36259</v>
      </c>
      <c r="BV17" s="166">
        <v>101970</v>
      </c>
      <c r="BW17" s="166">
        <v>22866</v>
      </c>
    </row>
    <row r="18" spans="1:75" ht="12" customHeight="1" x14ac:dyDescent="0.2">
      <c r="A18" s="116">
        <v>9</v>
      </c>
      <c r="B18" s="253">
        <v>35000</v>
      </c>
      <c r="C18" s="167" t="s">
        <v>56</v>
      </c>
      <c r="D18" s="253">
        <v>40000</v>
      </c>
      <c r="E18" s="169">
        <v>42</v>
      </c>
      <c r="F18" s="169">
        <v>179</v>
      </c>
      <c r="G18" s="169">
        <v>5389</v>
      </c>
      <c r="H18" s="169">
        <v>90712</v>
      </c>
      <c r="I18" s="169">
        <v>6155</v>
      </c>
      <c r="J18" s="169">
        <v>100929</v>
      </c>
      <c r="K18" s="169">
        <v>84476</v>
      </c>
      <c r="L18" s="169">
        <v>3084855</v>
      </c>
      <c r="M18" s="169">
        <v>884</v>
      </c>
      <c r="N18" s="169">
        <v>6911</v>
      </c>
      <c r="O18" s="169">
        <v>4491</v>
      </c>
      <c r="P18" s="169">
        <v>21796</v>
      </c>
      <c r="Q18" s="169">
        <v>6284</v>
      </c>
      <c r="R18" s="169">
        <v>49376</v>
      </c>
      <c r="S18" s="169">
        <v>89374</v>
      </c>
      <c r="T18" s="169">
        <v>3354757</v>
      </c>
      <c r="U18" s="116">
        <v>9</v>
      </c>
      <c r="V18" s="116">
        <v>9</v>
      </c>
      <c r="W18" s="253">
        <v>35000</v>
      </c>
      <c r="X18" s="167" t="s">
        <v>56</v>
      </c>
      <c r="Y18" s="253">
        <v>40000</v>
      </c>
      <c r="Z18" s="169">
        <v>3099</v>
      </c>
      <c r="AA18" s="169">
        <v>3013</v>
      </c>
      <c r="AB18" s="169">
        <v>5335</v>
      </c>
      <c r="AC18" s="169">
        <v>10042</v>
      </c>
      <c r="AD18" s="169" t="s">
        <v>56</v>
      </c>
      <c r="AE18" s="169" t="s">
        <v>56</v>
      </c>
      <c r="AF18" s="169">
        <v>89374</v>
      </c>
      <c r="AG18" s="169">
        <v>3341702</v>
      </c>
      <c r="AH18" s="169">
        <v>89374</v>
      </c>
      <c r="AI18" s="169">
        <v>371154</v>
      </c>
      <c r="AJ18" s="169">
        <v>8989</v>
      </c>
      <c r="AK18" s="169">
        <v>17100</v>
      </c>
      <c r="AL18" s="169">
        <v>7535</v>
      </c>
      <c r="AM18" s="169">
        <v>9118</v>
      </c>
      <c r="AN18" s="169">
        <v>87</v>
      </c>
      <c r="AO18" s="169">
        <v>203</v>
      </c>
      <c r="AP18" s="116">
        <v>9</v>
      </c>
      <c r="AQ18" s="116">
        <v>9</v>
      </c>
      <c r="AR18" s="253">
        <v>35000</v>
      </c>
      <c r="AS18" s="167" t="s">
        <v>56</v>
      </c>
      <c r="AT18" s="253">
        <v>40000</v>
      </c>
      <c r="AU18" s="169">
        <v>386</v>
      </c>
      <c r="AV18" s="169">
        <v>4764</v>
      </c>
      <c r="AW18" s="169">
        <v>89374</v>
      </c>
      <c r="AX18" s="169">
        <v>2939615</v>
      </c>
      <c r="AY18" s="169">
        <v>3047</v>
      </c>
      <c r="AZ18" s="169">
        <v>14600</v>
      </c>
      <c r="BA18" s="169">
        <v>1979</v>
      </c>
      <c r="BB18" s="169">
        <v>410</v>
      </c>
      <c r="BC18" s="169">
        <v>89374</v>
      </c>
      <c r="BD18" s="169">
        <v>2924605</v>
      </c>
      <c r="BE18" s="169">
        <v>89195</v>
      </c>
      <c r="BF18" s="169">
        <v>500872</v>
      </c>
      <c r="BG18" s="169">
        <v>7535</v>
      </c>
      <c r="BH18" s="169">
        <v>996</v>
      </c>
      <c r="BI18" s="169">
        <v>3556</v>
      </c>
      <c r="BJ18" s="169">
        <v>5370</v>
      </c>
      <c r="BK18" s="116">
        <v>9</v>
      </c>
      <c r="BL18" s="116">
        <v>9</v>
      </c>
      <c r="BM18" s="253">
        <v>35000</v>
      </c>
      <c r="BN18" s="167" t="s">
        <v>56</v>
      </c>
      <c r="BO18" s="253">
        <v>40000</v>
      </c>
      <c r="BP18" s="166">
        <v>89164</v>
      </c>
      <c r="BQ18" s="166">
        <v>501241</v>
      </c>
      <c r="BR18" s="166">
        <v>14720</v>
      </c>
      <c r="BS18" s="166">
        <v>40455</v>
      </c>
      <c r="BT18" s="166">
        <v>44209</v>
      </c>
      <c r="BU18" s="166">
        <v>-33802</v>
      </c>
      <c r="BV18" s="166">
        <v>88643</v>
      </c>
      <c r="BW18" s="166">
        <v>25722</v>
      </c>
    </row>
    <row r="19" spans="1:75" ht="12" customHeight="1" x14ac:dyDescent="0.2">
      <c r="A19" s="116">
        <v>10</v>
      </c>
      <c r="B19" s="253">
        <v>40000</v>
      </c>
      <c r="C19" s="167" t="s">
        <v>56</v>
      </c>
      <c r="D19" s="253">
        <v>45000</v>
      </c>
      <c r="E19" s="169">
        <v>32</v>
      </c>
      <c r="F19" s="169">
        <v>247</v>
      </c>
      <c r="G19" s="169">
        <v>4269</v>
      </c>
      <c r="H19" s="169">
        <v>81667</v>
      </c>
      <c r="I19" s="169">
        <v>5204</v>
      </c>
      <c r="J19" s="169">
        <v>97980</v>
      </c>
      <c r="K19" s="169">
        <v>63922</v>
      </c>
      <c r="L19" s="169">
        <v>2646776</v>
      </c>
      <c r="M19" s="169">
        <v>621</v>
      </c>
      <c r="N19" s="169">
        <v>4923</v>
      </c>
      <c r="O19" s="169">
        <v>4211</v>
      </c>
      <c r="P19" s="169">
        <v>20434</v>
      </c>
      <c r="Q19" s="169">
        <v>4269</v>
      </c>
      <c r="R19" s="169">
        <v>32719</v>
      </c>
      <c r="S19" s="169">
        <v>67879</v>
      </c>
      <c r="T19" s="169">
        <v>2884747</v>
      </c>
      <c r="U19" s="116">
        <v>10</v>
      </c>
      <c r="V19" s="116">
        <v>10</v>
      </c>
      <c r="W19" s="253">
        <v>40000</v>
      </c>
      <c r="X19" s="167" t="s">
        <v>56</v>
      </c>
      <c r="Y19" s="253">
        <v>45000</v>
      </c>
      <c r="Z19" s="169">
        <v>2354</v>
      </c>
      <c r="AA19" s="169">
        <v>2300</v>
      </c>
      <c r="AB19" s="169">
        <v>4042</v>
      </c>
      <c r="AC19" s="169">
        <v>7559</v>
      </c>
      <c r="AD19" s="169" t="s">
        <v>56</v>
      </c>
      <c r="AE19" s="169" t="s">
        <v>56</v>
      </c>
      <c r="AF19" s="169">
        <v>67879</v>
      </c>
      <c r="AG19" s="169">
        <v>2874887</v>
      </c>
      <c r="AH19" s="169">
        <v>67879</v>
      </c>
      <c r="AI19" s="169">
        <v>324827</v>
      </c>
      <c r="AJ19" s="169">
        <v>7047</v>
      </c>
      <c r="AK19" s="169">
        <v>12967</v>
      </c>
      <c r="AL19" s="169">
        <v>6854</v>
      </c>
      <c r="AM19" s="169">
        <v>9103</v>
      </c>
      <c r="AN19" s="169">
        <v>80</v>
      </c>
      <c r="AO19" s="169">
        <v>257</v>
      </c>
      <c r="AP19" s="116">
        <v>10</v>
      </c>
      <c r="AQ19" s="116">
        <v>10</v>
      </c>
      <c r="AR19" s="253">
        <v>40000</v>
      </c>
      <c r="AS19" s="167" t="s">
        <v>56</v>
      </c>
      <c r="AT19" s="253">
        <v>45000</v>
      </c>
      <c r="AU19" s="169">
        <v>276</v>
      </c>
      <c r="AV19" s="169">
        <v>3861</v>
      </c>
      <c r="AW19" s="169">
        <v>67877</v>
      </c>
      <c r="AX19" s="169">
        <v>2524076</v>
      </c>
      <c r="AY19" s="169">
        <v>8953</v>
      </c>
      <c r="AZ19" s="169">
        <v>39853</v>
      </c>
      <c r="BA19" s="169">
        <v>1631</v>
      </c>
      <c r="BB19" s="169">
        <v>330</v>
      </c>
      <c r="BC19" s="169">
        <v>67877</v>
      </c>
      <c r="BD19" s="169">
        <v>2483893</v>
      </c>
      <c r="BE19" s="169">
        <v>67780</v>
      </c>
      <c r="BF19" s="169">
        <v>463722</v>
      </c>
      <c r="BG19" s="169">
        <v>6854</v>
      </c>
      <c r="BH19" s="169">
        <v>919</v>
      </c>
      <c r="BI19" s="169">
        <v>9395</v>
      </c>
      <c r="BJ19" s="169">
        <v>13202</v>
      </c>
      <c r="BK19" s="116">
        <v>10</v>
      </c>
      <c r="BL19" s="116">
        <v>10</v>
      </c>
      <c r="BM19" s="253">
        <v>40000</v>
      </c>
      <c r="BN19" s="167" t="s">
        <v>56</v>
      </c>
      <c r="BO19" s="253">
        <v>45000</v>
      </c>
      <c r="BP19" s="166">
        <v>67766</v>
      </c>
      <c r="BQ19" s="166">
        <v>472240</v>
      </c>
      <c r="BR19" s="166">
        <v>11452</v>
      </c>
      <c r="BS19" s="166">
        <v>39248</v>
      </c>
      <c r="BT19" s="166">
        <v>35427</v>
      </c>
      <c r="BU19" s="166">
        <v>-30911</v>
      </c>
      <c r="BV19" s="166">
        <v>67585</v>
      </c>
      <c r="BW19" s="166">
        <v>24482</v>
      </c>
    </row>
    <row r="20" spans="1:75" ht="12" customHeight="1" x14ac:dyDescent="0.2">
      <c r="A20" s="116">
        <v>11</v>
      </c>
      <c r="B20" s="253">
        <v>45000</v>
      </c>
      <c r="C20" s="167" t="s">
        <v>56</v>
      </c>
      <c r="D20" s="253">
        <v>50000</v>
      </c>
      <c r="E20" s="169">
        <v>21</v>
      </c>
      <c r="F20" s="169">
        <v>148</v>
      </c>
      <c r="G20" s="169">
        <v>3406</v>
      </c>
      <c r="H20" s="169">
        <v>73019</v>
      </c>
      <c r="I20" s="169">
        <v>4334</v>
      </c>
      <c r="J20" s="169">
        <v>91958</v>
      </c>
      <c r="K20" s="169">
        <v>49080</v>
      </c>
      <c r="L20" s="169">
        <v>2275181</v>
      </c>
      <c r="M20" s="169">
        <v>358</v>
      </c>
      <c r="N20" s="169">
        <v>3835</v>
      </c>
      <c r="O20" s="169">
        <v>3779</v>
      </c>
      <c r="P20" s="169">
        <v>19553</v>
      </c>
      <c r="Q20" s="169">
        <v>2933</v>
      </c>
      <c r="R20" s="169">
        <v>24689</v>
      </c>
      <c r="S20" s="169">
        <v>52339</v>
      </c>
      <c r="T20" s="169">
        <v>2488383</v>
      </c>
      <c r="U20" s="116">
        <v>11</v>
      </c>
      <c r="V20" s="116">
        <v>11</v>
      </c>
      <c r="W20" s="253">
        <v>45000</v>
      </c>
      <c r="X20" s="167" t="s">
        <v>56</v>
      </c>
      <c r="Y20" s="253">
        <v>50000</v>
      </c>
      <c r="Z20" s="169">
        <v>1706</v>
      </c>
      <c r="AA20" s="169">
        <v>1805</v>
      </c>
      <c r="AB20" s="169">
        <v>3048</v>
      </c>
      <c r="AC20" s="169">
        <v>5710</v>
      </c>
      <c r="AD20" s="169" t="s">
        <v>56</v>
      </c>
      <c r="AE20" s="169" t="s">
        <v>56</v>
      </c>
      <c r="AF20" s="169">
        <v>52339</v>
      </c>
      <c r="AG20" s="169">
        <v>2480868</v>
      </c>
      <c r="AH20" s="169">
        <v>52339</v>
      </c>
      <c r="AI20" s="169">
        <v>282567</v>
      </c>
      <c r="AJ20" s="169">
        <v>5202</v>
      </c>
      <c r="AK20" s="169">
        <v>9563</v>
      </c>
      <c r="AL20" s="169">
        <v>5915</v>
      </c>
      <c r="AM20" s="169">
        <v>8518</v>
      </c>
      <c r="AN20" s="169">
        <v>74</v>
      </c>
      <c r="AO20" s="169">
        <v>249</v>
      </c>
      <c r="AP20" s="116">
        <v>11</v>
      </c>
      <c r="AQ20" s="116">
        <v>11</v>
      </c>
      <c r="AR20" s="253">
        <v>45000</v>
      </c>
      <c r="AS20" s="167" t="s">
        <v>56</v>
      </c>
      <c r="AT20" s="253">
        <v>50000</v>
      </c>
      <c r="AU20" s="169">
        <v>219</v>
      </c>
      <c r="AV20" s="169">
        <v>3576</v>
      </c>
      <c r="AW20" s="169">
        <v>52339</v>
      </c>
      <c r="AX20" s="169">
        <v>2176534</v>
      </c>
      <c r="AY20" s="169">
        <v>9055</v>
      </c>
      <c r="AZ20" s="169">
        <v>48194</v>
      </c>
      <c r="BA20" s="169">
        <v>1367</v>
      </c>
      <c r="BB20" s="169">
        <v>274</v>
      </c>
      <c r="BC20" s="169">
        <v>52339</v>
      </c>
      <c r="BD20" s="169">
        <v>2128065</v>
      </c>
      <c r="BE20" s="169">
        <v>52264</v>
      </c>
      <c r="BF20" s="169">
        <v>428195</v>
      </c>
      <c r="BG20" s="169">
        <v>5915</v>
      </c>
      <c r="BH20" s="169">
        <v>815</v>
      </c>
      <c r="BI20" s="169">
        <v>9455</v>
      </c>
      <c r="BJ20" s="169">
        <v>15907</v>
      </c>
      <c r="BK20" s="116">
        <v>11</v>
      </c>
      <c r="BL20" s="116">
        <v>11</v>
      </c>
      <c r="BM20" s="253">
        <v>45000</v>
      </c>
      <c r="BN20" s="167" t="s">
        <v>56</v>
      </c>
      <c r="BO20" s="253">
        <v>50000</v>
      </c>
      <c r="BP20" s="166">
        <v>52255</v>
      </c>
      <c r="BQ20" s="166">
        <v>440280</v>
      </c>
      <c r="BR20" s="166">
        <v>9107</v>
      </c>
      <c r="BS20" s="166">
        <v>38325</v>
      </c>
      <c r="BT20" s="166">
        <v>28132</v>
      </c>
      <c r="BU20" s="166">
        <v>-28055</v>
      </c>
      <c r="BV20" s="166">
        <v>52168</v>
      </c>
      <c r="BW20" s="166">
        <v>22967</v>
      </c>
    </row>
    <row r="21" spans="1:75" ht="12" customHeight="1" x14ac:dyDescent="0.2">
      <c r="A21" s="116">
        <v>12</v>
      </c>
      <c r="B21" s="253">
        <v>50000</v>
      </c>
      <c r="C21" s="167" t="s">
        <v>56</v>
      </c>
      <c r="D21" s="253">
        <v>60000</v>
      </c>
      <c r="E21" s="169">
        <v>65</v>
      </c>
      <c r="F21" s="169">
        <v>168</v>
      </c>
      <c r="G21" s="169">
        <v>5305</v>
      </c>
      <c r="H21" s="169">
        <v>132757</v>
      </c>
      <c r="I21" s="169">
        <v>7034</v>
      </c>
      <c r="J21" s="169">
        <v>163560</v>
      </c>
      <c r="K21" s="169">
        <v>69295</v>
      </c>
      <c r="L21" s="169">
        <v>3699382</v>
      </c>
      <c r="M21" s="169">
        <v>440</v>
      </c>
      <c r="N21" s="169">
        <v>3925</v>
      </c>
      <c r="O21" s="169">
        <v>6719</v>
      </c>
      <c r="P21" s="169">
        <v>35767</v>
      </c>
      <c r="Q21" s="169">
        <v>3548</v>
      </c>
      <c r="R21" s="169">
        <v>30056</v>
      </c>
      <c r="S21" s="169">
        <v>74260</v>
      </c>
      <c r="T21" s="169">
        <v>4065617</v>
      </c>
      <c r="U21" s="116">
        <v>12</v>
      </c>
      <c r="V21" s="116">
        <v>12</v>
      </c>
      <c r="W21" s="253">
        <v>50000</v>
      </c>
      <c r="X21" s="167" t="s">
        <v>56</v>
      </c>
      <c r="Y21" s="253">
        <v>60000</v>
      </c>
      <c r="Z21" s="169">
        <v>2387</v>
      </c>
      <c r="AA21" s="169">
        <v>2496</v>
      </c>
      <c r="AB21" s="169">
        <v>4088</v>
      </c>
      <c r="AC21" s="169">
        <v>7658</v>
      </c>
      <c r="AD21" s="169" t="s">
        <v>56</v>
      </c>
      <c r="AE21" s="169" t="s">
        <v>56</v>
      </c>
      <c r="AF21" s="169">
        <v>74260</v>
      </c>
      <c r="AG21" s="169">
        <v>4055463</v>
      </c>
      <c r="AH21" s="169">
        <v>74260</v>
      </c>
      <c r="AI21" s="169">
        <v>454633</v>
      </c>
      <c r="AJ21" s="169">
        <v>7127</v>
      </c>
      <c r="AK21" s="169">
        <v>14524</v>
      </c>
      <c r="AL21" s="169">
        <v>9422</v>
      </c>
      <c r="AM21" s="169">
        <v>14719</v>
      </c>
      <c r="AN21" s="169">
        <v>128</v>
      </c>
      <c r="AO21" s="169">
        <v>599</v>
      </c>
      <c r="AP21" s="116">
        <v>12</v>
      </c>
      <c r="AQ21" s="116">
        <v>12</v>
      </c>
      <c r="AR21" s="253">
        <v>50000</v>
      </c>
      <c r="AS21" s="167" t="s">
        <v>56</v>
      </c>
      <c r="AT21" s="253">
        <v>60000</v>
      </c>
      <c r="AU21" s="169">
        <v>282</v>
      </c>
      <c r="AV21" s="169">
        <v>5403</v>
      </c>
      <c r="AW21" s="169">
        <v>74259</v>
      </c>
      <c r="AX21" s="169">
        <v>3565924</v>
      </c>
      <c r="AY21" s="169">
        <v>13969</v>
      </c>
      <c r="AZ21" s="169">
        <v>79401</v>
      </c>
      <c r="BA21" s="169">
        <v>2244</v>
      </c>
      <c r="BB21" s="169">
        <v>460</v>
      </c>
      <c r="BC21" s="169">
        <v>74259</v>
      </c>
      <c r="BD21" s="169">
        <v>3486063</v>
      </c>
      <c r="BE21" s="169">
        <v>74190</v>
      </c>
      <c r="BF21" s="169">
        <v>776162</v>
      </c>
      <c r="BG21" s="169">
        <v>9422</v>
      </c>
      <c r="BH21" s="169">
        <v>1335</v>
      </c>
      <c r="BI21" s="169">
        <v>14374</v>
      </c>
      <c r="BJ21" s="169">
        <v>25627</v>
      </c>
      <c r="BK21" s="116">
        <v>12</v>
      </c>
      <c r="BL21" s="116">
        <v>12</v>
      </c>
      <c r="BM21" s="253">
        <v>50000</v>
      </c>
      <c r="BN21" s="167" t="s">
        <v>56</v>
      </c>
      <c r="BO21" s="253">
        <v>60000</v>
      </c>
      <c r="BP21" s="166">
        <v>74169</v>
      </c>
      <c r="BQ21" s="166">
        <v>794210</v>
      </c>
      <c r="BR21" s="166">
        <v>13703</v>
      </c>
      <c r="BS21" s="166">
        <v>72548</v>
      </c>
      <c r="BT21" s="166">
        <v>41336</v>
      </c>
      <c r="BU21" s="166">
        <v>-50202</v>
      </c>
      <c r="BV21" s="166">
        <v>74095</v>
      </c>
      <c r="BW21" s="166">
        <v>41864</v>
      </c>
    </row>
    <row r="22" spans="1:75" ht="12" customHeight="1" x14ac:dyDescent="0.2">
      <c r="A22" s="116">
        <v>13</v>
      </c>
      <c r="B22" s="253">
        <v>60000</v>
      </c>
      <c r="C22" s="167" t="s">
        <v>56</v>
      </c>
      <c r="D22" s="253">
        <v>70000</v>
      </c>
      <c r="E22" s="169">
        <v>65</v>
      </c>
      <c r="F22" s="169">
        <v>156</v>
      </c>
      <c r="G22" s="169">
        <v>3394</v>
      </c>
      <c r="H22" s="169">
        <v>96713</v>
      </c>
      <c r="I22" s="169">
        <v>5311</v>
      </c>
      <c r="J22" s="169">
        <v>142755</v>
      </c>
      <c r="K22" s="169">
        <v>43210</v>
      </c>
      <c r="L22" s="169">
        <v>2724210</v>
      </c>
      <c r="M22" s="169">
        <v>236</v>
      </c>
      <c r="N22" s="169">
        <v>2516</v>
      </c>
      <c r="O22" s="169">
        <v>5363</v>
      </c>
      <c r="P22" s="169">
        <v>33541</v>
      </c>
      <c r="Q22" s="169">
        <v>2087</v>
      </c>
      <c r="R22" s="169">
        <v>19501</v>
      </c>
      <c r="S22" s="169">
        <v>46620</v>
      </c>
      <c r="T22" s="169">
        <v>3019391</v>
      </c>
      <c r="U22" s="116">
        <v>13</v>
      </c>
      <c r="V22" s="116">
        <v>13</v>
      </c>
      <c r="W22" s="253">
        <v>60000</v>
      </c>
      <c r="X22" s="167" t="s">
        <v>56</v>
      </c>
      <c r="Y22" s="253">
        <v>70000</v>
      </c>
      <c r="Z22" s="169">
        <v>1516</v>
      </c>
      <c r="AA22" s="169">
        <v>1727</v>
      </c>
      <c r="AB22" s="169">
        <v>2632</v>
      </c>
      <c r="AC22" s="169">
        <v>4972</v>
      </c>
      <c r="AD22" s="169" t="s">
        <v>56</v>
      </c>
      <c r="AE22" s="169" t="s">
        <v>56</v>
      </c>
      <c r="AF22" s="169">
        <v>46620</v>
      </c>
      <c r="AG22" s="169">
        <v>3012693</v>
      </c>
      <c r="AH22" s="169">
        <v>46620</v>
      </c>
      <c r="AI22" s="169">
        <v>321748</v>
      </c>
      <c r="AJ22" s="169">
        <v>4140</v>
      </c>
      <c r="AK22" s="169">
        <v>8411</v>
      </c>
      <c r="AL22" s="169">
        <v>6691</v>
      </c>
      <c r="AM22" s="169">
        <v>11234</v>
      </c>
      <c r="AN22" s="169">
        <v>109</v>
      </c>
      <c r="AO22" s="169">
        <v>713</v>
      </c>
      <c r="AP22" s="116">
        <v>13</v>
      </c>
      <c r="AQ22" s="116">
        <v>13</v>
      </c>
      <c r="AR22" s="253">
        <v>60000</v>
      </c>
      <c r="AS22" s="167" t="s">
        <v>56</v>
      </c>
      <c r="AT22" s="253">
        <v>70000</v>
      </c>
      <c r="AU22" s="169">
        <v>154</v>
      </c>
      <c r="AV22" s="169">
        <v>3927</v>
      </c>
      <c r="AW22" s="169">
        <v>46620</v>
      </c>
      <c r="AX22" s="169">
        <v>2666785</v>
      </c>
      <c r="AY22" s="169">
        <v>9386</v>
      </c>
      <c r="AZ22" s="169">
        <v>56372</v>
      </c>
      <c r="BA22" s="169">
        <v>1524</v>
      </c>
      <c r="BB22" s="169">
        <v>314</v>
      </c>
      <c r="BC22" s="169">
        <v>46620</v>
      </c>
      <c r="BD22" s="169">
        <v>2610099</v>
      </c>
      <c r="BE22" s="169">
        <v>46581</v>
      </c>
      <c r="BF22" s="169">
        <v>652140</v>
      </c>
      <c r="BG22" s="169">
        <v>6691</v>
      </c>
      <c r="BH22" s="169">
        <v>1014</v>
      </c>
      <c r="BI22" s="169">
        <v>9627</v>
      </c>
      <c r="BJ22" s="169">
        <v>18205</v>
      </c>
      <c r="BK22" s="116">
        <v>13</v>
      </c>
      <c r="BL22" s="116">
        <v>13</v>
      </c>
      <c r="BM22" s="253">
        <v>60000</v>
      </c>
      <c r="BN22" s="167" t="s">
        <v>56</v>
      </c>
      <c r="BO22" s="253">
        <v>70000</v>
      </c>
      <c r="BP22" s="166">
        <v>46568</v>
      </c>
      <c r="BQ22" s="166">
        <v>665794</v>
      </c>
      <c r="BR22" s="166">
        <v>9135</v>
      </c>
      <c r="BS22" s="166">
        <v>65198</v>
      </c>
      <c r="BT22" s="166">
        <v>26390</v>
      </c>
      <c r="BU22" s="166">
        <v>-40114</v>
      </c>
      <c r="BV22" s="166">
        <v>46546</v>
      </c>
      <c r="BW22" s="166">
        <v>35382</v>
      </c>
    </row>
    <row r="23" spans="1:75" ht="12" customHeight="1" x14ac:dyDescent="0.2">
      <c r="A23" s="116">
        <v>14</v>
      </c>
      <c r="B23" s="253">
        <v>70000</v>
      </c>
      <c r="C23" s="167" t="s">
        <v>56</v>
      </c>
      <c r="D23" s="253">
        <v>80000</v>
      </c>
      <c r="E23" s="169">
        <v>45</v>
      </c>
      <c r="F23" s="169">
        <v>359</v>
      </c>
      <c r="G23" s="169">
        <v>2397</v>
      </c>
      <c r="H23" s="169">
        <v>85291</v>
      </c>
      <c r="I23" s="169">
        <v>3983</v>
      </c>
      <c r="J23" s="169">
        <v>131558</v>
      </c>
      <c r="K23" s="169">
        <v>23839</v>
      </c>
      <c r="L23" s="169">
        <v>1717070</v>
      </c>
      <c r="M23" s="169">
        <v>168</v>
      </c>
      <c r="N23" s="169">
        <v>2359</v>
      </c>
      <c r="O23" s="169">
        <v>4006</v>
      </c>
      <c r="P23" s="169">
        <v>29206</v>
      </c>
      <c r="Q23" s="169">
        <v>1265</v>
      </c>
      <c r="R23" s="169">
        <v>13568</v>
      </c>
      <c r="S23" s="169">
        <v>26506</v>
      </c>
      <c r="T23" s="169">
        <v>1979412</v>
      </c>
      <c r="U23" s="116">
        <v>14</v>
      </c>
      <c r="V23" s="116">
        <v>14</v>
      </c>
      <c r="W23" s="253">
        <v>70000</v>
      </c>
      <c r="X23" s="167" t="s">
        <v>56</v>
      </c>
      <c r="Y23" s="253">
        <v>80000</v>
      </c>
      <c r="Z23" s="169">
        <v>958</v>
      </c>
      <c r="AA23" s="169">
        <v>1142</v>
      </c>
      <c r="AB23" s="169">
        <v>1409</v>
      </c>
      <c r="AC23" s="169">
        <v>2622</v>
      </c>
      <c r="AD23" s="169" t="s">
        <v>56</v>
      </c>
      <c r="AE23" s="169" t="s">
        <v>56</v>
      </c>
      <c r="AF23" s="169">
        <v>26506</v>
      </c>
      <c r="AG23" s="169">
        <v>1975648</v>
      </c>
      <c r="AH23" s="169">
        <v>26506</v>
      </c>
      <c r="AI23" s="169">
        <v>200552</v>
      </c>
      <c r="AJ23" s="169">
        <v>2454</v>
      </c>
      <c r="AK23" s="169">
        <v>5149</v>
      </c>
      <c r="AL23" s="169">
        <v>4186</v>
      </c>
      <c r="AM23" s="169">
        <v>7343</v>
      </c>
      <c r="AN23" s="169">
        <v>90</v>
      </c>
      <c r="AO23" s="169">
        <v>537</v>
      </c>
      <c r="AP23" s="116">
        <v>14</v>
      </c>
      <c r="AQ23" s="116">
        <v>14</v>
      </c>
      <c r="AR23" s="253">
        <v>70000</v>
      </c>
      <c r="AS23" s="167" t="s">
        <v>56</v>
      </c>
      <c r="AT23" s="253">
        <v>80000</v>
      </c>
      <c r="AU23" s="169">
        <v>123</v>
      </c>
      <c r="AV23" s="169">
        <v>2925</v>
      </c>
      <c r="AW23" s="169">
        <v>26505</v>
      </c>
      <c r="AX23" s="169">
        <v>1759171</v>
      </c>
      <c r="AY23" s="169">
        <v>5971</v>
      </c>
      <c r="AZ23" s="169">
        <v>36046</v>
      </c>
      <c r="BA23" s="169">
        <v>955</v>
      </c>
      <c r="BB23" s="169">
        <v>193</v>
      </c>
      <c r="BC23" s="169">
        <v>26505</v>
      </c>
      <c r="BD23" s="169">
        <v>1722932</v>
      </c>
      <c r="BE23" s="169">
        <v>26485</v>
      </c>
      <c r="BF23" s="169">
        <v>470504</v>
      </c>
      <c r="BG23" s="169">
        <v>4186</v>
      </c>
      <c r="BH23" s="169">
        <v>680</v>
      </c>
      <c r="BI23" s="169">
        <v>6039</v>
      </c>
      <c r="BJ23" s="169">
        <v>11413</v>
      </c>
      <c r="BK23" s="116">
        <v>14</v>
      </c>
      <c r="BL23" s="116">
        <v>14</v>
      </c>
      <c r="BM23" s="253">
        <v>70000</v>
      </c>
      <c r="BN23" s="167" t="s">
        <v>56</v>
      </c>
      <c r="BO23" s="253">
        <v>80000</v>
      </c>
      <c r="BP23" s="166">
        <v>26476</v>
      </c>
      <c r="BQ23" s="166">
        <v>478605</v>
      </c>
      <c r="BR23" s="166">
        <v>6587</v>
      </c>
      <c r="BS23" s="166">
        <v>62737</v>
      </c>
      <c r="BT23" s="166">
        <v>14280</v>
      </c>
      <c r="BU23" s="166">
        <v>-25624</v>
      </c>
      <c r="BV23" s="166">
        <v>26469</v>
      </c>
      <c r="BW23" s="166">
        <v>25545</v>
      </c>
    </row>
    <row r="24" spans="1:75" ht="12" customHeight="1" x14ac:dyDescent="0.2">
      <c r="A24" s="116">
        <v>15</v>
      </c>
      <c r="B24" s="253">
        <v>80000</v>
      </c>
      <c r="C24" s="167" t="s">
        <v>56</v>
      </c>
      <c r="D24" s="253">
        <v>90000</v>
      </c>
      <c r="E24" s="169">
        <v>30</v>
      </c>
      <c r="F24" s="169">
        <v>340</v>
      </c>
      <c r="G24" s="169">
        <v>1715</v>
      </c>
      <c r="H24" s="169">
        <v>68431</v>
      </c>
      <c r="I24" s="169">
        <v>2921</v>
      </c>
      <c r="J24" s="169">
        <v>118460</v>
      </c>
      <c r="K24" s="169">
        <v>14218</v>
      </c>
      <c r="L24" s="169">
        <v>1151466</v>
      </c>
      <c r="M24" s="169">
        <v>143</v>
      </c>
      <c r="N24" s="169">
        <v>1725</v>
      </c>
      <c r="O24" s="169">
        <v>3001</v>
      </c>
      <c r="P24" s="169">
        <v>27854</v>
      </c>
      <c r="Q24" s="169">
        <v>876</v>
      </c>
      <c r="R24" s="169">
        <v>9967</v>
      </c>
      <c r="S24" s="169">
        <v>16262</v>
      </c>
      <c r="T24" s="169">
        <v>1378242</v>
      </c>
      <c r="U24" s="116">
        <v>15</v>
      </c>
      <c r="V24" s="116">
        <v>15</v>
      </c>
      <c r="W24" s="253">
        <v>80000</v>
      </c>
      <c r="X24" s="167" t="s">
        <v>56</v>
      </c>
      <c r="Y24" s="253">
        <v>90000</v>
      </c>
      <c r="Z24" s="169">
        <v>655</v>
      </c>
      <c r="AA24" s="169">
        <v>796</v>
      </c>
      <c r="AB24" s="169">
        <v>892</v>
      </c>
      <c r="AC24" s="169">
        <v>1678</v>
      </c>
      <c r="AD24" s="169" t="s">
        <v>56</v>
      </c>
      <c r="AE24" s="169" t="s">
        <v>56</v>
      </c>
      <c r="AF24" s="169">
        <v>16262</v>
      </c>
      <c r="AG24" s="169">
        <v>1375769</v>
      </c>
      <c r="AH24" s="169">
        <v>16262</v>
      </c>
      <c r="AI24" s="169">
        <v>130523</v>
      </c>
      <c r="AJ24" s="169">
        <v>1496</v>
      </c>
      <c r="AK24" s="169">
        <v>3492</v>
      </c>
      <c r="AL24" s="169">
        <v>2557</v>
      </c>
      <c r="AM24" s="169">
        <v>4646</v>
      </c>
      <c r="AN24" s="169">
        <v>74</v>
      </c>
      <c r="AO24" s="169">
        <v>618</v>
      </c>
      <c r="AP24" s="116">
        <v>15</v>
      </c>
      <c r="AQ24" s="116">
        <v>15</v>
      </c>
      <c r="AR24" s="253">
        <v>80000</v>
      </c>
      <c r="AS24" s="167" t="s">
        <v>56</v>
      </c>
      <c r="AT24" s="253">
        <v>90000</v>
      </c>
      <c r="AU24" s="169">
        <v>72</v>
      </c>
      <c r="AV24" s="169">
        <v>2179</v>
      </c>
      <c r="AW24" s="169">
        <v>16261</v>
      </c>
      <c r="AX24" s="169">
        <v>1234197</v>
      </c>
      <c r="AY24" s="169">
        <v>4021</v>
      </c>
      <c r="AZ24" s="169">
        <v>24665</v>
      </c>
      <c r="BA24" s="169">
        <v>618</v>
      </c>
      <c r="BB24" s="169">
        <v>128</v>
      </c>
      <c r="BC24" s="169">
        <v>16261</v>
      </c>
      <c r="BD24" s="169">
        <v>1209404</v>
      </c>
      <c r="BE24" s="169">
        <v>16245</v>
      </c>
      <c r="BF24" s="169">
        <v>353895</v>
      </c>
      <c r="BG24" s="169">
        <v>2557</v>
      </c>
      <c r="BH24" s="169">
        <v>434</v>
      </c>
      <c r="BI24" s="169">
        <v>4038</v>
      </c>
      <c r="BJ24" s="169">
        <v>7729</v>
      </c>
      <c r="BK24" s="116">
        <v>15</v>
      </c>
      <c r="BL24" s="116">
        <v>15</v>
      </c>
      <c r="BM24" s="253">
        <v>80000</v>
      </c>
      <c r="BN24" s="167" t="s">
        <v>56</v>
      </c>
      <c r="BO24" s="253">
        <v>90000</v>
      </c>
      <c r="BP24" s="166">
        <v>16242</v>
      </c>
      <c r="BQ24" s="166">
        <v>359163</v>
      </c>
      <c r="BR24" s="166">
        <v>4779</v>
      </c>
      <c r="BS24" s="166">
        <v>57405</v>
      </c>
      <c r="BT24" s="169">
        <v>8450</v>
      </c>
      <c r="BU24" s="169">
        <v>-17670</v>
      </c>
      <c r="BV24" s="166">
        <v>16240</v>
      </c>
      <c r="BW24" s="166">
        <v>19230</v>
      </c>
    </row>
    <row r="25" spans="1:75" ht="12" customHeight="1" x14ac:dyDescent="0.2">
      <c r="A25" s="116">
        <v>16</v>
      </c>
      <c r="B25" s="253">
        <v>90000</v>
      </c>
      <c r="C25" s="167" t="s">
        <v>56</v>
      </c>
      <c r="D25" s="253">
        <v>100000</v>
      </c>
      <c r="E25" s="169">
        <v>31</v>
      </c>
      <c r="F25" s="169">
        <v>230</v>
      </c>
      <c r="G25" s="169">
        <v>1285</v>
      </c>
      <c r="H25" s="169">
        <v>58848</v>
      </c>
      <c r="I25" s="169">
        <v>2132</v>
      </c>
      <c r="J25" s="169">
        <v>103053</v>
      </c>
      <c r="K25" s="169">
        <v>8457</v>
      </c>
      <c r="L25" s="169">
        <v>756369</v>
      </c>
      <c r="M25" s="169">
        <v>105</v>
      </c>
      <c r="N25" s="169">
        <v>1380</v>
      </c>
      <c r="O25" s="169">
        <v>2262</v>
      </c>
      <c r="P25" s="169">
        <v>25423</v>
      </c>
      <c r="Q25" s="169">
        <v>619</v>
      </c>
      <c r="R25" s="169">
        <v>7077</v>
      </c>
      <c r="S25" s="169">
        <v>10044</v>
      </c>
      <c r="T25" s="169">
        <v>952380</v>
      </c>
      <c r="U25" s="116">
        <v>16</v>
      </c>
      <c r="V25" s="116">
        <v>16</v>
      </c>
      <c r="W25" s="253">
        <v>90000</v>
      </c>
      <c r="X25" s="167" t="s">
        <v>56</v>
      </c>
      <c r="Y25" s="253">
        <v>100000</v>
      </c>
      <c r="Z25" s="169">
        <v>471</v>
      </c>
      <c r="AA25" s="169">
        <v>591</v>
      </c>
      <c r="AB25" s="169">
        <v>565</v>
      </c>
      <c r="AC25" s="169">
        <v>1073</v>
      </c>
      <c r="AD25" s="169" t="s">
        <v>56</v>
      </c>
      <c r="AE25" s="169" t="s">
        <v>56</v>
      </c>
      <c r="AF25" s="169">
        <v>10044</v>
      </c>
      <c r="AG25" s="169">
        <v>950716</v>
      </c>
      <c r="AH25" s="169">
        <v>10044</v>
      </c>
      <c r="AI25" s="169">
        <v>85815</v>
      </c>
      <c r="AJ25" s="169">
        <v>986</v>
      </c>
      <c r="AK25" s="169">
        <v>2328</v>
      </c>
      <c r="AL25" s="169">
        <v>1567</v>
      </c>
      <c r="AM25" s="169">
        <v>2843</v>
      </c>
      <c r="AN25" s="169">
        <v>36</v>
      </c>
      <c r="AO25" s="169">
        <v>304</v>
      </c>
      <c r="AP25" s="116">
        <v>16</v>
      </c>
      <c r="AQ25" s="116">
        <v>16</v>
      </c>
      <c r="AR25" s="253">
        <v>90000</v>
      </c>
      <c r="AS25" s="167" t="s">
        <v>56</v>
      </c>
      <c r="AT25" s="253">
        <v>100000</v>
      </c>
      <c r="AU25" s="169">
        <v>54</v>
      </c>
      <c r="AV25" s="169">
        <v>2282</v>
      </c>
      <c r="AW25" s="169">
        <v>10044</v>
      </c>
      <c r="AX25" s="169">
        <v>857200</v>
      </c>
      <c r="AY25" s="169">
        <v>2674</v>
      </c>
      <c r="AZ25" s="169">
        <v>16662</v>
      </c>
      <c r="BA25" s="169">
        <v>331</v>
      </c>
      <c r="BB25" s="169">
        <v>62</v>
      </c>
      <c r="BC25" s="169">
        <v>10044</v>
      </c>
      <c r="BD25" s="169">
        <v>840476</v>
      </c>
      <c r="BE25" s="169">
        <v>10029</v>
      </c>
      <c r="BF25" s="169">
        <v>258503</v>
      </c>
      <c r="BG25" s="169">
        <v>1567</v>
      </c>
      <c r="BH25" s="169">
        <v>259</v>
      </c>
      <c r="BI25" s="169">
        <v>2676</v>
      </c>
      <c r="BJ25" s="169">
        <v>5202</v>
      </c>
      <c r="BK25" s="116">
        <v>16</v>
      </c>
      <c r="BL25" s="116">
        <v>16</v>
      </c>
      <c r="BM25" s="253">
        <v>90000</v>
      </c>
      <c r="BN25" s="167" t="s">
        <v>56</v>
      </c>
      <c r="BO25" s="253">
        <v>100000</v>
      </c>
      <c r="BP25" s="166">
        <v>10027</v>
      </c>
      <c r="BQ25" s="166">
        <v>263637</v>
      </c>
      <c r="BR25" s="169">
        <v>3495</v>
      </c>
      <c r="BS25" s="169">
        <v>51356</v>
      </c>
      <c r="BT25" s="166">
        <v>4875</v>
      </c>
      <c r="BU25" s="166">
        <v>-12036</v>
      </c>
      <c r="BV25" s="166">
        <v>10023</v>
      </c>
      <c r="BW25" s="166">
        <v>14154</v>
      </c>
    </row>
    <row r="26" spans="1:75" ht="12" customHeight="1" x14ac:dyDescent="0.2">
      <c r="A26" s="116">
        <v>17</v>
      </c>
      <c r="B26" s="253">
        <v>100000</v>
      </c>
      <c r="C26" s="167" t="s">
        <v>56</v>
      </c>
      <c r="D26" s="253">
        <v>125000</v>
      </c>
      <c r="E26" s="169">
        <v>38</v>
      </c>
      <c r="F26" s="169">
        <v>453</v>
      </c>
      <c r="G26" s="169">
        <v>2174</v>
      </c>
      <c r="H26" s="169">
        <v>127655</v>
      </c>
      <c r="I26" s="169">
        <v>3389</v>
      </c>
      <c r="J26" s="169">
        <v>218920</v>
      </c>
      <c r="K26" s="169">
        <v>10877</v>
      </c>
      <c r="L26" s="169">
        <v>1118254</v>
      </c>
      <c r="M26" s="169">
        <v>178</v>
      </c>
      <c r="N26" s="169">
        <v>2852</v>
      </c>
      <c r="O26" s="169">
        <v>3548</v>
      </c>
      <c r="P26" s="169">
        <v>44667</v>
      </c>
      <c r="Q26" s="169">
        <v>943</v>
      </c>
      <c r="R26" s="169">
        <v>15559</v>
      </c>
      <c r="S26" s="169">
        <v>13777</v>
      </c>
      <c r="T26" s="169">
        <v>1528360</v>
      </c>
      <c r="U26" s="116">
        <v>17</v>
      </c>
      <c r="V26" s="116">
        <v>17</v>
      </c>
      <c r="W26" s="253">
        <v>100000</v>
      </c>
      <c r="X26" s="167" t="s">
        <v>56</v>
      </c>
      <c r="Y26" s="253">
        <v>125000</v>
      </c>
      <c r="Z26" s="169">
        <v>717</v>
      </c>
      <c r="AA26" s="169">
        <v>902</v>
      </c>
      <c r="AB26" s="169">
        <v>776</v>
      </c>
      <c r="AC26" s="169">
        <v>1486</v>
      </c>
      <c r="AD26" s="169" t="s">
        <v>56</v>
      </c>
      <c r="AE26" s="169" t="s">
        <v>56</v>
      </c>
      <c r="AF26" s="169">
        <v>13777</v>
      </c>
      <c r="AG26" s="169">
        <v>1525972</v>
      </c>
      <c r="AH26" s="169">
        <v>13777</v>
      </c>
      <c r="AI26" s="169">
        <v>125816</v>
      </c>
      <c r="AJ26" s="169">
        <v>1282</v>
      </c>
      <c r="AK26" s="169">
        <v>3219</v>
      </c>
      <c r="AL26" s="169">
        <v>1968</v>
      </c>
      <c r="AM26" s="169">
        <v>3681</v>
      </c>
      <c r="AN26" s="169">
        <v>91</v>
      </c>
      <c r="AO26" s="169">
        <v>962</v>
      </c>
      <c r="AP26" s="116">
        <v>17</v>
      </c>
      <c r="AQ26" s="116">
        <v>17</v>
      </c>
      <c r="AR26" s="253">
        <v>100000</v>
      </c>
      <c r="AS26" s="167" t="s">
        <v>56</v>
      </c>
      <c r="AT26" s="253">
        <v>125000</v>
      </c>
      <c r="AU26" s="169">
        <v>102</v>
      </c>
      <c r="AV26" s="169">
        <v>4401</v>
      </c>
      <c r="AW26" s="169">
        <v>13776</v>
      </c>
      <c r="AX26" s="169">
        <v>1388009</v>
      </c>
      <c r="AY26" s="169">
        <v>3822</v>
      </c>
      <c r="AZ26" s="169">
        <v>24213</v>
      </c>
      <c r="BA26" s="169">
        <v>420</v>
      </c>
      <c r="BB26" s="169">
        <v>82</v>
      </c>
      <c r="BC26" s="169">
        <v>13776</v>
      </c>
      <c r="BD26" s="169">
        <v>1363714</v>
      </c>
      <c r="BE26" s="169">
        <v>13747</v>
      </c>
      <c r="BF26" s="169">
        <v>444278</v>
      </c>
      <c r="BG26" s="169">
        <v>1968</v>
      </c>
      <c r="BH26" s="169">
        <v>345</v>
      </c>
      <c r="BI26" s="169">
        <v>3813</v>
      </c>
      <c r="BJ26" s="169">
        <v>7532</v>
      </c>
      <c r="BK26" s="116">
        <v>17</v>
      </c>
      <c r="BL26" s="116">
        <v>17</v>
      </c>
      <c r="BM26" s="253">
        <v>100000</v>
      </c>
      <c r="BN26" s="167" t="s">
        <v>56</v>
      </c>
      <c r="BO26" s="253">
        <v>125000</v>
      </c>
      <c r="BP26" s="166">
        <v>13743</v>
      </c>
      <c r="BQ26" s="166">
        <v>447476</v>
      </c>
      <c r="BR26" s="166">
        <v>5653</v>
      </c>
      <c r="BS26" s="166">
        <v>113334</v>
      </c>
      <c r="BT26" s="166">
        <v>6187</v>
      </c>
      <c r="BU26" s="166">
        <v>-17292</v>
      </c>
      <c r="BV26" s="166">
        <v>13741</v>
      </c>
      <c r="BW26" s="166">
        <v>24118</v>
      </c>
    </row>
    <row r="27" spans="1:75" ht="12" customHeight="1" x14ac:dyDescent="0.2">
      <c r="A27" s="116">
        <v>18</v>
      </c>
      <c r="B27" s="253">
        <v>125000</v>
      </c>
      <c r="C27" s="167" t="s">
        <v>56</v>
      </c>
      <c r="D27" s="253">
        <v>250000</v>
      </c>
      <c r="E27" s="169">
        <v>47</v>
      </c>
      <c r="F27" s="169">
        <v>316</v>
      </c>
      <c r="G27" s="169">
        <v>3463</v>
      </c>
      <c r="H27" s="169">
        <v>309735</v>
      </c>
      <c r="I27" s="169">
        <v>4911</v>
      </c>
      <c r="J27" s="169">
        <v>531552</v>
      </c>
      <c r="K27" s="169">
        <v>10686</v>
      </c>
      <c r="L27" s="169">
        <v>1536086</v>
      </c>
      <c r="M27" s="169">
        <v>405</v>
      </c>
      <c r="N27" s="169">
        <v>8007</v>
      </c>
      <c r="O27" s="169">
        <v>5419</v>
      </c>
      <c r="P27" s="169">
        <v>124719</v>
      </c>
      <c r="Q27" s="169">
        <v>1466</v>
      </c>
      <c r="R27" s="169">
        <v>24863</v>
      </c>
      <c r="S27" s="169">
        <v>15348</v>
      </c>
      <c r="T27" s="169">
        <v>2535279</v>
      </c>
      <c r="U27" s="116">
        <v>18</v>
      </c>
      <c r="V27" s="116">
        <v>18</v>
      </c>
      <c r="W27" s="253">
        <v>125000</v>
      </c>
      <c r="X27" s="167" t="s">
        <v>56</v>
      </c>
      <c r="Y27" s="253">
        <v>250000</v>
      </c>
      <c r="Z27" s="169">
        <v>1164</v>
      </c>
      <c r="AA27" s="169">
        <v>1523</v>
      </c>
      <c r="AB27" s="169">
        <v>947</v>
      </c>
      <c r="AC27" s="169">
        <v>1799</v>
      </c>
      <c r="AD27" s="169" t="s">
        <v>56</v>
      </c>
      <c r="AE27" s="169" t="s">
        <v>56</v>
      </c>
      <c r="AF27" s="169">
        <v>15348</v>
      </c>
      <c r="AG27" s="169">
        <v>2531956</v>
      </c>
      <c r="AH27" s="169">
        <v>15348</v>
      </c>
      <c r="AI27" s="169">
        <v>167619</v>
      </c>
      <c r="AJ27" s="169">
        <v>1709</v>
      </c>
      <c r="AK27" s="169">
        <v>4677</v>
      </c>
      <c r="AL27" s="169">
        <v>1810</v>
      </c>
      <c r="AM27" s="169">
        <v>3401</v>
      </c>
      <c r="AN27" s="169">
        <v>145</v>
      </c>
      <c r="AO27" s="169">
        <v>1441</v>
      </c>
      <c r="AP27" s="116">
        <v>18</v>
      </c>
      <c r="AQ27" s="116">
        <v>18</v>
      </c>
      <c r="AR27" s="253">
        <v>125000</v>
      </c>
      <c r="AS27" s="167" t="s">
        <v>56</v>
      </c>
      <c r="AT27" s="253">
        <v>250000</v>
      </c>
      <c r="AU27" s="169">
        <v>157</v>
      </c>
      <c r="AV27" s="169">
        <v>12726</v>
      </c>
      <c r="AW27" s="169">
        <v>15348</v>
      </c>
      <c r="AX27" s="169">
        <v>2342438</v>
      </c>
      <c r="AY27" s="169">
        <v>5076</v>
      </c>
      <c r="AZ27" s="169">
        <v>33165</v>
      </c>
      <c r="BA27" s="169">
        <v>397</v>
      </c>
      <c r="BB27" s="169">
        <v>79</v>
      </c>
      <c r="BC27" s="169">
        <v>15348</v>
      </c>
      <c r="BD27" s="169">
        <v>2309194</v>
      </c>
      <c r="BE27" s="169">
        <v>15297</v>
      </c>
      <c r="BF27" s="169">
        <v>828126</v>
      </c>
      <c r="BG27" s="169">
        <v>1810</v>
      </c>
      <c r="BH27" s="169">
        <v>331</v>
      </c>
      <c r="BI27" s="169">
        <v>5042</v>
      </c>
      <c r="BJ27" s="169">
        <v>10275</v>
      </c>
      <c r="BK27" s="116">
        <v>18</v>
      </c>
      <c r="BL27" s="116">
        <v>18</v>
      </c>
      <c r="BM27" s="253">
        <v>125000</v>
      </c>
      <c r="BN27" s="167" t="s">
        <v>56</v>
      </c>
      <c r="BO27" s="253">
        <v>250000</v>
      </c>
      <c r="BP27" s="166">
        <v>15290</v>
      </c>
      <c r="BQ27" s="166">
        <v>827873</v>
      </c>
      <c r="BR27" s="166">
        <v>8291</v>
      </c>
      <c r="BS27" s="166">
        <v>303112</v>
      </c>
      <c r="BT27" s="166">
        <v>5582</v>
      </c>
      <c r="BU27" s="166">
        <v>-25039</v>
      </c>
      <c r="BV27" s="166">
        <v>15285</v>
      </c>
      <c r="BW27" s="166">
        <v>44883</v>
      </c>
    </row>
    <row r="28" spans="1:75" ht="12" customHeight="1" x14ac:dyDescent="0.2">
      <c r="A28" s="116">
        <v>19</v>
      </c>
      <c r="B28" s="253">
        <v>250000</v>
      </c>
      <c r="C28" s="167" t="s">
        <v>56</v>
      </c>
      <c r="D28" s="253">
        <v>500000</v>
      </c>
      <c r="E28" s="169">
        <v>19</v>
      </c>
      <c r="F28" s="169">
        <v>1060</v>
      </c>
      <c r="G28" s="169">
        <v>1232</v>
      </c>
      <c r="H28" s="169">
        <v>225577</v>
      </c>
      <c r="I28" s="169">
        <v>1252</v>
      </c>
      <c r="J28" s="169">
        <v>285310</v>
      </c>
      <c r="K28" s="169">
        <v>1833</v>
      </c>
      <c r="L28" s="169">
        <v>453833</v>
      </c>
      <c r="M28" s="169">
        <v>171</v>
      </c>
      <c r="N28" s="169">
        <v>9016</v>
      </c>
      <c r="O28" s="169">
        <v>1631</v>
      </c>
      <c r="P28" s="169">
        <v>88516</v>
      </c>
      <c r="Q28" s="169">
        <v>426</v>
      </c>
      <c r="R28" s="169">
        <v>12283</v>
      </c>
      <c r="S28" s="169">
        <v>3255</v>
      </c>
      <c r="T28" s="169">
        <v>1075596</v>
      </c>
      <c r="U28" s="116">
        <v>19</v>
      </c>
      <c r="V28" s="116">
        <v>19</v>
      </c>
      <c r="W28" s="253">
        <v>250000</v>
      </c>
      <c r="X28" s="167" t="s">
        <v>56</v>
      </c>
      <c r="Y28" s="253">
        <v>500000</v>
      </c>
      <c r="Z28" s="169">
        <v>343</v>
      </c>
      <c r="AA28" s="169">
        <v>466</v>
      </c>
      <c r="AB28" s="169">
        <v>226</v>
      </c>
      <c r="AC28" s="169">
        <v>422</v>
      </c>
      <c r="AD28" s="169" t="s">
        <v>56</v>
      </c>
      <c r="AE28" s="169" t="s">
        <v>56</v>
      </c>
      <c r="AF28" s="169">
        <v>3255</v>
      </c>
      <c r="AG28" s="169">
        <v>1074707</v>
      </c>
      <c r="AH28" s="169">
        <v>3255</v>
      </c>
      <c r="AI28" s="169">
        <v>49281</v>
      </c>
      <c r="AJ28" s="169">
        <v>435</v>
      </c>
      <c r="AK28" s="169">
        <v>1152</v>
      </c>
      <c r="AL28" s="169">
        <v>278</v>
      </c>
      <c r="AM28" s="169">
        <v>520</v>
      </c>
      <c r="AN28" s="169">
        <v>50</v>
      </c>
      <c r="AO28" s="169">
        <v>1094</v>
      </c>
      <c r="AP28" s="116">
        <v>19</v>
      </c>
      <c r="AQ28" s="116">
        <v>19</v>
      </c>
      <c r="AR28" s="253">
        <v>250000</v>
      </c>
      <c r="AS28" s="167" t="s">
        <v>56</v>
      </c>
      <c r="AT28" s="253">
        <v>500000</v>
      </c>
      <c r="AU28" s="169">
        <v>57</v>
      </c>
      <c r="AV28" s="169">
        <v>10663</v>
      </c>
      <c r="AW28" s="169">
        <v>3255</v>
      </c>
      <c r="AX28" s="169">
        <v>1012176</v>
      </c>
      <c r="AY28" s="169">
        <v>1309</v>
      </c>
      <c r="AZ28" s="169">
        <v>9125</v>
      </c>
      <c r="BA28" s="169">
        <v>52</v>
      </c>
      <c r="BB28" s="169">
        <v>10</v>
      </c>
      <c r="BC28" s="169">
        <v>3255</v>
      </c>
      <c r="BD28" s="169">
        <v>1003042</v>
      </c>
      <c r="BE28" s="169">
        <v>3230</v>
      </c>
      <c r="BF28" s="169">
        <v>394507</v>
      </c>
      <c r="BG28" s="169">
        <v>278</v>
      </c>
      <c r="BH28" s="169">
        <v>51</v>
      </c>
      <c r="BI28" s="169">
        <v>1297</v>
      </c>
      <c r="BJ28" s="169">
        <v>2816</v>
      </c>
      <c r="BK28" s="116">
        <v>19</v>
      </c>
      <c r="BL28" s="116">
        <v>19</v>
      </c>
      <c r="BM28" s="253">
        <v>250000</v>
      </c>
      <c r="BN28" s="167" t="s">
        <v>56</v>
      </c>
      <c r="BO28" s="253">
        <v>500000</v>
      </c>
      <c r="BP28" s="166">
        <v>3231</v>
      </c>
      <c r="BQ28" s="166">
        <v>400296</v>
      </c>
      <c r="BR28" s="166">
        <v>2359</v>
      </c>
      <c r="BS28" s="166">
        <v>211821</v>
      </c>
      <c r="BT28" s="166">
        <v>728</v>
      </c>
      <c r="BU28" s="166">
        <v>-6479</v>
      </c>
      <c r="BV28" s="166">
        <v>3229</v>
      </c>
      <c r="BW28" s="166">
        <v>21846</v>
      </c>
    </row>
    <row r="29" spans="1:75" ht="12" customHeight="1" x14ac:dyDescent="0.2">
      <c r="A29" s="116">
        <v>20</v>
      </c>
      <c r="B29" s="253">
        <v>500000</v>
      </c>
      <c r="C29" s="167" t="s">
        <v>56</v>
      </c>
      <c r="D29" s="253">
        <v>1000000</v>
      </c>
      <c r="E29" s="169">
        <v>5</v>
      </c>
      <c r="F29" s="169">
        <v>650</v>
      </c>
      <c r="G29" s="169">
        <v>455</v>
      </c>
      <c r="H29" s="169">
        <v>178400</v>
      </c>
      <c r="I29" s="169">
        <v>329</v>
      </c>
      <c r="J29" s="169">
        <v>142312</v>
      </c>
      <c r="K29" s="169">
        <v>432</v>
      </c>
      <c r="L29" s="169">
        <v>166478</v>
      </c>
      <c r="M29" s="169">
        <v>64</v>
      </c>
      <c r="N29" s="169">
        <v>5572</v>
      </c>
      <c r="O29" s="169">
        <v>514</v>
      </c>
      <c r="P29" s="169">
        <v>65145</v>
      </c>
      <c r="Q29" s="169">
        <v>147</v>
      </c>
      <c r="R29" s="169">
        <v>11232</v>
      </c>
      <c r="S29" s="169">
        <v>841</v>
      </c>
      <c r="T29" s="169">
        <v>569790</v>
      </c>
      <c r="U29" s="116">
        <v>20</v>
      </c>
      <c r="V29" s="116">
        <v>20</v>
      </c>
      <c r="W29" s="253">
        <v>500000</v>
      </c>
      <c r="X29" s="167" t="s">
        <v>56</v>
      </c>
      <c r="Y29" s="253">
        <v>1000000</v>
      </c>
      <c r="Z29" s="169">
        <v>115</v>
      </c>
      <c r="AA29" s="169">
        <v>166</v>
      </c>
      <c r="AB29" s="169">
        <v>35</v>
      </c>
      <c r="AC29" s="169">
        <v>63</v>
      </c>
      <c r="AD29" s="169" t="s">
        <v>56</v>
      </c>
      <c r="AE29" s="169" t="s">
        <v>56</v>
      </c>
      <c r="AF29" s="169">
        <v>841</v>
      </c>
      <c r="AG29" s="169">
        <v>569562</v>
      </c>
      <c r="AH29" s="169">
        <v>841</v>
      </c>
      <c r="AI29" s="169">
        <v>16916</v>
      </c>
      <c r="AJ29" s="169">
        <v>101</v>
      </c>
      <c r="AK29" s="169">
        <v>288</v>
      </c>
      <c r="AL29" s="169">
        <v>53</v>
      </c>
      <c r="AM29" s="169">
        <v>101</v>
      </c>
      <c r="AN29" s="169">
        <v>24</v>
      </c>
      <c r="AO29" s="169">
        <v>499</v>
      </c>
      <c r="AP29" s="116">
        <v>20</v>
      </c>
      <c r="AQ29" s="116">
        <v>20</v>
      </c>
      <c r="AR29" s="253">
        <v>500000</v>
      </c>
      <c r="AS29" s="167" t="s">
        <v>56</v>
      </c>
      <c r="AT29" s="253">
        <v>1000000</v>
      </c>
      <c r="AU29" s="169">
        <v>39</v>
      </c>
      <c r="AV29" s="169">
        <v>12542</v>
      </c>
      <c r="AW29" s="169">
        <v>841</v>
      </c>
      <c r="AX29" s="169">
        <v>539426</v>
      </c>
      <c r="AY29" s="169" t="s">
        <v>57</v>
      </c>
      <c r="AZ29" s="169" t="s">
        <v>57</v>
      </c>
      <c r="BA29" s="169" t="s">
        <v>57</v>
      </c>
      <c r="BB29" s="169" t="s">
        <v>57</v>
      </c>
      <c r="BC29" s="169">
        <v>841</v>
      </c>
      <c r="BD29" s="169">
        <v>537170</v>
      </c>
      <c r="BE29" s="169">
        <v>829</v>
      </c>
      <c r="BF29" s="169">
        <v>225342</v>
      </c>
      <c r="BG29" s="169">
        <v>53</v>
      </c>
      <c r="BH29" s="169">
        <v>10</v>
      </c>
      <c r="BI29" s="169">
        <v>322</v>
      </c>
      <c r="BJ29" s="169">
        <v>696</v>
      </c>
      <c r="BK29" s="116">
        <v>20</v>
      </c>
      <c r="BL29" s="116">
        <v>20</v>
      </c>
      <c r="BM29" s="253">
        <v>500000</v>
      </c>
      <c r="BN29" s="167" t="s">
        <v>56</v>
      </c>
      <c r="BO29" s="253">
        <v>1000000</v>
      </c>
      <c r="BP29" s="169">
        <v>828</v>
      </c>
      <c r="BQ29" s="169">
        <v>218595</v>
      </c>
      <c r="BR29" s="166">
        <v>670</v>
      </c>
      <c r="BS29" s="166">
        <v>137684</v>
      </c>
      <c r="BT29" s="166">
        <v>142</v>
      </c>
      <c r="BU29" s="166">
        <v>-5901</v>
      </c>
      <c r="BV29" s="166">
        <v>828</v>
      </c>
      <c r="BW29" s="166">
        <v>11980</v>
      </c>
    </row>
    <row r="30" spans="1:75" ht="12" customHeight="1" x14ac:dyDescent="0.2">
      <c r="A30" s="116">
        <v>21</v>
      </c>
      <c r="B30" s="322" t="s">
        <v>123</v>
      </c>
      <c r="C30" s="322"/>
      <c r="D30" s="322"/>
      <c r="E30" s="169" t="s">
        <v>57</v>
      </c>
      <c r="F30" s="169" t="s">
        <v>57</v>
      </c>
      <c r="G30" s="169">
        <v>294</v>
      </c>
      <c r="H30" s="169">
        <v>805954</v>
      </c>
      <c r="I30" s="169" t="s">
        <v>57</v>
      </c>
      <c r="J30" s="169" t="s">
        <v>57</v>
      </c>
      <c r="K30" s="169">
        <v>221</v>
      </c>
      <c r="L30" s="169">
        <v>180834</v>
      </c>
      <c r="M30" s="169">
        <v>42</v>
      </c>
      <c r="N30" s="169">
        <v>9878</v>
      </c>
      <c r="O30" s="169">
        <v>271</v>
      </c>
      <c r="P30" s="169">
        <v>74034</v>
      </c>
      <c r="Q30" s="169">
        <v>88</v>
      </c>
      <c r="R30" s="169">
        <v>18507</v>
      </c>
      <c r="S30" s="169">
        <v>416</v>
      </c>
      <c r="T30" s="169">
        <v>1247499</v>
      </c>
      <c r="U30" s="116">
        <v>21</v>
      </c>
      <c r="V30" s="116">
        <v>21</v>
      </c>
      <c r="W30" s="322" t="s">
        <v>123</v>
      </c>
      <c r="X30" s="322"/>
      <c r="Y30" s="322"/>
      <c r="Z30" s="169" t="s">
        <v>57</v>
      </c>
      <c r="AA30" s="169" t="s">
        <v>57</v>
      </c>
      <c r="AB30" s="169" t="s">
        <v>57</v>
      </c>
      <c r="AC30" s="169" t="s">
        <v>57</v>
      </c>
      <c r="AD30" s="169" t="s">
        <v>56</v>
      </c>
      <c r="AE30" s="169" t="s">
        <v>56</v>
      </c>
      <c r="AF30" s="169">
        <v>416</v>
      </c>
      <c r="AG30" s="169">
        <v>1247359</v>
      </c>
      <c r="AH30" s="169">
        <v>416</v>
      </c>
      <c r="AI30" s="169">
        <v>41599</v>
      </c>
      <c r="AJ30" s="169">
        <v>39</v>
      </c>
      <c r="AK30" s="169">
        <v>117</v>
      </c>
      <c r="AL30" s="169">
        <v>19</v>
      </c>
      <c r="AM30" s="169">
        <v>38</v>
      </c>
      <c r="AN30" s="169">
        <v>11</v>
      </c>
      <c r="AO30" s="169">
        <v>1186</v>
      </c>
      <c r="AP30" s="116">
        <v>21</v>
      </c>
      <c r="AQ30" s="116">
        <v>21</v>
      </c>
      <c r="AR30" s="322" t="s">
        <v>123</v>
      </c>
      <c r="AS30" s="322"/>
      <c r="AT30" s="322"/>
      <c r="AU30" s="169">
        <v>18</v>
      </c>
      <c r="AV30" s="169">
        <v>46645</v>
      </c>
      <c r="AW30" s="169" t="s">
        <v>57</v>
      </c>
      <c r="AX30" s="169" t="s">
        <v>57</v>
      </c>
      <c r="AY30" s="169">
        <v>163</v>
      </c>
      <c r="AZ30" s="169">
        <v>1182</v>
      </c>
      <c r="BA30" s="169" t="s">
        <v>57</v>
      </c>
      <c r="BB30" s="169" t="s">
        <v>57</v>
      </c>
      <c r="BC30" s="169">
        <v>416</v>
      </c>
      <c r="BD30" s="169">
        <v>1156818</v>
      </c>
      <c r="BE30" s="169">
        <v>414</v>
      </c>
      <c r="BF30" s="169">
        <v>497645</v>
      </c>
      <c r="BG30" s="169">
        <v>19</v>
      </c>
      <c r="BH30" s="169">
        <v>3</v>
      </c>
      <c r="BI30" s="169">
        <v>158</v>
      </c>
      <c r="BJ30" s="169">
        <v>358</v>
      </c>
      <c r="BK30" s="116">
        <v>21</v>
      </c>
      <c r="BL30" s="116">
        <v>21</v>
      </c>
      <c r="BM30" s="322" t="s">
        <v>123</v>
      </c>
      <c r="BN30" s="322"/>
      <c r="BO30" s="322"/>
      <c r="BP30" s="169">
        <v>415</v>
      </c>
      <c r="BQ30" s="169">
        <v>455731</v>
      </c>
      <c r="BR30" s="166">
        <v>366</v>
      </c>
      <c r="BS30" s="166">
        <v>329562</v>
      </c>
      <c r="BT30" s="166">
        <v>45</v>
      </c>
      <c r="BU30" s="166">
        <v>-4112</v>
      </c>
      <c r="BV30" s="166">
        <v>415</v>
      </c>
      <c r="BW30" s="166">
        <v>25044</v>
      </c>
    </row>
    <row r="31" spans="1:75" ht="12" customHeight="1" x14ac:dyDescent="0.2">
      <c r="A31" s="118">
        <v>22</v>
      </c>
      <c r="B31" s="416" t="s">
        <v>55</v>
      </c>
      <c r="C31" s="416"/>
      <c r="D31" s="416"/>
      <c r="E31" s="170">
        <v>717</v>
      </c>
      <c r="F31" s="170">
        <v>4956</v>
      </c>
      <c r="G31" s="170">
        <v>112342</v>
      </c>
      <c r="H31" s="170">
        <v>2993105</v>
      </c>
      <c r="I31" s="170">
        <v>124898</v>
      </c>
      <c r="J31" s="170">
        <v>2960133</v>
      </c>
      <c r="K31" s="170">
        <v>1147362</v>
      </c>
      <c r="L31" s="170">
        <v>33698052</v>
      </c>
      <c r="M31" s="170">
        <v>22773</v>
      </c>
      <c r="N31" s="170">
        <v>132342</v>
      </c>
      <c r="O31" s="170">
        <v>76536</v>
      </c>
      <c r="P31" s="170">
        <v>728310</v>
      </c>
      <c r="Q31" s="170">
        <v>169008</v>
      </c>
      <c r="R31" s="170">
        <v>2066557</v>
      </c>
      <c r="S31" s="170">
        <v>1355717</v>
      </c>
      <c r="T31" s="170">
        <v>42583457</v>
      </c>
      <c r="U31" s="118">
        <v>22</v>
      </c>
      <c r="V31" s="118">
        <v>22</v>
      </c>
      <c r="W31" s="416" t="s">
        <v>55</v>
      </c>
      <c r="X31" s="416"/>
      <c r="Y31" s="416"/>
      <c r="Z31" s="170">
        <v>70575</v>
      </c>
      <c r="AA31" s="170">
        <v>55875</v>
      </c>
      <c r="AB31" s="170">
        <v>64960</v>
      </c>
      <c r="AC31" s="170">
        <v>122369</v>
      </c>
      <c r="AD31" s="170">
        <v>166</v>
      </c>
      <c r="AE31" s="170">
        <v>113</v>
      </c>
      <c r="AF31" s="170">
        <v>1391036</v>
      </c>
      <c r="AG31" s="170">
        <v>42405099</v>
      </c>
      <c r="AH31" s="170">
        <v>1359866</v>
      </c>
      <c r="AI31" s="170">
        <v>4497703</v>
      </c>
      <c r="AJ31" s="170">
        <v>141925</v>
      </c>
      <c r="AK31" s="170">
        <v>259474</v>
      </c>
      <c r="AL31" s="170">
        <v>67900</v>
      </c>
      <c r="AM31" s="170">
        <v>95311</v>
      </c>
      <c r="AN31" s="170">
        <v>1368</v>
      </c>
      <c r="AO31" s="170">
        <v>9911</v>
      </c>
      <c r="AP31" s="118">
        <v>22</v>
      </c>
      <c r="AQ31" s="118">
        <v>22</v>
      </c>
      <c r="AR31" s="416" t="s">
        <v>55</v>
      </c>
      <c r="AS31" s="416"/>
      <c r="AT31" s="416"/>
      <c r="AU31" s="170">
        <v>10548</v>
      </c>
      <c r="AV31" s="170">
        <v>160064</v>
      </c>
      <c r="AW31" s="170">
        <v>1354325</v>
      </c>
      <c r="AX31" s="170">
        <v>37387651</v>
      </c>
      <c r="AY31" s="170">
        <v>72452</v>
      </c>
      <c r="AZ31" s="170">
        <v>410969</v>
      </c>
      <c r="BA31" s="170">
        <v>25706</v>
      </c>
      <c r="BB31" s="170">
        <v>5325</v>
      </c>
      <c r="BC31" s="170">
        <v>1354326</v>
      </c>
      <c r="BD31" s="170">
        <v>36971357</v>
      </c>
      <c r="BE31" s="170">
        <v>1128770</v>
      </c>
      <c r="BF31" s="170">
        <v>7620860</v>
      </c>
      <c r="BG31" s="170">
        <v>67900</v>
      </c>
      <c r="BH31" s="170">
        <v>9728</v>
      </c>
      <c r="BI31" s="170">
        <v>75246</v>
      </c>
      <c r="BJ31" s="170">
        <v>133453</v>
      </c>
      <c r="BK31" s="118">
        <v>22</v>
      </c>
      <c r="BL31" s="118">
        <v>22</v>
      </c>
      <c r="BM31" s="416" t="s">
        <v>55</v>
      </c>
      <c r="BN31" s="416"/>
      <c r="BO31" s="416"/>
      <c r="BP31" s="170">
        <v>1122552</v>
      </c>
      <c r="BQ31" s="170">
        <v>7667018</v>
      </c>
      <c r="BR31" s="170">
        <v>272018</v>
      </c>
      <c r="BS31" s="170">
        <v>1720758</v>
      </c>
      <c r="BT31" s="170">
        <v>489425</v>
      </c>
      <c r="BU31" s="170">
        <v>-480256</v>
      </c>
      <c r="BV31" s="170">
        <v>890206</v>
      </c>
      <c r="BW31" s="170">
        <v>397043</v>
      </c>
    </row>
    <row r="32" spans="1:75" ht="12" customHeight="1" x14ac:dyDescent="0.2">
      <c r="A32" s="119">
        <v>23</v>
      </c>
      <c r="B32" s="322" t="s">
        <v>124</v>
      </c>
      <c r="C32" s="322"/>
      <c r="D32" s="322"/>
      <c r="E32" s="169">
        <v>18</v>
      </c>
      <c r="F32" s="169">
        <v>-128</v>
      </c>
      <c r="G32" s="169">
        <v>4785</v>
      </c>
      <c r="H32" s="169">
        <v>-71547</v>
      </c>
      <c r="I32" s="169">
        <v>2905</v>
      </c>
      <c r="J32" s="169">
        <v>-18317</v>
      </c>
      <c r="K32" s="169">
        <v>4765</v>
      </c>
      <c r="L32" s="169">
        <v>-3222</v>
      </c>
      <c r="M32" s="169">
        <v>424</v>
      </c>
      <c r="N32" s="169">
        <v>3336</v>
      </c>
      <c r="O32" s="169">
        <v>1224</v>
      </c>
      <c r="P32" s="169">
        <v>-16826</v>
      </c>
      <c r="Q32" s="169">
        <v>660</v>
      </c>
      <c r="R32" s="169">
        <v>3031</v>
      </c>
      <c r="S32" s="169">
        <v>11148</v>
      </c>
      <c r="T32" s="169">
        <v>-103674</v>
      </c>
      <c r="U32" s="119">
        <v>23</v>
      </c>
      <c r="V32" s="119">
        <v>23</v>
      </c>
      <c r="W32" s="322" t="s">
        <v>124</v>
      </c>
      <c r="X32" s="322"/>
      <c r="Y32" s="322"/>
      <c r="Z32" s="169" t="s">
        <v>57</v>
      </c>
      <c r="AA32" s="169" t="s">
        <v>57</v>
      </c>
      <c r="AB32" s="169">
        <v>1482</v>
      </c>
      <c r="AC32" s="169">
        <v>2844</v>
      </c>
      <c r="AD32" s="169" t="s">
        <v>57</v>
      </c>
      <c r="AE32" s="169" t="s">
        <v>57</v>
      </c>
      <c r="AF32" s="169">
        <v>11543</v>
      </c>
      <c r="AG32" s="169">
        <v>-106545</v>
      </c>
      <c r="AH32" s="169">
        <v>11543</v>
      </c>
      <c r="AI32" s="169">
        <v>21180</v>
      </c>
      <c r="AJ32" s="169">
        <v>1925</v>
      </c>
      <c r="AK32" s="169">
        <v>1995</v>
      </c>
      <c r="AL32" s="169" t="s">
        <v>56</v>
      </c>
      <c r="AM32" s="169" t="s">
        <v>56</v>
      </c>
      <c r="AN32" s="169">
        <v>13</v>
      </c>
      <c r="AO32" s="169">
        <v>250</v>
      </c>
      <c r="AP32" s="116">
        <v>23</v>
      </c>
      <c r="AQ32" s="119">
        <v>23</v>
      </c>
      <c r="AR32" s="322" t="s">
        <v>124</v>
      </c>
      <c r="AS32" s="322"/>
      <c r="AT32" s="322"/>
      <c r="AU32" s="169" t="s">
        <v>56</v>
      </c>
      <c r="AV32" s="169" t="s">
        <v>56</v>
      </c>
      <c r="AW32" s="169">
        <v>11541</v>
      </c>
      <c r="AX32" s="169">
        <v>-25451</v>
      </c>
      <c r="AY32" s="169" t="s">
        <v>57</v>
      </c>
      <c r="AZ32" s="169" t="s">
        <v>57</v>
      </c>
      <c r="BA32" s="169" t="s">
        <v>57</v>
      </c>
      <c r="BB32" s="169" t="s">
        <v>57</v>
      </c>
      <c r="BC32" s="169">
        <v>11541</v>
      </c>
      <c r="BD32" s="169">
        <v>-25544</v>
      </c>
      <c r="BE32" s="169">
        <v>30</v>
      </c>
      <c r="BF32" s="169">
        <v>397</v>
      </c>
      <c r="BG32" s="169" t="s">
        <v>56</v>
      </c>
      <c r="BH32" s="169" t="s">
        <v>56</v>
      </c>
      <c r="BI32" s="169" t="s">
        <v>56</v>
      </c>
      <c r="BJ32" s="169" t="s">
        <v>56</v>
      </c>
      <c r="BK32" s="116">
        <v>23</v>
      </c>
      <c r="BL32" s="116">
        <v>23</v>
      </c>
      <c r="BM32" s="322" t="s">
        <v>124</v>
      </c>
      <c r="BN32" s="322"/>
      <c r="BO32" s="322"/>
      <c r="BP32" s="169">
        <v>119</v>
      </c>
      <c r="BQ32" s="169">
        <v>3383</v>
      </c>
      <c r="BR32" s="169">
        <v>81</v>
      </c>
      <c r="BS32" s="169">
        <v>1039</v>
      </c>
      <c r="BT32" s="169">
        <v>2574</v>
      </c>
      <c r="BU32" s="166">
        <v>-3861</v>
      </c>
      <c r="BV32" s="169">
        <v>98</v>
      </c>
      <c r="BW32" s="169">
        <v>186</v>
      </c>
    </row>
    <row r="33" spans="1:75" ht="9.9499999999999993" customHeight="1" x14ac:dyDescent="0.2">
      <c r="A33" s="119"/>
      <c r="B33" s="253"/>
      <c r="C33" s="253"/>
      <c r="D33" s="253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19"/>
      <c r="V33" s="119"/>
      <c r="W33" s="151"/>
      <c r="X33" s="151"/>
      <c r="Y33" s="151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16"/>
      <c r="AQ33" s="119"/>
      <c r="AR33" s="168"/>
      <c r="AS33" s="168"/>
      <c r="AT33" s="253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  <c r="BI33" s="169"/>
      <c r="BJ33" s="169"/>
      <c r="BK33" s="116"/>
      <c r="BL33" s="116"/>
      <c r="BM33" s="168"/>
      <c r="BN33" s="168"/>
      <c r="BO33" s="253"/>
      <c r="BP33" s="169"/>
      <c r="BQ33" s="169"/>
      <c r="BR33" s="169"/>
      <c r="BS33" s="169"/>
      <c r="BT33" s="169"/>
      <c r="BU33" s="169"/>
      <c r="BV33" s="166"/>
      <c r="BW33" s="166"/>
    </row>
    <row r="34" spans="1:75" s="115" customFormat="1" ht="12" customHeight="1" x14ac:dyDescent="0.2">
      <c r="A34" s="75"/>
      <c r="B34" s="87"/>
      <c r="C34" s="121"/>
      <c r="D34" s="88"/>
      <c r="E34" s="408" t="s">
        <v>12</v>
      </c>
      <c r="F34" s="408"/>
      <c r="G34" s="408"/>
      <c r="H34" s="408"/>
      <c r="I34" s="408"/>
      <c r="J34" s="408"/>
      <c r="K34" s="408"/>
      <c r="L34" s="408"/>
      <c r="M34" s="408" t="s">
        <v>12</v>
      </c>
      <c r="N34" s="408"/>
      <c r="O34" s="408"/>
      <c r="P34" s="408"/>
      <c r="Q34" s="408"/>
      <c r="R34" s="408"/>
      <c r="S34" s="408"/>
      <c r="T34" s="408"/>
      <c r="V34" s="122"/>
      <c r="W34" s="123"/>
      <c r="X34" s="123"/>
      <c r="Y34" s="123"/>
      <c r="Z34" s="408" t="s">
        <v>12</v>
      </c>
      <c r="AA34" s="408"/>
      <c r="AB34" s="408"/>
      <c r="AC34" s="408"/>
      <c r="AD34" s="408"/>
      <c r="AE34" s="408"/>
      <c r="AF34" s="408"/>
      <c r="AG34" s="408"/>
      <c r="AH34" s="408" t="s">
        <v>12</v>
      </c>
      <c r="AI34" s="408"/>
      <c r="AJ34" s="408"/>
      <c r="AK34" s="408"/>
      <c r="AL34" s="408"/>
      <c r="AM34" s="408"/>
      <c r="AN34" s="408"/>
      <c r="AO34" s="408"/>
      <c r="AP34" s="255"/>
      <c r="AQ34" s="122"/>
      <c r="AR34" s="123"/>
      <c r="AS34" s="123"/>
      <c r="AT34" s="123"/>
      <c r="AU34" s="408" t="s">
        <v>12</v>
      </c>
      <c r="AV34" s="407"/>
      <c r="AW34" s="407"/>
      <c r="AX34" s="407"/>
      <c r="AY34" s="407"/>
      <c r="AZ34" s="407"/>
      <c r="BA34" s="407"/>
      <c r="BB34" s="407"/>
      <c r="BC34" s="408" t="s">
        <v>12</v>
      </c>
      <c r="BD34" s="409"/>
      <c r="BE34" s="409"/>
      <c r="BF34" s="409"/>
      <c r="BG34" s="409"/>
      <c r="BH34" s="409"/>
      <c r="BI34" s="409"/>
      <c r="BJ34" s="409"/>
      <c r="BK34" s="255"/>
      <c r="BL34" s="255"/>
      <c r="BM34" s="123"/>
      <c r="BN34" s="123"/>
      <c r="BO34" s="123"/>
      <c r="BP34" s="325" t="s">
        <v>12</v>
      </c>
      <c r="BQ34" s="367"/>
      <c r="BR34" s="367"/>
      <c r="BS34" s="367"/>
      <c r="BT34" s="367"/>
      <c r="BU34" s="367"/>
      <c r="BV34" s="367"/>
      <c r="BW34" s="367"/>
    </row>
    <row r="35" spans="1:75" ht="12" customHeight="1" x14ac:dyDescent="0.2">
      <c r="A35" s="116">
        <v>24</v>
      </c>
      <c r="B35" s="168"/>
      <c r="C35" s="168"/>
      <c r="D35" s="253">
        <v>0</v>
      </c>
      <c r="E35" s="169" t="s">
        <v>56</v>
      </c>
      <c r="F35" s="169" t="s">
        <v>56</v>
      </c>
      <c r="G35" s="169" t="s">
        <v>56</v>
      </c>
      <c r="H35" s="169" t="s">
        <v>56</v>
      </c>
      <c r="I35" s="169" t="s">
        <v>56</v>
      </c>
      <c r="J35" s="169" t="s">
        <v>56</v>
      </c>
      <c r="K35" s="169">
        <v>144</v>
      </c>
      <c r="L35" s="169">
        <v>35</v>
      </c>
      <c r="M35" s="169" t="s">
        <v>56</v>
      </c>
      <c r="N35" s="169" t="s">
        <v>56</v>
      </c>
      <c r="O35" s="169" t="s">
        <v>56</v>
      </c>
      <c r="P35" s="169" t="s">
        <v>56</v>
      </c>
      <c r="Q35" s="169" t="s">
        <v>56</v>
      </c>
      <c r="R35" s="169" t="s">
        <v>56</v>
      </c>
      <c r="S35" s="169">
        <v>144</v>
      </c>
      <c r="T35" s="169">
        <v>35</v>
      </c>
      <c r="U35" s="116">
        <v>24</v>
      </c>
      <c r="V35" s="116">
        <v>24</v>
      </c>
      <c r="W35" s="168"/>
      <c r="X35" s="168"/>
      <c r="Y35" s="253">
        <v>0</v>
      </c>
      <c r="Z35" s="169">
        <v>144</v>
      </c>
      <c r="AA35" s="169">
        <v>35</v>
      </c>
      <c r="AB35" s="169" t="s">
        <v>56</v>
      </c>
      <c r="AC35" s="169" t="s">
        <v>56</v>
      </c>
      <c r="AD35" s="169" t="s">
        <v>56</v>
      </c>
      <c r="AE35" s="169" t="s">
        <v>56</v>
      </c>
      <c r="AF35" s="169">
        <v>5707</v>
      </c>
      <c r="AG35" s="169" t="s">
        <v>56</v>
      </c>
      <c r="AH35" s="169">
        <v>385</v>
      </c>
      <c r="AI35" s="169">
        <v>377</v>
      </c>
      <c r="AJ35" s="169">
        <v>61</v>
      </c>
      <c r="AK35" s="169">
        <v>87</v>
      </c>
      <c r="AL35" s="169" t="s">
        <v>56</v>
      </c>
      <c r="AM35" s="169" t="s">
        <v>56</v>
      </c>
      <c r="AN35" s="169" t="s">
        <v>56</v>
      </c>
      <c r="AO35" s="169" t="s">
        <v>56</v>
      </c>
      <c r="AP35" s="116">
        <v>24</v>
      </c>
      <c r="AQ35" s="116">
        <v>24</v>
      </c>
      <c r="AR35" s="168"/>
      <c r="AS35" s="168"/>
      <c r="AT35" s="253">
        <v>0</v>
      </c>
      <c r="AU35" s="169" t="s">
        <v>56</v>
      </c>
      <c r="AV35" s="169" t="s">
        <v>56</v>
      </c>
      <c r="AW35" s="169" t="s">
        <v>57</v>
      </c>
      <c r="AX35" s="169" t="s">
        <v>57</v>
      </c>
      <c r="AY35" s="169" t="s">
        <v>57</v>
      </c>
      <c r="AZ35" s="169" t="s">
        <v>57</v>
      </c>
      <c r="BA35" s="169" t="s">
        <v>56</v>
      </c>
      <c r="BB35" s="169" t="s">
        <v>56</v>
      </c>
      <c r="BC35" s="169">
        <v>385</v>
      </c>
      <c r="BD35" s="169">
        <v>-454</v>
      </c>
      <c r="BE35" s="169">
        <v>736</v>
      </c>
      <c r="BF35" s="169">
        <v>35</v>
      </c>
      <c r="BG35" s="169" t="s">
        <v>56</v>
      </c>
      <c r="BH35" s="169" t="s">
        <v>56</v>
      </c>
      <c r="BI35" s="169">
        <v>6</v>
      </c>
      <c r="BJ35" s="169">
        <v>24</v>
      </c>
      <c r="BK35" s="116">
        <v>24</v>
      </c>
      <c r="BL35" s="116">
        <v>24</v>
      </c>
      <c r="BM35" s="168"/>
      <c r="BN35" s="168"/>
      <c r="BO35" s="253">
        <v>0</v>
      </c>
      <c r="BP35" s="169">
        <v>742</v>
      </c>
      <c r="BQ35" s="169">
        <v>255</v>
      </c>
      <c r="BR35" s="169">
        <v>9</v>
      </c>
      <c r="BS35" s="169">
        <v>166</v>
      </c>
      <c r="BT35" s="169">
        <v>51</v>
      </c>
      <c r="BU35" s="169">
        <v>-246</v>
      </c>
      <c r="BV35" s="166">
        <v>340</v>
      </c>
      <c r="BW35" s="166">
        <v>13</v>
      </c>
    </row>
    <row r="36" spans="1:75" ht="12" customHeight="1" x14ac:dyDescent="0.2">
      <c r="A36" s="116">
        <v>25</v>
      </c>
      <c r="B36" s="253">
        <v>1</v>
      </c>
      <c r="C36" s="167" t="s">
        <v>56</v>
      </c>
      <c r="D36" s="253">
        <v>5000</v>
      </c>
      <c r="E36" s="169">
        <v>4</v>
      </c>
      <c r="F36" s="169">
        <v>-40</v>
      </c>
      <c r="G36" s="169">
        <v>1282</v>
      </c>
      <c r="H36" s="169">
        <v>34</v>
      </c>
      <c r="I36" s="169">
        <v>469</v>
      </c>
      <c r="J36" s="169">
        <v>407</v>
      </c>
      <c r="K36" s="169">
        <v>29637</v>
      </c>
      <c r="L36" s="169">
        <v>59942</v>
      </c>
      <c r="M36" s="169">
        <v>90</v>
      </c>
      <c r="N36" s="169">
        <v>267</v>
      </c>
      <c r="O36" s="169">
        <v>252</v>
      </c>
      <c r="P36" s="169">
        <v>-192</v>
      </c>
      <c r="Q36" s="169">
        <v>547</v>
      </c>
      <c r="R36" s="169">
        <v>2219</v>
      </c>
      <c r="S36" s="169">
        <v>31234</v>
      </c>
      <c r="T36" s="169">
        <v>62638</v>
      </c>
      <c r="U36" s="116">
        <v>25</v>
      </c>
      <c r="V36" s="116">
        <v>25</v>
      </c>
      <c r="W36" s="253">
        <v>1</v>
      </c>
      <c r="X36" s="167" t="s">
        <v>56</v>
      </c>
      <c r="Y36" s="253">
        <v>5000</v>
      </c>
      <c r="Z36" s="169">
        <v>1748</v>
      </c>
      <c r="AA36" s="169">
        <v>1263</v>
      </c>
      <c r="AB36" s="169" t="s">
        <v>57</v>
      </c>
      <c r="AC36" s="169" t="s">
        <v>57</v>
      </c>
      <c r="AD36" s="169" t="s">
        <v>57</v>
      </c>
      <c r="AE36" s="169" t="s">
        <v>57</v>
      </c>
      <c r="AF36" s="169">
        <v>31234</v>
      </c>
      <c r="AG36" s="169">
        <v>61366</v>
      </c>
      <c r="AH36" s="169">
        <v>31234</v>
      </c>
      <c r="AI36" s="169">
        <v>12499</v>
      </c>
      <c r="AJ36" s="169">
        <v>450</v>
      </c>
      <c r="AK36" s="169">
        <v>718</v>
      </c>
      <c r="AL36" s="169" t="s">
        <v>56</v>
      </c>
      <c r="AM36" s="169" t="s">
        <v>56</v>
      </c>
      <c r="AN36" s="169">
        <v>3</v>
      </c>
      <c r="AO36" s="169">
        <v>78</v>
      </c>
      <c r="AP36" s="116">
        <v>25</v>
      </c>
      <c r="AQ36" s="116">
        <v>25</v>
      </c>
      <c r="AR36" s="253">
        <v>1</v>
      </c>
      <c r="AS36" s="167" t="s">
        <v>56</v>
      </c>
      <c r="AT36" s="253">
        <v>5000</v>
      </c>
      <c r="AU36" s="169">
        <v>250</v>
      </c>
      <c r="AV36" s="169">
        <v>496</v>
      </c>
      <c r="AW36" s="169">
        <v>30125</v>
      </c>
      <c r="AX36" s="169">
        <v>47644</v>
      </c>
      <c r="AY36" s="169">
        <v>10</v>
      </c>
      <c r="AZ36" s="169">
        <v>57</v>
      </c>
      <c r="BA36" s="169">
        <v>104</v>
      </c>
      <c r="BB36" s="169">
        <v>21</v>
      </c>
      <c r="BC36" s="169">
        <v>30125</v>
      </c>
      <c r="BD36" s="169">
        <v>47565</v>
      </c>
      <c r="BE36" s="169">
        <v>6265</v>
      </c>
      <c r="BF36" s="169">
        <v>1341</v>
      </c>
      <c r="BG36" s="169" t="s">
        <v>56</v>
      </c>
      <c r="BH36" s="169" t="s">
        <v>56</v>
      </c>
      <c r="BI36" s="169">
        <v>23</v>
      </c>
      <c r="BJ36" s="169">
        <v>56</v>
      </c>
      <c r="BK36" s="116">
        <v>25</v>
      </c>
      <c r="BL36" s="116">
        <v>25</v>
      </c>
      <c r="BM36" s="253">
        <v>1</v>
      </c>
      <c r="BN36" s="167" t="s">
        <v>56</v>
      </c>
      <c r="BO36" s="253">
        <v>5000</v>
      </c>
      <c r="BP36" s="169">
        <v>6238</v>
      </c>
      <c r="BQ36" s="169">
        <v>2017</v>
      </c>
      <c r="BR36" s="166">
        <v>68</v>
      </c>
      <c r="BS36" s="166">
        <v>174</v>
      </c>
      <c r="BT36" s="166">
        <v>1001</v>
      </c>
      <c r="BU36" s="166">
        <v>-616</v>
      </c>
      <c r="BV36" s="166">
        <v>2725</v>
      </c>
      <c r="BW36" s="166">
        <v>72</v>
      </c>
    </row>
    <row r="37" spans="1:75" ht="12" customHeight="1" x14ac:dyDescent="0.2">
      <c r="A37" s="116">
        <v>26</v>
      </c>
      <c r="B37" s="253">
        <v>5000</v>
      </c>
      <c r="C37" s="167" t="s">
        <v>56</v>
      </c>
      <c r="D37" s="253">
        <v>10000</v>
      </c>
      <c r="E37" s="169">
        <v>4</v>
      </c>
      <c r="F37" s="169">
        <v>7</v>
      </c>
      <c r="G37" s="169">
        <v>1665</v>
      </c>
      <c r="H37" s="169">
        <v>5600</v>
      </c>
      <c r="I37" s="169">
        <v>608</v>
      </c>
      <c r="J37" s="169">
        <v>2370</v>
      </c>
      <c r="K37" s="169">
        <v>17049</v>
      </c>
      <c r="L37" s="169">
        <v>124250</v>
      </c>
      <c r="M37" s="169">
        <v>176</v>
      </c>
      <c r="N37" s="169">
        <v>496</v>
      </c>
      <c r="O37" s="169">
        <v>363</v>
      </c>
      <c r="P37" s="169">
        <v>449</v>
      </c>
      <c r="Q37" s="169">
        <v>1475</v>
      </c>
      <c r="R37" s="169">
        <v>10047</v>
      </c>
      <c r="S37" s="169">
        <v>19169</v>
      </c>
      <c r="T37" s="169">
        <v>143220</v>
      </c>
      <c r="U37" s="116">
        <v>26</v>
      </c>
      <c r="V37" s="116">
        <v>26</v>
      </c>
      <c r="W37" s="253">
        <v>5000</v>
      </c>
      <c r="X37" s="167" t="s">
        <v>56</v>
      </c>
      <c r="Y37" s="253">
        <v>10000</v>
      </c>
      <c r="Z37" s="169" t="s">
        <v>57</v>
      </c>
      <c r="AA37" s="169" t="s">
        <v>57</v>
      </c>
      <c r="AB37" s="169">
        <v>3</v>
      </c>
      <c r="AC37" s="169">
        <v>6</v>
      </c>
      <c r="AD37" s="169" t="s">
        <v>57</v>
      </c>
      <c r="AE37" s="169" t="s">
        <v>57</v>
      </c>
      <c r="AF37" s="169">
        <v>19169</v>
      </c>
      <c r="AG37" s="169">
        <v>142325</v>
      </c>
      <c r="AH37" s="169">
        <v>19169</v>
      </c>
      <c r="AI37" s="169">
        <v>15817</v>
      </c>
      <c r="AJ37" s="169">
        <v>925</v>
      </c>
      <c r="AK37" s="169">
        <v>1633</v>
      </c>
      <c r="AL37" s="169">
        <v>2</v>
      </c>
      <c r="AM37" s="169">
        <v>3</v>
      </c>
      <c r="AN37" s="169">
        <v>4</v>
      </c>
      <c r="AO37" s="169">
        <v>49</v>
      </c>
      <c r="AP37" s="116">
        <v>26</v>
      </c>
      <c r="AQ37" s="116">
        <v>26</v>
      </c>
      <c r="AR37" s="253">
        <v>5000</v>
      </c>
      <c r="AS37" s="167" t="s">
        <v>56</v>
      </c>
      <c r="AT37" s="253">
        <v>10000</v>
      </c>
      <c r="AU37" s="169">
        <v>192</v>
      </c>
      <c r="AV37" s="169">
        <v>967</v>
      </c>
      <c r="AW37" s="169">
        <v>19169</v>
      </c>
      <c r="AX37" s="169">
        <v>123910</v>
      </c>
      <c r="AY37" s="169">
        <v>7</v>
      </c>
      <c r="AZ37" s="169">
        <v>42</v>
      </c>
      <c r="BA37" s="169">
        <v>93</v>
      </c>
      <c r="BB37" s="169">
        <v>20</v>
      </c>
      <c r="BC37" s="169">
        <v>19169</v>
      </c>
      <c r="BD37" s="169">
        <v>123848</v>
      </c>
      <c r="BE37" s="169">
        <v>6315</v>
      </c>
      <c r="BF37" s="169">
        <v>3123</v>
      </c>
      <c r="BG37" s="169" t="s">
        <v>57</v>
      </c>
      <c r="BH37" s="169" t="s">
        <v>57</v>
      </c>
      <c r="BI37" s="169">
        <v>26</v>
      </c>
      <c r="BJ37" s="169">
        <v>84</v>
      </c>
      <c r="BK37" s="116">
        <v>26</v>
      </c>
      <c r="BL37" s="116">
        <v>26</v>
      </c>
      <c r="BM37" s="253">
        <v>5000</v>
      </c>
      <c r="BN37" s="167" t="s">
        <v>56</v>
      </c>
      <c r="BO37" s="253">
        <v>10000</v>
      </c>
      <c r="BP37" s="166">
        <v>6256</v>
      </c>
      <c r="BQ37" s="166">
        <v>4866</v>
      </c>
      <c r="BR37" s="166">
        <v>197</v>
      </c>
      <c r="BS37" s="166">
        <v>255</v>
      </c>
      <c r="BT37" s="166">
        <v>1880</v>
      </c>
      <c r="BU37" s="166">
        <v>-1179</v>
      </c>
      <c r="BV37" s="166">
        <v>3273</v>
      </c>
      <c r="BW37" s="166">
        <v>180</v>
      </c>
    </row>
    <row r="38" spans="1:75" ht="12" customHeight="1" x14ac:dyDescent="0.2">
      <c r="A38" s="116">
        <v>27</v>
      </c>
      <c r="B38" s="253">
        <v>10000</v>
      </c>
      <c r="C38" s="167" t="s">
        <v>56</v>
      </c>
      <c r="D38" s="253">
        <v>15000</v>
      </c>
      <c r="E38" s="169">
        <v>4</v>
      </c>
      <c r="F38" s="169">
        <v>30</v>
      </c>
      <c r="G38" s="169">
        <v>2353</v>
      </c>
      <c r="H38" s="169">
        <v>13466</v>
      </c>
      <c r="I38" s="169">
        <v>1041</v>
      </c>
      <c r="J38" s="169">
        <v>5737</v>
      </c>
      <c r="K38" s="169">
        <v>15494</v>
      </c>
      <c r="L38" s="169">
        <v>180906</v>
      </c>
      <c r="M38" s="169">
        <v>385</v>
      </c>
      <c r="N38" s="169">
        <v>1261</v>
      </c>
      <c r="O38" s="169">
        <v>724</v>
      </c>
      <c r="P38" s="169">
        <v>1560</v>
      </c>
      <c r="Q38" s="169">
        <v>3561</v>
      </c>
      <c r="R38" s="169">
        <v>38075</v>
      </c>
      <c r="S38" s="169">
        <v>19108</v>
      </c>
      <c r="T38" s="169">
        <v>241035</v>
      </c>
      <c r="U38" s="116">
        <v>27</v>
      </c>
      <c r="V38" s="116">
        <v>27</v>
      </c>
      <c r="W38" s="253">
        <v>10000</v>
      </c>
      <c r="X38" s="167" t="s">
        <v>56</v>
      </c>
      <c r="Y38" s="253">
        <v>15000</v>
      </c>
      <c r="Z38" s="169">
        <v>1606</v>
      </c>
      <c r="AA38" s="169">
        <v>1321</v>
      </c>
      <c r="AB38" s="169">
        <v>11</v>
      </c>
      <c r="AC38" s="169">
        <v>21</v>
      </c>
      <c r="AD38" s="169">
        <v>4</v>
      </c>
      <c r="AE38" s="169">
        <v>6</v>
      </c>
      <c r="AF38" s="169">
        <v>19108</v>
      </c>
      <c r="AG38" s="169">
        <v>239686</v>
      </c>
      <c r="AH38" s="169">
        <v>19108</v>
      </c>
      <c r="AI38" s="169">
        <v>28633</v>
      </c>
      <c r="AJ38" s="169">
        <v>2021</v>
      </c>
      <c r="AK38" s="169">
        <v>3624</v>
      </c>
      <c r="AL38" s="169">
        <v>9</v>
      </c>
      <c r="AM38" s="169">
        <v>15</v>
      </c>
      <c r="AN38" s="169">
        <v>5</v>
      </c>
      <c r="AO38" s="169">
        <v>28</v>
      </c>
      <c r="AP38" s="116">
        <v>27</v>
      </c>
      <c r="AQ38" s="116">
        <v>27</v>
      </c>
      <c r="AR38" s="253">
        <v>10000</v>
      </c>
      <c r="AS38" s="167" t="s">
        <v>56</v>
      </c>
      <c r="AT38" s="253">
        <v>15000</v>
      </c>
      <c r="AU38" s="169">
        <v>181</v>
      </c>
      <c r="AV38" s="169">
        <v>1297</v>
      </c>
      <c r="AW38" s="169">
        <v>19107</v>
      </c>
      <c r="AX38" s="169">
        <v>206231</v>
      </c>
      <c r="AY38" s="169">
        <v>15</v>
      </c>
      <c r="AZ38" s="169">
        <v>94</v>
      </c>
      <c r="BA38" s="169">
        <v>132</v>
      </c>
      <c r="BB38" s="169">
        <v>28</v>
      </c>
      <c r="BC38" s="169">
        <v>19108</v>
      </c>
      <c r="BD38" s="169">
        <v>206109</v>
      </c>
      <c r="BE38" s="169">
        <v>7930</v>
      </c>
      <c r="BF38" s="169">
        <v>5125</v>
      </c>
      <c r="BG38" s="169" t="s">
        <v>57</v>
      </c>
      <c r="BH38" s="169" t="s">
        <v>57</v>
      </c>
      <c r="BI38" s="169">
        <v>32</v>
      </c>
      <c r="BJ38" s="169">
        <v>84</v>
      </c>
      <c r="BK38" s="116">
        <v>27</v>
      </c>
      <c r="BL38" s="116">
        <v>27</v>
      </c>
      <c r="BM38" s="253">
        <v>10000</v>
      </c>
      <c r="BN38" s="167" t="s">
        <v>56</v>
      </c>
      <c r="BO38" s="253">
        <v>15000</v>
      </c>
      <c r="BP38" s="166">
        <v>7868</v>
      </c>
      <c r="BQ38" s="166">
        <v>13849</v>
      </c>
      <c r="BR38" s="166">
        <v>359</v>
      </c>
      <c r="BS38" s="166">
        <v>284</v>
      </c>
      <c r="BT38" s="166">
        <v>3492</v>
      </c>
      <c r="BU38" s="166">
        <v>-2765</v>
      </c>
      <c r="BV38" s="166">
        <v>3782</v>
      </c>
      <c r="BW38" s="166">
        <v>644</v>
      </c>
    </row>
    <row r="39" spans="1:75" ht="12" customHeight="1" x14ac:dyDescent="0.2">
      <c r="A39" s="116">
        <v>28</v>
      </c>
      <c r="B39" s="253">
        <v>15000</v>
      </c>
      <c r="C39" s="167" t="s">
        <v>56</v>
      </c>
      <c r="D39" s="253">
        <v>20000</v>
      </c>
      <c r="E39" s="169">
        <v>8</v>
      </c>
      <c r="F39" s="169">
        <v>47</v>
      </c>
      <c r="G39" s="169">
        <v>2967</v>
      </c>
      <c r="H39" s="169">
        <v>23063</v>
      </c>
      <c r="I39" s="169">
        <v>1402</v>
      </c>
      <c r="J39" s="169">
        <v>9897</v>
      </c>
      <c r="K39" s="169">
        <v>18066</v>
      </c>
      <c r="L39" s="169">
        <v>277538</v>
      </c>
      <c r="M39" s="169">
        <v>895</v>
      </c>
      <c r="N39" s="169">
        <v>2820</v>
      </c>
      <c r="O39" s="169">
        <v>1393</v>
      </c>
      <c r="P39" s="169">
        <v>3905</v>
      </c>
      <c r="Q39" s="169">
        <v>7659</v>
      </c>
      <c r="R39" s="169">
        <v>114715</v>
      </c>
      <c r="S39" s="169">
        <v>24318</v>
      </c>
      <c r="T39" s="169">
        <v>431985</v>
      </c>
      <c r="U39" s="116">
        <v>28</v>
      </c>
      <c r="V39" s="116">
        <v>28</v>
      </c>
      <c r="W39" s="253">
        <v>15000</v>
      </c>
      <c r="X39" s="167" t="s">
        <v>56</v>
      </c>
      <c r="Y39" s="253">
        <v>20000</v>
      </c>
      <c r="Z39" s="169">
        <v>3611</v>
      </c>
      <c r="AA39" s="169">
        <v>2709</v>
      </c>
      <c r="AB39" s="169">
        <v>12</v>
      </c>
      <c r="AC39" s="169">
        <v>18</v>
      </c>
      <c r="AD39" s="169">
        <v>7</v>
      </c>
      <c r="AE39" s="169">
        <v>10</v>
      </c>
      <c r="AF39" s="169">
        <v>24318</v>
      </c>
      <c r="AG39" s="169">
        <v>429248</v>
      </c>
      <c r="AH39" s="169">
        <v>24318</v>
      </c>
      <c r="AI39" s="169">
        <v>55822</v>
      </c>
      <c r="AJ39" s="169">
        <v>4522</v>
      </c>
      <c r="AK39" s="169">
        <v>8331</v>
      </c>
      <c r="AL39" s="169">
        <v>17</v>
      </c>
      <c r="AM39" s="169">
        <v>29</v>
      </c>
      <c r="AN39" s="169">
        <v>14</v>
      </c>
      <c r="AO39" s="169">
        <v>95</v>
      </c>
      <c r="AP39" s="116">
        <v>28</v>
      </c>
      <c r="AQ39" s="116">
        <v>28</v>
      </c>
      <c r="AR39" s="253">
        <v>15000</v>
      </c>
      <c r="AS39" s="167" t="s">
        <v>56</v>
      </c>
      <c r="AT39" s="253">
        <v>20000</v>
      </c>
      <c r="AU39" s="169">
        <v>154</v>
      </c>
      <c r="AV39" s="169">
        <v>1508</v>
      </c>
      <c r="AW39" s="169">
        <v>24316</v>
      </c>
      <c r="AX39" s="169">
        <v>363656</v>
      </c>
      <c r="AY39" s="169">
        <v>18</v>
      </c>
      <c r="AZ39" s="169">
        <v>94</v>
      </c>
      <c r="BA39" s="169">
        <v>163</v>
      </c>
      <c r="BB39" s="169">
        <v>34</v>
      </c>
      <c r="BC39" s="169">
        <v>24316</v>
      </c>
      <c r="BD39" s="169">
        <v>363529</v>
      </c>
      <c r="BE39" s="169">
        <v>9649</v>
      </c>
      <c r="BF39" s="169">
        <v>10805</v>
      </c>
      <c r="BG39" s="169">
        <v>17</v>
      </c>
      <c r="BH39" s="169">
        <v>4</v>
      </c>
      <c r="BI39" s="169">
        <v>67</v>
      </c>
      <c r="BJ39" s="169">
        <v>181</v>
      </c>
      <c r="BK39" s="116">
        <v>28</v>
      </c>
      <c r="BL39" s="116">
        <v>28</v>
      </c>
      <c r="BM39" s="253">
        <v>15000</v>
      </c>
      <c r="BN39" s="167" t="s">
        <v>56</v>
      </c>
      <c r="BO39" s="253">
        <v>20000</v>
      </c>
      <c r="BP39" s="166">
        <v>9593</v>
      </c>
      <c r="BQ39" s="166">
        <v>12266</v>
      </c>
      <c r="BR39" s="166">
        <v>654</v>
      </c>
      <c r="BS39" s="166">
        <v>453</v>
      </c>
      <c r="BT39" s="166">
        <v>6068</v>
      </c>
      <c r="BU39" s="166">
        <v>-5100</v>
      </c>
      <c r="BV39" s="166">
        <v>5172</v>
      </c>
      <c r="BW39" s="166">
        <v>395</v>
      </c>
    </row>
    <row r="40" spans="1:75" ht="12" customHeight="1" x14ac:dyDescent="0.2">
      <c r="A40" s="116">
        <v>29</v>
      </c>
      <c r="B40" s="253">
        <v>20000</v>
      </c>
      <c r="C40" s="167" t="s">
        <v>56</v>
      </c>
      <c r="D40" s="253">
        <v>25000</v>
      </c>
      <c r="E40" s="169">
        <v>17</v>
      </c>
      <c r="F40" s="169">
        <v>10</v>
      </c>
      <c r="G40" s="169">
        <v>3642</v>
      </c>
      <c r="H40" s="169">
        <v>35149</v>
      </c>
      <c r="I40" s="169">
        <v>1872</v>
      </c>
      <c r="J40" s="169">
        <v>14840</v>
      </c>
      <c r="K40" s="169">
        <v>23325</v>
      </c>
      <c r="L40" s="169">
        <v>422757</v>
      </c>
      <c r="M40" s="169">
        <v>1519</v>
      </c>
      <c r="N40" s="169">
        <v>4887</v>
      </c>
      <c r="O40" s="169">
        <v>2291</v>
      </c>
      <c r="P40" s="169">
        <v>8663</v>
      </c>
      <c r="Q40" s="169">
        <v>14640</v>
      </c>
      <c r="R40" s="169">
        <v>277055</v>
      </c>
      <c r="S40" s="169">
        <v>33529</v>
      </c>
      <c r="T40" s="169">
        <v>763360</v>
      </c>
      <c r="U40" s="116">
        <v>29</v>
      </c>
      <c r="V40" s="116">
        <v>29</v>
      </c>
      <c r="W40" s="253">
        <v>20000</v>
      </c>
      <c r="X40" s="167" t="s">
        <v>56</v>
      </c>
      <c r="Y40" s="253">
        <v>25000</v>
      </c>
      <c r="Z40" s="169">
        <v>7164</v>
      </c>
      <c r="AA40" s="169">
        <v>5279</v>
      </c>
      <c r="AB40" s="169">
        <v>14</v>
      </c>
      <c r="AC40" s="169">
        <v>26</v>
      </c>
      <c r="AD40" s="169">
        <v>13</v>
      </c>
      <c r="AE40" s="169">
        <v>13</v>
      </c>
      <c r="AF40" s="169">
        <v>33529</v>
      </c>
      <c r="AG40" s="169">
        <v>758042</v>
      </c>
      <c r="AH40" s="169">
        <v>33529</v>
      </c>
      <c r="AI40" s="169">
        <v>108080</v>
      </c>
      <c r="AJ40" s="169">
        <v>9094</v>
      </c>
      <c r="AK40" s="169">
        <v>16134</v>
      </c>
      <c r="AL40" s="169">
        <v>45</v>
      </c>
      <c r="AM40" s="169">
        <v>60</v>
      </c>
      <c r="AN40" s="169">
        <v>18</v>
      </c>
      <c r="AO40" s="169">
        <v>96</v>
      </c>
      <c r="AP40" s="116">
        <v>29</v>
      </c>
      <c r="AQ40" s="116">
        <v>29</v>
      </c>
      <c r="AR40" s="253">
        <v>20000</v>
      </c>
      <c r="AS40" s="167" t="s">
        <v>56</v>
      </c>
      <c r="AT40" s="253">
        <v>25000</v>
      </c>
      <c r="AU40" s="169">
        <v>148</v>
      </c>
      <c r="AV40" s="169">
        <v>1897</v>
      </c>
      <c r="AW40" s="169">
        <v>33528</v>
      </c>
      <c r="AX40" s="169">
        <v>631954</v>
      </c>
      <c r="AY40" s="169">
        <v>26</v>
      </c>
      <c r="AZ40" s="169">
        <v>142</v>
      </c>
      <c r="BA40" s="169">
        <v>221</v>
      </c>
      <c r="BB40" s="169">
        <v>45</v>
      </c>
      <c r="BC40" s="169">
        <v>33528</v>
      </c>
      <c r="BD40" s="169">
        <v>631767</v>
      </c>
      <c r="BE40" s="169">
        <v>20031</v>
      </c>
      <c r="BF40" s="169">
        <v>20440</v>
      </c>
      <c r="BG40" s="169">
        <v>45</v>
      </c>
      <c r="BH40" s="169">
        <v>7</v>
      </c>
      <c r="BI40" s="169">
        <v>91</v>
      </c>
      <c r="BJ40" s="169">
        <v>251</v>
      </c>
      <c r="BK40" s="116">
        <v>29</v>
      </c>
      <c r="BL40" s="116">
        <v>29</v>
      </c>
      <c r="BM40" s="253">
        <v>20000</v>
      </c>
      <c r="BN40" s="167" t="s">
        <v>56</v>
      </c>
      <c r="BO40" s="253">
        <v>25000</v>
      </c>
      <c r="BP40" s="166">
        <v>18527</v>
      </c>
      <c r="BQ40" s="166">
        <v>21171</v>
      </c>
      <c r="BR40" s="166">
        <v>5491</v>
      </c>
      <c r="BS40" s="166">
        <v>1583</v>
      </c>
      <c r="BT40" s="166">
        <v>9857</v>
      </c>
      <c r="BU40" s="166">
        <v>-9144</v>
      </c>
      <c r="BV40" s="166">
        <v>6927</v>
      </c>
      <c r="BW40" s="166">
        <v>715</v>
      </c>
    </row>
    <row r="41" spans="1:75" ht="12" customHeight="1" x14ac:dyDescent="0.2">
      <c r="A41" s="116">
        <v>30</v>
      </c>
      <c r="B41" s="253">
        <v>25000</v>
      </c>
      <c r="C41" s="167" t="s">
        <v>56</v>
      </c>
      <c r="D41" s="253">
        <v>30000</v>
      </c>
      <c r="E41" s="169">
        <v>30</v>
      </c>
      <c r="F41" s="169">
        <v>26</v>
      </c>
      <c r="G41" s="169">
        <v>3697</v>
      </c>
      <c r="H41" s="169">
        <v>39947</v>
      </c>
      <c r="I41" s="169">
        <v>2034</v>
      </c>
      <c r="J41" s="169">
        <v>17442</v>
      </c>
      <c r="K41" s="169">
        <v>25938</v>
      </c>
      <c r="L41" s="169">
        <v>535434</v>
      </c>
      <c r="M41" s="169">
        <v>2107</v>
      </c>
      <c r="N41" s="169">
        <v>7516</v>
      </c>
      <c r="O41" s="169">
        <v>2816</v>
      </c>
      <c r="P41" s="169">
        <v>11127</v>
      </c>
      <c r="Q41" s="169">
        <v>19818</v>
      </c>
      <c r="R41" s="169">
        <v>421831</v>
      </c>
      <c r="S41" s="169">
        <v>37370</v>
      </c>
      <c r="T41" s="169">
        <v>1033322</v>
      </c>
      <c r="U41" s="116">
        <v>30</v>
      </c>
      <c r="V41" s="116">
        <v>30</v>
      </c>
      <c r="W41" s="253">
        <v>25000</v>
      </c>
      <c r="X41" s="167" t="s">
        <v>56</v>
      </c>
      <c r="Y41" s="253">
        <v>30000</v>
      </c>
      <c r="Z41" s="169">
        <v>9783</v>
      </c>
      <c r="AA41" s="169">
        <v>6909</v>
      </c>
      <c r="AB41" s="169">
        <v>13</v>
      </c>
      <c r="AC41" s="169">
        <v>27</v>
      </c>
      <c r="AD41" s="169">
        <v>16</v>
      </c>
      <c r="AE41" s="169">
        <v>15</v>
      </c>
      <c r="AF41" s="169">
        <v>37370</v>
      </c>
      <c r="AG41" s="169">
        <v>1026371</v>
      </c>
      <c r="AH41" s="169">
        <v>37370</v>
      </c>
      <c r="AI41" s="169">
        <v>160007</v>
      </c>
      <c r="AJ41" s="169">
        <v>13506</v>
      </c>
      <c r="AK41" s="169">
        <v>26170</v>
      </c>
      <c r="AL41" s="169">
        <v>226</v>
      </c>
      <c r="AM41" s="169">
        <v>292</v>
      </c>
      <c r="AN41" s="169">
        <v>23</v>
      </c>
      <c r="AO41" s="169">
        <v>64</v>
      </c>
      <c r="AP41" s="116">
        <v>30</v>
      </c>
      <c r="AQ41" s="116">
        <v>30</v>
      </c>
      <c r="AR41" s="253">
        <v>25000</v>
      </c>
      <c r="AS41" s="167" t="s">
        <v>56</v>
      </c>
      <c r="AT41" s="253">
        <v>30000</v>
      </c>
      <c r="AU41" s="169">
        <v>119</v>
      </c>
      <c r="AV41" s="169">
        <v>1804</v>
      </c>
      <c r="AW41" s="169">
        <v>37368</v>
      </c>
      <c r="AX41" s="169">
        <v>838172</v>
      </c>
      <c r="AY41" s="169">
        <v>50</v>
      </c>
      <c r="AZ41" s="169">
        <v>241</v>
      </c>
      <c r="BA41" s="169">
        <v>295</v>
      </c>
      <c r="BB41" s="169">
        <v>62</v>
      </c>
      <c r="BC41" s="169">
        <v>37368</v>
      </c>
      <c r="BD41" s="169">
        <v>837870</v>
      </c>
      <c r="BE41" s="169">
        <v>34795</v>
      </c>
      <c r="BF41" s="169">
        <v>39260</v>
      </c>
      <c r="BG41" s="169">
        <v>226</v>
      </c>
      <c r="BH41" s="169">
        <v>37</v>
      </c>
      <c r="BI41" s="169">
        <v>111</v>
      </c>
      <c r="BJ41" s="169">
        <v>303</v>
      </c>
      <c r="BK41" s="116">
        <v>30</v>
      </c>
      <c r="BL41" s="116">
        <v>30</v>
      </c>
      <c r="BM41" s="253">
        <v>25000</v>
      </c>
      <c r="BN41" s="167" t="s">
        <v>56</v>
      </c>
      <c r="BO41" s="253">
        <v>30000</v>
      </c>
      <c r="BP41" s="166">
        <v>33257</v>
      </c>
      <c r="BQ41" s="166">
        <v>38544</v>
      </c>
      <c r="BR41" s="166">
        <v>15923</v>
      </c>
      <c r="BS41" s="166">
        <v>8140</v>
      </c>
      <c r="BT41" s="166">
        <v>11296</v>
      </c>
      <c r="BU41" s="166">
        <v>-12269</v>
      </c>
      <c r="BV41" s="166">
        <v>6754</v>
      </c>
      <c r="BW41" s="166">
        <v>970</v>
      </c>
    </row>
    <row r="42" spans="1:75" ht="12" customHeight="1" x14ac:dyDescent="0.2">
      <c r="A42" s="116">
        <v>31</v>
      </c>
      <c r="B42" s="253">
        <v>30000</v>
      </c>
      <c r="C42" s="167" t="s">
        <v>56</v>
      </c>
      <c r="D42" s="253">
        <v>35000</v>
      </c>
      <c r="E42" s="169">
        <v>21</v>
      </c>
      <c r="F42" s="169">
        <v>15</v>
      </c>
      <c r="G42" s="169">
        <v>3517</v>
      </c>
      <c r="H42" s="169">
        <v>42676</v>
      </c>
      <c r="I42" s="169">
        <v>2143</v>
      </c>
      <c r="J42" s="169">
        <v>21993</v>
      </c>
      <c r="K42" s="169">
        <v>26360</v>
      </c>
      <c r="L42" s="169">
        <v>669412</v>
      </c>
      <c r="M42" s="169">
        <v>1961</v>
      </c>
      <c r="N42" s="169">
        <v>9231</v>
      </c>
      <c r="O42" s="169">
        <v>2666</v>
      </c>
      <c r="P42" s="169">
        <v>11868</v>
      </c>
      <c r="Q42" s="169">
        <v>15190</v>
      </c>
      <c r="R42" s="169">
        <v>296597</v>
      </c>
      <c r="S42" s="169">
        <v>32226</v>
      </c>
      <c r="T42" s="169">
        <v>1051793</v>
      </c>
      <c r="U42" s="116">
        <v>31</v>
      </c>
      <c r="V42" s="116">
        <v>31</v>
      </c>
      <c r="W42" s="253">
        <v>30000</v>
      </c>
      <c r="X42" s="167" t="s">
        <v>56</v>
      </c>
      <c r="Y42" s="253">
        <v>35000</v>
      </c>
      <c r="Z42" s="169">
        <v>7389</v>
      </c>
      <c r="AA42" s="169">
        <v>6515</v>
      </c>
      <c r="AB42" s="169" t="s">
        <v>57</v>
      </c>
      <c r="AC42" s="169" t="s">
        <v>57</v>
      </c>
      <c r="AD42" s="169" t="s">
        <v>57</v>
      </c>
      <c r="AE42" s="169" t="s">
        <v>57</v>
      </c>
      <c r="AF42" s="169">
        <v>32226</v>
      </c>
      <c r="AG42" s="169">
        <v>1045240</v>
      </c>
      <c r="AH42" s="169">
        <v>32226</v>
      </c>
      <c r="AI42" s="169">
        <v>160353</v>
      </c>
      <c r="AJ42" s="169">
        <v>11315</v>
      </c>
      <c r="AK42" s="169">
        <v>23852</v>
      </c>
      <c r="AL42" s="169">
        <v>487</v>
      </c>
      <c r="AM42" s="169">
        <v>616</v>
      </c>
      <c r="AN42" s="169">
        <v>55</v>
      </c>
      <c r="AO42" s="169">
        <v>146</v>
      </c>
      <c r="AP42" s="116">
        <v>31</v>
      </c>
      <c r="AQ42" s="116">
        <v>31</v>
      </c>
      <c r="AR42" s="253">
        <v>30000</v>
      </c>
      <c r="AS42" s="167" t="s">
        <v>56</v>
      </c>
      <c r="AT42" s="253">
        <v>35000</v>
      </c>
      <c r="AU42" s="169">
        <v>106</v>
      </c>
      <c r="AV42" s="169">
        <v>1735</v>
      </c>
      <c r="AW42" s="169">
        <v>32224</v>
      </c>
      <c r="AX42" s="169">
        <v>858706</v>
      </c>
      <c r="AY42" s="169">
        <v>44</v>
      </c>
      <c r="AZ42" s="169">
        <v>251</v>
      </c>
      <c r="BA42" s="169">
        <v>347</v>
      </c>
      <c r="BB42" s="169">
        <v>71</v>
      </c>
      <c r="BC42" s="169">
        <v>32224</v>
      </c>
      <c r="BD42" s="169">
        <v>858384</v>
      </c>
      <c r="BE42" s="169">
        <v>31510</v>
      </c>
      <c r="BF42" s="169">
        <v>61669</v>
      </c>
      <c r="BG42" s="169">
        <v>487</v>
      </c>
      <c r="BH42" s="169">
        <v>85</v>
      </c>
      <c r="BI42" s="169">
        <v>141</v>
      </c>
      <c r="BJ42" s="169">
        <v>397</v>
      </c>
      <c r="BK42" s="116">
        <v>31</v>
      </c>
      <c r="BL42" s="116">
        <v>31</v>
      </c>
      <c r="BM42" s="253">
        <v>30000</v>
      </c>
      <c r="BN42" s="167" t="s">
        <v>56</v>
      </c>
      <c r="BO42" s="253">
        <v>35000</v>
      </c>
      <c r="BP42" s="166">
        <v>30968</v>
      </c>
      <c r="BQ42" s="166">
        <v>60707</v>
      </c>
      <c r="BR42" s="166">
        <v>13911</v>
      </c>
      <c r="BS42" s="166">
        <v>13649</v>
      </c>
      <c r="BT42" s="166">
        <v>11546</v>
      </c>
      <c r="BU42" s="166">
        <v>-14097</v>
      </c>
      <c r="BV42" s="166">
        <v>7948</v>
      </c>
      <c r="BW42" s="166">
        <v>1342</v>
      </c>
    </row>
    <row r="43" spans="1:75" ht="12" customHeight="1" x14ac:dyDescent="0.2">
      <c r="A43" s="116">
        <v>32</v>
      </c>
      <c r="B43" s="253">
        <v>35000</v>
      </c>
      <c r="C43" s="167" t="s">
        <v>56</v>
      </c>
      <c r="D43" s="253">
        <v>40000</v>
      </c>
      <c r="E43" s="169">
        <v>21</v>
      </c>
      <c r="F43" s="169">
        <v>49</v>
      </c>
      <c r="G43" s="169">
        <v>3294</v>
      </c>
      <c r="H43" s="169">
        <v>44651</v>
      </c>
      <c r="I43" s="169">
        <v>2258</v>
      </c>
      <c r="J43" s="169">
        <v>25632</v>
      </c>
      <c r="K43" s="169">
        <v>25793</v>
      </c>
      <c r="L43" s="169">
        <v>790280</v>
      </c>
      <c r="M43" s="169">
        <v>1478</v>
      </c>
      <c r="N43" s="169">
        <v>9019</v>
      </c>
      <c r="O43" s="169">
        <v>2520</v>
      </c>
      <c r="P43" s="169">
        <v>13318</v>
      </c>
      <c r="Q43" s="169">
        <v>11660</v>
      </c>
      <c r="R43" s="169">
        <v>191481</v>
      </c>
      <c r="S43" s="169">
        <v>28549</v>
      </c>
      <c r="T43" s="169">
        <v>1074429</v>
      </c>
      <c r="U43" s="116">
        <v>32</v>
      </c>
      <c r="V43" s="116">
        <v>32</v>
      </c>
      <c r="W43" s="253">
        <v>35000</v>
      </c>
      <c r="X43" s="167" t="s">
        <v>56</v>
      </c>
      <c r="Y43" s="253">
        <v>40000</v>
      </c>
      <c r="Z43" s="169">
        <v>5395</v>
      </c>
      <c r="AA43" s="169">
        <v>5340</v>
      </c>
      <c r="AB43" s="169">
        <v>14</v>
      </c>
      <c r="AC43" s="169">
        <v>24</v>
      </c>
      <c r="AD43" s="169">
        <v>17</v>
      </c>
      <c r="AE43" s="169">
        <v>19</v>
      </c>
      <c r="AF43" s="169">
        <v>28549</v>
      </c>
      <c r="AG43" s="169">
        <v>1069046</v>
      </c>
      <c r="AH43" s="169">
        <v>28549</v>
      </c>
      <c r="AI43" s="169">
        <v>154713</v>
      </c>
      <c r="AJ43" s="169">
        <v>9260</v>
      </c>
      <c r="AK43" s="169">
        <v>19411</v>
      </c>
      <c r="AL43" s="169">
        <v>859</v>
      </c>
      <c r="AM43" s="169">
        <v>1183</v>
      </c>
      <c r="AN43" s="169">
        <v>48</v>
      </c>
      <c r="AO43" s="169">
        <v>187</v>
      </c>
      <c r="AP43" s="116">
        <v>32</v>
      </c>
      <c r="AQ43" s="116">
        <v>32</v>
      </c>
      <c r="AR43" s="253">
        <v>35000</v>
      </c>
      <c r="AS43" s="167" t="s">
        <v>56</v>
      </c>
      <c r="AT43" s="253">
        <v>40000</v>
      </c>
      <c r="AU43" s="169">
        <v>89</v>
      </c>
      <c r="AV43" s="169">
        <v>1431</v>
      </c>
      <c r="AW43" s="169">
        <v>28549</v>
      </c>
      <c r="AX43" s="169">
        <v>892290</v>
      </c>
      <c r="AY43" s="169">
        <v>71</v>
      </c>
      <c r="AZ43" s="169">
        <v>465</v>
      </c>
      <c r="BA43" s="169">
        <v>432</v>
      </c>
      <c r="BB43" s="169">
        <v>90</v>
      </c>
      <c r="BC43" s="169">
        <v>28549</v>
      </c>
      <c r="BD43" s="169">
        <v>891735</v>
      </c>
      <c r="BE43" s="169">
        <v>28242</v>
      </c>
      <c r="BF43" s="169">
        <v>85270</v>
      </c>
      <c r="BG43" s="169">
        <v>859</v>
      </c>
      <c r="BH43" s="169">
        <v>175</v>
      </c>
      <c r="BI43" s="169">
        <v>234</v>
      </c>
      <c r="BJ43" s="169">
        <v>674</v>
      </c>
      <c r="BK43" s="116">
        <v>32</v>
      </c>
      <c r="BL43" s="116">
        <v>32</v>
      </c>
      <c r="BM43" s="253">
        <v>35000</v>
      </c>
      <c r="BN43" s="167" t="s">
        <v>56</v>
      </c>
      <c r="BO43" s="253">
        <v>40000</v>
      </c>
      <c r="BP43" s="166">
        <v>28068</v>
      </c>
      <c r="BQ43" s="166">
        <v>86020</v>
      </c>
      <c r="BR43" s="166">
        <v>11578</v>
      </c>
      <c r="BS43" s="166">
        <v>16194</v>
      </c>
      <c r="BT43" s="166">
        <v>11351</v>
      </c>
      <c r="BU43" s="166">
        <v>-14693</v>
      </c>
      <c r="BV43" s="166">
        <v>17082</v>
      </c>
      <c r="BW43" s="166">
        <v>2843</v>
      </c>
    </row>
    <row r="44" spans="1:75" ht="12" customHeight="1" x14ac:dyDescent="0.2">
      <c r="A44" s="116">
        <v>33</v>
      </c>
      <c r="B44" s="253">
        <v>40000</v>
      </c>
      <c r="C44" s="167" t="s">
        <v>56</v>
      </c>
      <c r="D44" s="253">
        <v>45000</v>
      </c>
      <c r="E44" s="169">
        <v>18</v>
      </c>
      <c r="F44" s="169">
        <v>56</v>
      </c>
      <c r="G44" s="169">
        <v>3137</v>
      </c>
      <c r="H44" s="169">
        <v>44562</v>
      </c>
      <c r="I44" s="169">
        <v>2304</v>
      </c>
      <c r="J44" s="169">
        <v>29142</v>
      </c>
      <c r="K44" s="169">
        <v>23995</v>
      </c>
      <c r="L44" s="169">
        <v>862509</v>
      </c>
      <c r="M44" s="169">
        <v>1167</v>
      </c>
      <c r="N44" s="169">
        <v>7857</v>
      </c>
      <c r="O44" s="169">
        <v>2452</v>
      </c>
      <c r="P44" s="169">
        <v>12805</v>
      </c>
      <c r="Q44" s="169">
        <v>9533</v>
      </c>
      <c r="R44" s="169">
        <v>137165</v>
      </c>
      <c r="S44" s="169">
        <v>25666</v>
      </c>
      <c r="T44" s="169">
        <v>1094096</v>
      </c>
      <c r="U44" s="116">
        <v>33</v>
      </c>
      <c r="V44" s="116">
        <v>33</v>
      </c>
      <c r="W44" s="253">
        <v>40000</v>
      </c>
      <c r="X44" s="167" t="s">
        <v>56</v>
      </c>
      <c r="Y44" s="253">
        <v>45000</v>
      </c>
      <c r="Z44" s="169">
        <v>4286</v>
      </c>
      <c r="AA44" s="169">
        <v>4417</v>
      </c>
      <c r="AB44" s="169">
        <v>10</v>
      </c>
      <c r="AC44" s="169">
        <v>14</v>
      </c>
      <c r="AD44" s="169">
        <v>13</v>
      </c>
      <c r="AE44" s="169">
        <v>16</v>
      </c>
      <c r="AF44" s="169">
        <v>25666</v>
      </c>
      <c r="AG44" s="169">
        <v>1089649</v>
      </c>
      <c r="AH44" s="169">
        <v>25666</v>
      </c>
      <c r="AI44" s="169">
        <v>157088</v>
      </c>
      <c r="AJ44" s="169">
        <v>8090</v>
      </c>
      <c r="AK44" s="169">
        <v>16605</v>
      </c>
      <c r="AL44" s="169">
        <v>1164</v>
      </c>
      <c r="AM44" s="169">
        <v>1664</v>
      </c>
      <c r="AN44" s="169">
        <v>62</v>
      </c>
      <c r="AO44" s="169">
        <v>239</v>
      </c>
      <c r="AP44" s="116">
        <v>33</v>
      </c>
      <c r="AQ44" s="116">
        <v>33</v>
      </c>
      <c r="AR44" s="253">
        <v>40000</v>
      </c>
      <c r="AS44" s="167" t="s">
        <v>56</v>
      </c>
      <c r="AT44" s="253">
        <v>45000</v>
      </c>
      <c r="AU44" s="169">
        <v>116</v>
      </c>
      <c r="AV44" s="169">
        <v>2173</v>
      </c>
      <c r="AW44" s="169">
        <v>25665</v>
      </c>
      <c r="AX44" s="169">
        <v>911980</v>
      </c>
      <c r="AY44" s="169">
        <v>104</v>
      </c>
      <c r="AZ44" s="169">
        <v>603</v>
      </c>
      <c r="BA44" s="169">
        <v>437</v>
      </c>
      <c r="BB44" s="169">
        <v>86</v>
      </c>
      <c r="BC44" s="169">
        <v>25665</v>
      </c>
      <c r="BD44" s="169">
        <v>911290</v>
      </c>
      <c r="BE44" s="169">
        <v>25493</v>
      </c>
      <c r="BF44" s="169">
        <v>104034</v>
      </c>
      <c r="BG44" s="169">
        <v>1164</v>
      </c>
      <c r="BH44" s="169">
        <v>246</v>
      </c>
      <c r="BI44" s="169">
        <v>280</v>
      </c>
      <c r="BJ44" s="169">
        <v>769</v>
      </c>
      <c r="BK44" s="116">
        <v>33</v>
      </c>
      <c r="BL44" s="116">
        <v>33</v>
      </c>
      <c r="BM44" s="253">
        <v>40000</v>
      </c>
      <c r="BN44" s="167" t="s">
        <v>56</v>
      </c>
      <c r="BO44" s="253">
        <v>45000</v>
      </c>
      <c r="BP44" s="166">
        <v>25424</v>
      </c>
      <c r="BQ44" s="166">
        <v>102561</v>
      </c>
      <c r="BR44" s="166">
        <v>10048</v>
      </c>
      <c r="BS44" s="166">
        <v>17217</v>
      </c>
      <c r="BT44" s="166">
        <v>11637</v>
      </c>
      <c r="BU44" s="166">
        <v>-15893</v>
      </c>
      <c r="BV44" s="166">
        <v>18648</v>
      </c>
      <c r="BW44" s="166">
        <v>4040</v>
      </c>
    </row>
    <row r="45" spans="1:75" ht="12" customHeight="1" x14ac:dyDescent="0.2">
      <c r="A45" s="116">
        <v>34</v>
      </c>
      <c r="B45" s="253">
        <v>45000</v>
      </c>
      <c r="C45" s="167" t="s">
        <v>56</v>
      </c>
      <c r="D45" s="253">
        <v>50000</v>
      </c>
      <c r="E45" s="169">
        <v>17</v>
      </c>
      <c r="F45" s="169">
        <v>27</v>
      </c>
      <c r="G45" s="169">
        <v>2989</v>
      </c>
      <c r="H45" s="169">
        <v>47145</v>
      </c>
      <c r="I45" s="169">
        <v>2319</v>
      </c>
      <c r="J45" s="169">
        <v>30669</v>
      </c>
      <c r="K45" s="169">
        <v>22340</v>
      </c>
      <c r="L45" s="169">
        <v>912074</v>
      </c>
      <c r="M45" s="169">
        <v>964</v>
      </c>
      <c r="N45" s="169">
        <v>7478</v>
      </c>
      <c r="O45" s="169">
        <v>2476</v>
      </c>
      <c r="P45" s="169">
        <v>14332</v>
      </c>
      <c r="Q45" s="169">
        <v>8270</v>
      </c>
      <c r="R45" s="169">
        <v>113732</v>
      </c>
      <c r="S45" s="169">
        <v>23624</v>
      </c>
      <c r="T45" s="169">
        <v>1125457</v>
      </c>
      <c r="U45" s="116">
        <v>34</v>
      </c>
      <c r="V45" s="116">
        <v>34</v>
      </c>
      <c r="W45" s="253">
        <v>45000</v>
      </c>
      <c r="X45" s="167" t="s">
        <v>56</v>
      </c>
      <c r="Y45" s="253">
        <v>50000</v>
      </c>
      <c r="Z45" s="169">
        <v>3855</v>
      </c>
      <c r="AA45" s="169">
        <v>3952</v>
      </c>
      <c r="AB45" s="169">
        <v>18</v>
      </c>
      <c r="AC45" s="169">
        <v>32</v>
      </c>
      <c r="AD45" s="169">
        <v>11</v>
      </c>
      <c r="AE45" s="169">
        <v>9</v>
      </c>
      <c r="AF45" s="169">
        <v>23624</v>
      </c>
      <c r="AG45" s="169">
        <v>1121463</v>
      </c>
      <c r="AH45" s="169">
        <v>23624</v>
      </c>
      <c r="AI45" s="169">
        <v>163897</v>
      </c>
      <c r="AJ45" s="169">
        <v>7294</v>
      </c>
      <c r="AK45" s="169">
        <v>14923</v>
      </c>
      <c r="AL45" s="169">
        <v>1461</v>
      </c>
      <c r="AM45" s="169">
        <v>2194</v>
      </c>
      <c r="AN45" s="169">
        <v>62</v>
      </c>
      <c r="AO45" s="169">
        <v>254</v>
      </c>
      <c r="AP45" s="116">
        <v>34</v>
      </c>
      <c r="AQ45" s="116">
        <v>34</v>
      </c>
      <c r="AR45" s="253">
        <v>45000</v>
      </c>
      <c r="AS45" s="167" t="s">
        <v>56</v>
      </c>
      <c r="AT45" s="253">
        <v>50000</v>
      </c>
      <c r="AU45" s="169">
        <v>79</v>
      </c>
      <c r="AV45" s="169">
        <v>1309</v>
      </c>
      <c r="AW45" s="169">
        <v>23624</v>
      </c>
      <c r="AX45" s="169">
        <v>939028</v>
      </c>
      <c r="AY45" s="169">
        <v>114</v>
      </c>
      <c r="AZ45" s="169">
        <v>708</v>
      </c>
      <c r="BA45" s="169">
        <v>452</v>
      </c>
      <c r="BB45" s="169">
        <v>93</v>
      </c>
      <c r="BC45" s="169">
        <v>23624</v>
      </c>
      <c r="BD45" s="169">
        <v>938227</v>
      </c>
      <c r="BE45" s="169">
        <v>23526</v>
      </c>
      <c r="BF45" s="169">
        <v>120501</v>
      </c>
      <c r="BG45" s="169">
        <v>1461</v>
      </c>
      <c r="BH45" s="169">
        <v>328</v>
      </c>
      <c r="BI45" s="169">
        <v>251</v>
      </c>
      <c r="BJ45" s="169">
        <v>666</v>
      </c>
      <c r="BK45" s="116">
        <v>34</v>
      </c>
      <c r="BL45" s="116">
        <v>34</v>
      </c>
      <c r="BM45" s="253">
        <v>45000</v>
      </c>
      <c r="BN45" s="167" t="s">
        <v>56</v>
      </c>
      <c r="BO45" s="253">
        <v>50000</v>
      </c>
      <c r="BP45" s="166">
        <v>23482</v>
      </c>
      <c r="BQ45" s="166">
        <v>119165</v>
      </c>
      <c r="BR45" s="166">
        <v>9072</v>
      </c>
      <c r="BS45" s="166">
        <v>18265</v>
      </c>
      <c r="BT45" s="166">
        <v>11616</v>
      </c>
      <c r="BU45" s="166">
        <v>-16360</v>
      </c>
      <c r="BV45" s="166">
        <v>19284</v>
      </c>
      <c r="BW45" s="166">
        <v>4981</v>
      </c>
    </row>
    <row r="46" spans="1:75" ht="12" customHeight="1" x14ac:dyDescent="0.2">
      <c r="A46" s="116">
        <v>35</v>
      </c>
      <c r="B46" s="253">
        <v>50000</v>
      </c>
      <c r="C46" s="167" t="s">
        <v>56</v>
      </c>
      <c r="D46" s="253">
        <v>60000</v>
      </c>
      <c r="E46" s="169">
        <v>49</v>
      </c>
      <c r="F46" s="169">
        <v>151</v>
      </c>
      <c r="G46" s="169">
        <v>5489</v>
      </c>
      <c r="H46" s="169">
        <v>96480</v>
      </c>
      <c r="I46" s="169">
        <v>4596</v>
      </c>
      <c r="J46" s="169">
        <v>67268</v>
      </c>
      <c r="K46" s="169">
        <v>39946</v>
      </c>
      <c r="L46" s="169">
        <v>1937814</v>
      </c>
      <c r="M46" s="169">
        <v>1393</v>
      </c>
      <c r="N46" s="169">
        <v>12290</v>
      </c>
      <c r="O46" s="169">
        <v>4876</v>
      </c>
      <c r="P46" s="169">
        <v>27758</v>
      </c>
      <c r="Q46" s="169">
        <v>12382</v>
      </c>
      <c r="R46" s="169">
        <v>162621</v>
      </c>
      <c r="S46" s="169">
        <v>41860</v>
      </c>
      <c r="T46" s="169">
        <v>2304383</v>
      </c>
      <c r="U46" s="116">
        <v>35</v>
      </c>
      <c r="V46" s="116">
        <v>35</v>
      </c>
      <c r="W46" s="253">
        <v>50000</v>
      </c>
      <c r="X46" s="167" t="s">
        <v>56</v>
      </c>
      <c r="Y46" s="253">
        <v>60000</v>
      </c>
      <c r="Z46" s="169">
        <v>6084</v>
      </c>
      <c r="AA46" s="169">
        <v>6470</v>
      </c>
      <c r="AB46" s="169">
        <v>28</v>
      </c>
      <c r="AC46" s="169">
        <v>44</v>
      </c>
      <c r="AD46" s="169">
        <v>32</v>
      </c>
      <c r="AE46" s="169">
        <v>34</v>
      </c>
      <c r="AF46" s="169">
        <v>41860</v>
      </c>
      <c r="AG46" s="169">
        <v>2297836</v>
      </c>
      <c r="AH46" s="169">
        <v>41860</v>
      </c>
      <c r="AI46" s="169">
        <v>337642</v>
      </c>
      <c r="AJ46" s="169">
        <v>12146</v>
      </c>
      <c r="AK46" s="169">
        <v>23886</v>
      </c>
      <c r="AL46" s="169">
        <v>3531</v>
      </c>
      <c r="AM46" s="169">
        <v>5839</v>
      </c>
      <c r="AN46" s="169">
        <v>139</v>
      </c>
      <c r="AO46" s="169">
        <v>519</v>
      </c>
      <c r="AP46" s="116">
        <v>35</v>
      </c>
      <c r="AQ46" s="116">
        <v>35</v>
      </c>
      <c r="AR46" s="253">
        <v>50000</v>
      </c>
      <c r="AS46" s="167" t="s">
        <v>56</v>
      </c>
      <c r="AT46" s="253">
        <v>60000</v>
      </c>
      <c r="AU46" s="169">
        <v>120</v>
      </c>
      <c r="AV46" s="169">
        <v>2628</v>
      </c>
      <c r="AW46" s="169">
        <v>41860</v>
      </c>
      <c r="AX46" s="169">
        <v>1927482</v>
      </c>
      <c r="AY46" s="169">
        <v>272</v>
      </c>
      <c r="AZ46" s="169">
        <v>1702</v>
      </c>
      <c r="BA46" s="169">
        <v>948</v>
      </c>
      <c r="BB46" s="169">
        <v>187</v>
      </c>
      <c r="BC46" s="169">
        <v>41860</v>
      </c>
      <c r="BD46" s="169">
        <v>1925593</v>
      </c>
      <c r="BE46" s="169">
        <v>41753</v>
      </c>
      <c r="BF46" s="169">
        <v>283648</v>
      </c>
      <c r="BG46" s="169">
        <v>3531</v>
      </c>
      <c r="BH46" s="169">
        <v>890</v>
      </c>
      <c r="BI46" s="169">
        <v>459</v>
      </c>
      <c r="BJ46" s="169">
        <v>1092</v>
      </c>
      <c r="BK46" s="116">
        <v>35</v>
      </c>
      <c r="BL46" s="116">
        <v>35</v>
      </c>
      <c r="BM46" s="253">
        <v>50000</v>
      </c>
      <c r="BN46" s="167" t="s">
        <v>56</v>
      </c>
      <c r="BO46" s="253">
        <v>60000</v>
      </c>
      <c r="BP46" s="166">
        <v>41719</v>
      </c>
      <c r="BQ46" s="166">
        <v>280375</v>
      </c>
      <c r="BR46" s="166">
        <v>14992</v>
      </c>
      <c r="BS46" s="166">
        <v>37305</v>
      </c>
      <c r="BT46" s="166">
        <v>22986</v>
      </c>
      <c r="BU46" s="166">
        <v>-34605</v>
      </c>
      <c r="BV46" s="166">
        <v>37798</v>
      </c>
      <c r="BW46" s="166">
        <v>12214</v>
      </c>
    </row>
    <row r="47" spans="1:75" ht="12" customHeight="1" x14ac:dyDescent="0.2">
      <c r="A47" s="116">
        <v>36</v>
      </c>
      <c r="B47" s="253">
        <v>60000</v>
      </c>
      <c r="C47" s="167" t="s">
        <v>56</v>
      </c>
      <c r="D47" s="253">
        <v>70000</v>
      </c>
      <c r="E47" s="169">
        <v>37</v>
      </c>
      <c r="F47" s="169">
        <v>117</v>
      </c>
      <c r="G47" s="169">
        <v>4876</v>
      </c>
      <c r="H47" s="169">
        <v>96446</v>
      </c>
      <c r="I47" s="169">
        <v>4631</v>
      </c>
      <c r="J47" s="169">
        <v>74709</v>
      </c>
      <c r="K47" s="169">
        <v>34829</v>
      </c>
      <c r="L47" s="169">
        <v>2039446</v>
      </c>
      <c r="M47" s="169">
        <v>894</v>
      </c>
      <c r="N47" s="169">
        <v>8107</v>
      </c>
      <c r="O47" s="169">
        <v>4627</v>
      </c>
      <c r="P47" s="169">
        <v>28271</v>
      </c>
      <c r="Q47" s="169">
        <v>8245</v>
      </c>
      <c r="R47" s="169">
        <v>103471</v>
      </c>
      <c r="S47" s="169">
        <v>36159</v>
      </c>
      <c r="T47" s="169">
        <v>2350567</v>
      </c>
      <c r="U47" s="116">
        <v>36</v>
      </c>
      <c r="V47" s="116">
        <v>36</v>
      </c>
      <c r="W47" s="253">
        <v>60000</v>
      </c>
      <c r="X47" s="167" t="s">
        <v>56</v>
      </c>
      <c r="Y47" s="253">
        <v>70000</v>
      </c>
      <c r="Z47" s="169">
        <v>4498</v>
      </c>
      <c r="AA47" s="169">
        <v>5153</v>
      </c>
      <c r="AB47" s="169">
        <v>21</v>
      </c>
      <c r="AC47" s="169">
        <v>33</v>
      </c>
      <c r="AD47" s="169" t="s">
        <v>56</v>
      </c>
      <c r="AE47" s="169" t="s">
        <v>56</v>
      </c>
      <c r="AF47" s="169">
        <v>36159</v>
      </c>
      <c r="AG47" s="169">
        <v>2345380</v>
      </c>
      <c r="AH47" s="169">
        <v>36159</v>
      </c>
      <c r="AI47" s="169">
        <v>340581</v>
      </c>
      <c r="AJ47" s="169">
        <v>9406</v>
      </c>
      <c r="AK47" s="169">
        <v>17934</v>
      </c>
      <c r="AL47" s="169">
        <v>4293</v>
      </c>
      <c r="AM47" s="169">
        <v>7645</v>
      </c>
      <c r="AN47" s="169">
        <v>100</v>
      </c>
      <c r="AO47" s="169">
        <v>519</v>
      </c>
      <c r="AP47" s="116">
        <v>36</v>
      </c>
      <c r="AQ47" s="116">
        <v>36</v>
      </c>
      <c r="AR47" s="253">
        <v>60000</v>
      </c>
      <c r="AS47" s="167" t="s">
        <v>56</v>
      </c>
      <c r="AT47" s="253">
        <v>70000</v>
      </c>
      <c r="AU47" s="169">
        <v>102</v>
      </c>
      <c r="AV47" s="169">
        <v>2853</v>
      </c>
      <c r="AW47" s="169">
        <v>36159</v>
      </c>
      <c r="AX47" s="169">
        <v>1976169</v>
      </c>
      <c r="AY47" s="169">
        <v>328</v>
      </c>
      <c r="AZ47" s="169">
        <v>2029</v>
      </c>
      <c r="BA47" s="169">
        <v>1052</v>
      </c>
      <c r="BB47" s="169">
        <v>208</v>
      </c>
      <c r="BC47" s="169">
        <v>36159</v>
      </c>
      <c r="BD47" s="169">
        <v>1973932</v>
      </c>
      <c r="BE47" s="169">
        <v>36101</v>
      </c>
      <c r="BF47" s="169">
        <v>333184</v>
      </c>
      <c r="BG47" s="169">
        <v>4293</v>
      </c>
      <c r="BH47" s="169">
        <v>1206</v>
      </c>
      <c r="BI47" s="169">
        <v>440</v>
      </c>
      <c r="BJ47" s="169">
        <v>975</v>
      </c>
      <c r="BK47" s="116">
        <v>36</v>
      </c>
      <c r="BL47" s="116">
        <v>36</v>
      </c>
      <c r="BM47" s="253">
        <v>60000</v>
      </c>
      <c r="BN47" s="167" t="s">
        <v>56</v>
      </c>
      <c r="BO47" s="253">
        <v>70000</v>
      </c>
      <c r="BP47" s="166">
        <v>36090</v>
      </c>
      <c r="BQ47" s="166">
        <v>329450</v>
      </c>
      <c r="BR47" s="166">
        <v>12198</v>
      </c>
      <c r="BS47" s="166">
        <v>38299</v>
      </c>
      <c r="BT47" s="166">
        <v>21547</v>
      </c>
      <c r="BU47" s="166">
        <v>-35172</v>
      </c>
      <c r="BV47" s="166">
        <v>35147</v>
      </c>
      <c r="BW47" s="166">
        <v>15058</v>
      </c>
    </row>
    <row r="48" spans="1:75" ht="12" customHeight="1" x14ac:dyDescent="0.2">
      <c r="A48" s="116">
        <v>37</v>
      </c>
      <c r="B48" s="253">
        <v>70000</v>
      </c>
      <c r="C48" s="167" t="s">
        <v>56</v>
      </c>
      <c r="D48" s="253">
        <v>80000</v>
      </c>
      <c r="E48" s="169">
        <v>41</v>
      </c>
      <c r="F48" s="169">
        <v>56</v>
      </c>
      <c r="G48" s="169">
        <v>3991</v>
      </c>
      <c r="H48" s="169">
        <v>86563</v>
      </c>
      <c r="I48" s="169">
        <v>4450</v>
      </c>
      <c r="J48" s="169">
        <v>81512</v>
      </c>
      <c r="K48" s="169">
        <v>28839</v>
      </c>
      <c r="L48" s="169">
        <v>1965449</v>
      </c>
      <c r="M48" s="169">
        <v>548</v>
      </c>
      <c r="N48" s="169">
        <v>5652</v>
      </c>
      <c r="O48" s="169">
        <v>4333</v>
      </c>
      <c r="P48" s="169">
        <v>30079</v>
      </c>
      <c r="Q48" s="169">
        <v>5534</v>
      </c>
      <c r="R48" s="169">
        <v>70088</v>
      </c>
      <c r="S48" s="169">
        <v>29876</v>
      </c>
      <c r="T48" s="169">
        <v>2239400</v>
      </c>
      <c r="U48" s="116">
        <v>37</v>
      </c>
      <c r="V48" s="116">
        <v>37</v>
      </c>
      <c r="W48" s="253">
        <v>70000</v>
      </c>
      <c r="X48" s="167" t="s">
        <v>56</v>
      </c>
      <c r="Y48" s="253">
        <v>80000</v>
      </c>
      <c r="Z48" s="169">
        <v>3237</v>
      </c>
      <c r="AA48" s="169">
        <v>3880</v>
      </c>
      <c r="AB48" s="169">
        <v>5</v>
      </c>
      <c r="AC48" s="169">
        <v>7</v>
      </c>
      <c r="AD48" s="169" t="s">
        <v>56</v>
      </c>
      <c r="AE48" s="169" t="s">
        <v>56</v>
      </c>
      <c r="AF48" s="169">
        <v>29876</v>
      </c>
      <c r="AG48" s="169">
        <v>2235515</v>
      </c>
      <c r="AH48" s="169">
        <v>29876</v>
      </c>
      <c r="AI48" s="169">
        <v>320452</v>
      </c>
      <c r="AJ48" s="169">
        <v>7360</v>
      </c>
      <c r="AK48" s="169">
        <v>14252</v>
      </c>
      <c r="AL48" s="169">
        <v>4575</v>
      </c>
      <c r="AM48" s="169">
        <v>8820</v>
      </c>
      <c r="AN48" s="169">
        <v>101</v>
      </c>
      <c r="AO48" s="169">
        <v>436</v>
      </c>
      <c r="AP48" s="116">
        <v>37</v>
      </c>
      <c r="AQ48" s="116">
        <v>37</v>
      </c>
      <c r="AR48" s="253">
        <v>70000</v>
      </c>
      <c r="AS48" s="167" t="s">
        <v>56</v>
      </c>
      <c r="AT48" s="253">
        <v>80000</v>
      </c>
      <c r="AU48" s="169">
        <v>73</v>
      </c>
      <c r="AV48" s="169">
        <v>1983</v>
      </c>
      <c r="AW48" s="169">
        <v>29876</v>
      </c>
      <c r="AX48" s="169">
        <v>1889672</v>
      </c>
      <c r="AY48" s="169">
        <v>3069</v>
      </c>
      <c r="AZ48" s="169">
        <v>21141</v>
      </c>
      <c r="BA48" s="169">
        <v>989</v>
      </c>
      <c r="BB48" s="169">
        <v>196</v>
      </c>
      <c r="BC48" s="169">
        <v>29876</v>
      </c>
      <c r="BD48" s="169">
        <v>1868335</v>
      </c>
      <c r="BE48" s="169">
        <v>29848</v>
      </c>
      <c r="BF48" s="169">
        <v>346511</v>
      </c>
      <c r="BG48" s="169">
        <v>4575</v>
      </c>
      <c r="BH48" s="169">
        <v>1399</v>
      </c>
      <c r="BI48" s="169">
        <v>3109</v>
      </c>
      <c r="BJ48" s="169">
        <v>6708</v>
      </c>
      <c r="BK48" s="116">
        <v>37</v>
      </c>
      <c r="BL48" s="116">
        <v>37</v>
      </c>
      <c r="BM48" s="253">
        <v>70000</v>
      </c>
      <c r="BN48" s="167" t="s">
        <v>56</v>
      </c>
      <c r="BO48" s="253">
        <v>80000</v>
      </c>
      <c r="BP48" s="166">
        <v>29841</v>
      </c>
      <c r="BQ48" s="166">
        <v>350601</v>
      </c>
      <c r="BR48" s="166">
        <v>9766</v>
      </c>
      <c r="BS48" s="166">
        <v>38970</v>
      </c>
      <c r="BT48" s="166">
        <v>18730</v>
      </c>
      <c r="BU48" s="166">
        <v>-33935</v>
      </c>
      <c r="BV48" s="166">
        <v>29554</v>
      </c>
      <c r="BW48" s="166">
        <v>16375</v>
      </c>
    </row>
    <row r="49" spans="1:75" ht="12" customHeight="1" x14ac:dyDescent="0.2">
      <c r="A49" s="116">
        <v>38</v>
      </c>
      <c r="B49" s="253">
        <v>80000</v>
      </c>
      <c r="C49" s="167" t="s">
        <v>56</v>
      </c>
      <c r="D49" s="253">
        <v>90000</v>
      </c>
      <c r="E49" s="169">
        <v>38</v>
      </c>
      <c r="F49" s="169">
        <v>146</v>
      </c>
      <c r="G49" s="169">
        <v>3308</v>
      </c>
      <c r="H49" s="169">
        <v>80286</v>
      </c>
      <c r="I49" s="169">
        <v>4047</v>
      </c>
      <c r="J49" s="169">
        <v>84456</v>
      </c>
      <c r="K49" s="169">
        <v>23488</v>
      </c>
      <c r="L49" s="169">
        <v>1821736</v>
      </c>
      <c r="M49" s="169">
        <v>356</v>
      </c>
      <c r="N49" s="169">
        <v>3568</v>
      </c>
      <c r="O49" s="169">
        <v>4103</v>
      </c>
      <c r="P49" s="169">
        <v>28832</v>
      </c>
      <c r="Q49" s="169">
        <v>3803</v>
      </c>
      <c r="R49" s="169">
        <v>48236</v>
      </c>
      <c r="S49" s="169">
        <v>24337</v>
      </c>
      <c r="T49" s="169">
        <v>2067261</v>
      </c>
      <c r="U49" s="116">
        <v>38</v>
      </c>
      <c r="V49" s="116">
        <v>38</v>
      </c>
      <c r="W49" s="253">
        <v>80000</v>
      </c>
      <c r="X49" s="167" t="s">
        <v>56</v>
      </c>
      <c r="Y49" s="253">
        <v>90000</v>
      </c>
      <c r="Z49" s="169">
        <v>2418</v>
      </c>
      <c r="AA49" s="169">
        <v>3006</v>
      </c>
      <c r="AB49" s="169">
        <v>7</v>
      </c>
      <c r="AC49" s="169">
        <v>10</v>
      </c>
      <c r="AD49" s="169" t="s">
        <v>56</v>
      </c>
      <c r="AE49" s="169" t="s">
        <v>56</v>
      </c>
      <c r="AF49" s="169">
        <v>24337</v>
      </c>
      <c r="AG49" s="169">
        <v>2064268</v>
      </c>
      <c r="AH49" s="169">
        <v>24337</v>
      </c>
      <c r="AI49" s="169">
        <v>289022</v>
      </c>
      <c r="AJ49" s="169">
        <v>5779</v>
      </c>
      <c r="AK49" s="169">
        <v>11359</v>
      </c>
      <c r="AL49" s="169">
        <v>4411</v>
      </c>
      <c r="AM49" s="169">
        <v>9063</v>
      </c>
      <c r="AN49" s="169">
        <v>141</v>
      </c>
      <c r="AO49" s="169">
        <v>858</v>
      </c>
      <c r="AP49" s="116">
        <v>38</v>
      </c>
      <c r="AQ49" s="116">
        <v>38</v>
      </c>
      <c r="AR49" s="253">
        <v>80000</v>
      </c>
      <c r="AS49" s="167" t="s">
        <v>56</v>
      </c>
      <c r="AT49" s="253">
        <v>90000</v>
      </c>
      <c r="AU49" s="169">
        <v>60</v>
      </c>
      <c r="AV49" s="169">
        <v>2160</v>
      </c>
      <c r="AW49" s="169">
        <v>24337</v>
      </c>
      <c r="AX49" s="169">
        <v>1751971</v>
      </c>
      <c r="AY49" s="169">
        <v>10567</v>
      </c>
      <c r="AZ49" s="169">
        <v>89580</v>
      </c>
      <c r="BA49" s="169">
        <v>897</v>
      </c>
      <c r="BB49" s="169">
        <v>180</v>
      </c>
      <c r="BC49" s="169">
        <v>24337</v>
      </c>
      <c r="BD49" s="169">
        <v>1662212</v>
      </c>
      <c r="BE49" s="169">
        <v>24316</v>
      </c>
      <c r="BF49" s="169">
        <v>327240</v>
      </c>
      <c r="BG49" s="169">
        <v>4411</v>
      </c>
      <c r="BH49" s="169">
        <v>1481</v>
      </c>
      <c r="BI49" s="169">
        <v>10579</v>
      </c>
      <c r="BJ49" s="169">
        <v>28069</v>
      </c>
      <c r="BK49" s="116">
        <v>38</v>
      </c>
      <c r="BL49" s="116">
        <v>38</v>
      </c>
      <c r="BM49" s="253">
        <v>80000</v>
      </c>
      <c r="BN49" s="167" t="s">
        <v>56</v>
      </c>
      <c r="BO49" s="253">
        <v>90000</v>
      </c>
      <c r="BP49" s="166">
        <v>24308</v>
      </c>
      <c r="BQ49" s="166">
        <v>353714</v>
      </c>
      <c r="BR49" s="166">
        <v>8035</v>
      </c>
      <c r="BS49" s="166">
        <v>39567</v>
      </c>
      <c r="BT49" s="169">
        <v>15513</v>
      </c>
      <c r="BU49" s="169">
        <v>-31637</v>
      </c>
      <c r="BV49" s="166">
        <v>24207</v>
      </c>
      <c r="BW49" s="166">
        <v>16841</v>
      </c>
    </row>
    <row r="50" spans="1:75" ht="12" customHeight="1" x14ac:dyDescent="0.2">
      <c r="A50" s="116">
        <v>39</v>
      </c>
      <c r="B50" s="253">
        <v>90000</v>
      </c>
      <c r="C50" s="167" t="s">
        <v>56</v>
      </c>
      <c r="D50" s="253">
        <v>100000</v>
      </c>
      <c r="E50" s="169">
        <v>35</v>
      </c>
      <c r="F50" s="169">
        <v>117</v>
      </c>
      <c r="G50" s="169">
        <v>2752</v>
      </c>
      <c r="H50" s="169">
        <v>72109</v>
      </c>
      <c r="I50" s="169">
        <v>3634</v>
      </c>
      <c r="J50" s="169">
        <v>87284</v>
      </c>
      <c r="K50" s="169">
        <v>18812</v>
      </c>
      <c r="L50" s="169">
        <v>1623654</v>
      </c>
      <c r="M50" s="169">
        <v>249</v>
      </c>
      <c r="N50" s="169">
        <v>3588</v>
      </c>
      <c r="O50" s="169">
        <v>3797</v>
      </c>
      <c r="P50" s="169">
        <v>30309</v>
      </c>
      <c r="Q50" s="169">
        <v>2714</v>
      </c>
      <c r="R50" s="169">
        <v>33236</v>
      </c>
      <c r="S50" s="169">
        <v>19489</v>
      </c>
      <c r="T50" s="169">
        <v>1850296</v>
      </c>
      <c r="U50" s="116">
        <v>39</v>
      </c>
      <c r="V50" s="116">
        <v>39</v>
      </c>
      <c r="W50" s="253">
        <v>90000</v>
      </c>
      <c r="X50" s="167" t="s">
        <v>56</v>
      </c>
      <c r="Y50" s="253">
        <v>100000</v>
      </c>
      <c r="Z50" s="169">
        <v>1801</v>
      </c>
      <c r="AA50" s="169">
        <v>2327</v>
      </c>
      <c r="AB50" s="169">
        <v>10</v>
      </c>
      <c r="AC50" s="169">
        <v>15</v>
      </c>
      <c r="AD50" s="169" t="s">
        <v>56</v>
      </c>
      <c r="AE50" s="169" t="s">
        <v>56</v>
      </c>
      <c r="AF50" s="169">
        <v>19489</v>
      </c>
      <c r="AG50" s="169">
        <v>1847954</v>
      </c>
      <c r="AH50" s="169">
        <v>19489</v>
      </c>
      <c r="AI50" s="169">
        <v>251463</v>
      </c>
      <c r="AJ50" s="169">
        <v>4492</v>
      </c>
      <c r="AK50" s="169">
        <v>8778</v>
      </c>
      <c r="AL50" s="169">
        <v>4029</v>
      </c>
      <c r="AM50" s="169">
        <v>8855</v>
      </c>
      <c r="AN50" s="169">
        <v>108</v>
      </c>
      <c r="AO50" s="169">
        <v>845</v>
      </c>
      <c r="AP50" s="116">
        <v>39</v>
      </c>
      <c r="AQ50" s="116">
        <v>39</v>
      </c>
      <c r="AR50" s="253">
        <v>90000</v>
      </c>
      <c r="AS50" s="167" t="s">
        <v>56</v>
      </c>
      <c r="AT50" s="253">
        <v>100000</v>
      </c>
      <c r="AU50" s="169">
        <v>42</v>
      </c>
      <c r="AV50" s="169">
        <v>1554</v>
      </c>
      <c r="AW50" s="169">
        <v>19489</v>
      </c>
      <c r="AX50" s="169">
        <v>1576575</v>
      </c>
      <c r="AY50" s="169">
        <v>10039</v>
      </c>
      <c r="AZ50" s="169">
        <v>110193</v>
      </c>
      <c r="BA50" s="169">
        <v>766</v>
      </c>
      <c r="BB50" s="169">
        <v>159</v>
      </c>
      <c r="BC50" s="169">
        <v>19489</v>
      </c>
      <c r="BD50" s="169">
        <v>1466223</v>
      </c>
      <c r="BE50" s="169">
        <v>19476</v>
      </c>
      <c r="BF50" s="169">
        <v>307428</v>
      </c>
      <c r="BG50" s="169">
        <v>4029</v>
      </c>
      <c r="BH50" s="169">
        <v>1436</v>
      </c>
      <c r="BI50" s="169">
        <v>10039</v>
      </c>
      <c r="BJ50" s="169">
        <v>34551</v>
      </c>
      <c r="BK50" s="116">
        <v>39</v>
      </c>
      <c r="BL50" s="116">
        <v>39</v>
      </c>
      <c r="BM50" s="253">
        <v>90000</v>
      </c>
      <c r="BN50" s="167" t="s">
        <v>56</v>
      </c>
      <c r="BO50" s="253">
        <v>100000</v>
      </c>
      <c r="BP50" s="166">
        <v>19476</v>
      </c>
      <c r="BQ50" s="166">
        <v>339522</v>
      </c>
      <c r="BR50" s="169">
        <v>6536</v>
      </c>
      <c r="BS50" s="169">
        <v>39591</v>
      </c>
      <c r="BT50" s="166">
        <v>12473</v>
      </c>
      <c r="BU50" s="166">
        <v>-29476</v>
      </c>
      <c r="BV50" s="166">
        <v>19428</v>
      </c>
      <c r="BW50" s="166">
        <v>16394</v>
      </c>
    </row>
    <row r="51" spans="1:75" ht="12" customHeight="1" x14ac:dyDescent="0.2">
      <c r="A51" s="116">
        <v>40</v>
      </c>
      <c r="B51" s="253">
        <v>100000</v>
      </c>
      <c r="C51" s="167" t="s">
        <v>56</v>
      </c>
      <c r="D51" s="253">
        <v>125000</v>
      </c>
      <c r="E51" s="169">
        <v>80</v>
      </c>
      <c r="F51" s="169">
        <v>12</v>
      </c>
      <c r="G51" s="169">
        <v>4977</v>
      </c>
      <c r="H51" s="169">
        <v>163218</v>
      </c>
      <c r="I51" s="169">
        <v>7614</v>
      </c>
      <c r="J51" s="169">
        <v>232647</v>
      </c>
      <c r="K51" s="169">
        <v>32343</v>
      </c>
      <c r="L51" s="169">
        <v>3235622</v>
      </c>
      <c r="M51" s="169">
        <v>414</v>
      </c>
      <c r="N51" s="169">
        <v>5063</v>
      </c>
      <c r="O51" s="169">
        <v>7736</v>
      </c>
      <c r="P51" s="169">
        <v>65715</v>
      </c>
      <c r="Q51" s="169">
        <v>4127</v>
      </c>
      <c r="R51" s="169">
        <v>54729</v>
      </c>
      <c r="S51" s="169">
        <v>33722</v>
      </c>
      <c r="T51" s="169">
        <v>3757006</v>
      </c>
      <c r="U51" s="116">
        <v>40</v>
      </c>
      <c r="V51" s="116">
        <v>40</v>
      </c>
      <c r="W51" s="253">
        <v>100000</v>
      </c>
      <c r="X51" s="167" t="s">
        <v>56</v>
      </c>
      <c r="Y51" s="253">
        <v>125000</v>
      </c>
      <c r="Z51" s="169">
        <v>2818</v>
      </c>
      <c r="AA51" s="169">
        <v>3839</v>
      </c>
      <c r="AB51" s="169">
        <v>13</v>
      </c>
      <c r="AC51" s="169">
        <v>20</v>
      </c>
      <c r="AD51" s="169" t="s">
        <v>56</v>
      </c>
      <c r="AE51" s="169" t="s">
        <v>56</v>
      </c>
      <c r="AF51" s="169">
        <v>33722</v>
      </c>
      <c r="AG51" s="169">
        <v>3753148</v>
      </c>
      <c r="AH51" s="169">
        <v>33722</v>
      </c>
      <c r="AI51" s="169">
        <v>485795</v>
      </c>
      <c r="AJ51" s="169">
        <v>7493</v>
      </c>
      <c r="AK51" s="169">
        <v>15086</v>
      </c>
      <c r="AL51" s="169">
        <v>8196</v>
      </c>
      <c r="AM51" s="169">
        <v>18739</v>
      </c>
      <c r="AN51" s="169">
        <v>249</v>
      </c>
      <c r="AO51" s="169">
        <v>1655</v>
      </c>
      <c r="AP51" s="116">
        <v>40</v>
      </c>
      <c r="AQ51" s="116">
        <v>40</v>
      </c>
      <c r="AR51" s="253">
        <v>100000</v>
      </c>
      <c r="AS51" s="167" t="s">
        <v>56</v>
      </c>
      <c r="AT51" s="253">
        <v>125000</v>
      </c>
      <c r="AU51" s="169">
        <v>72</v>
      </c>
      <c r="AV51" s="169">
        <v>3241</v>
      </c>
      <c r="AW51" s="169">
        <v>33722</v>
      </c>
      <c r="AX51" s="169">
        <v>3228802</v>
      </c>
      <c r="AY51" s="169">
        <v>19003</v>
      </c>
      <c r="AZ51" s="169">
        <v>231136</v>
      </c>
      <c r="BA51" s="169">
        <v>1394</v>
      </c>
      <c r="BB51" s="169">
        <v>280</v>
      </c>
      <c r="BC51" s="169">
        <v>33722</v>
      </c>
      <c r="BD51" s="169">
        <v>2997387</v>
      </c>
      <c r="BE51" s="169">
        <v>33698</v>
      </c>
      <c r="BF51" s="169">
        <v>696372</v>
      </c>
      <c r="BG51" s="169">
        <v>8196</v>
      </c>
      <c r="BH51" s="169">
        <v>3225</v>
      </c>
      <c r="BI51" s="169">
        <v>19006</v>
      </c>
      <c r="BJ51" s="169">
        <v>72552</v>
      </c>
      <c r="BK51" s="116">
        <v>40</v>
      </c>
      <c r="BL51" s="116">
        <v>40</v>
      </c>
      <c r="BM51" s="253">
        <v>100000</v>
      </c>
      <c r="BN51" s="167" t="s">
        <v>56</v>
      </c>
      <c r="BO51" s="253">
        <v>125000</v>
      </c>
      <c r="BP51" s="166">
        <v>33694</v>
      </c>
      <c r="BQ51" s="166">
        <v>764591</v>
      </c>
      <c r="BR51" s="166">
        <v>11814</v>
      </c>
      <c r="BS51" s="166">
        <v>101786</v>
      </c>
      <c r="BT51" s="166">
        <v>21286</v>
      </c>
      <c r="BU51" s="166">
        <v>-60505</v>
      </c>
      <c r="BV51" s="166">
        <v>33661</v>
      </c>
      <c r="BW51" s="166">
        <v>37682</v>
      </c>
    </row>
    <row r="52" spans="1:75" ht="12" customHeight="1" x14ac:dyDescent="0.2">
      <c r="A52" s="116">
        <v>41</v>
      </c>
      <c r="B52" s="253">
        <v>125000</v>
      </c>
      <c r="C52" s="167" t="s">
        <v>56</v>
      </c>
      <c r="D52" s="253">
        <v>250000</v>
      </c>
      <c r="E52" s="169">
        <v>184</v>
      </c>
      <c r="F52" s="169">
        <v>1208</v>
      </c>
      <c r="G52" s="169">
        <v>8305</v>
      </c>
      <c r="H52" s="169">
        <v>456140</v>
      </c>
      <c r="I52" s="169">
        <v>13549</v>
      </c>
      <c r="J52" s="169">
        <v>875176</v>
      </c>
      <c r="K52" s="169">
        <v>38913</v>
      </c>
      <c r="L52" s="169">
        <v>5170590</v>
      </c>
      <c r="M52" s="169">
        <v>890</v>
      </c>
      <c r="N52" s="169">
        <v>13669</v>
      </c>
      <c r="O52" s="169">
        <v>14453</v>
      </c>
      <c r="P52" s="169">
        <v>203445</v>
      </c>
      <c r="Q52" s="169">
        <v>5131</v>
      </c>
      <c r="R52" s="169">
        <v>82137</v>
      </c>
      <c r="S52" s="169">
        <v>41695</v>
      </c>
      <c r="T52" s="169">
        <v>6802366</v>
      </c>
      <c r="U52" s="116">
        <v>41</v>
      </c>
      <c r="V52" s="116">
        <v>41</v>
      </c>
      <c r="W52" s="253">
        <v>125000</v>
      </c>
      <c r="X52" s="167" t="s">
        <v>56</v>
      </c>
      <c r="Y52" s="253">
        <v>250000</v>
      </c>
      <c r="Z52" s="169">
        <v>3817</v>
      </c>
      <c r="AA52" s="169">
        <v>5632</v>
      </c>
      <c r="AB52" s="169">
        <v>17</v>
      </c>
      <c r="AC52" s="169">
        <v>25</v>
      </c>
      <c r="AD52" s="169" t="s">
        <v>56</v>
      </c>
      <c r="AE52" s="169" t="s">
        <v>56</v>
      </c>
      <c r="AF52" s="169">
        <v>41695</v>
      </c>
      <c r="AG52" s="169">
        <v>6796709</v>
      </c>
      <c r="AH52" s="169">
        <v>41695</v>
      </c>
      <c r="AI52" s="169">
        <v>725644</v>
      </c>
      <c r="AJ52" s="169">
        <v>8823</v>
      </c>
      <c r="AK52" s="169">
        <v>20533</v>
      </c>
      <c r="AL52" s="169">
        <v>11832</v>
      </c>
      <c r="AM52" s="169">
        <v>28587</v>
      </c>
      <c r="AN52" s="169">
        <v>552</v>
      </c>
      <c r="AO52" s="169">
        <v>5665</v>
      </c>
      <c r="AP52" s="116">
        <v>41</v>
      </c>
      <c r="AQ52" s="116">
        <v>41</v>
      </c>
      <c r="AR52" s="253">
        <v>125000</v>
      </c>
      <c r="AS52" s="167" t="s">
        <v>56</v>
      </c>
      <c r="AT52" s="253">
        <v>250000</v>
      </c>
      <c r="AU52" s="169">
        <v>153</v>
      </c>
      <c r="AV52" s="169">
        <v>11773</v>
      </c>
      <c r="AW52" s="169">
        <v>41694</v>
      </c>
      <c r="AX52" s="169">
        <v>6004869</v>
      </c>
      <c r="AY52" s="169">
        <v>25936</v>
      </c>
      <c r="AZ52" s="169">
        <v>342346</v>
      </c>
      <c r="BA52" s="169">
        <v>1589</v>
      </c>
      <c r="BB52" s="169">
        <v>313</v>
      </c>
      <c r="BC52" s="169">
        <v>41694</v>
      </c>
      <c r="BD52" s="169">
        <v>5662210</v>
      </c>
      <c r="BE52" s="169">
        <v>41648</v>
      </c>
      <c r="BF52" s="169">
        <v>1650108</v>
      </c>
      <c r="BG52" s="169">
        <v>11832</v>
      </c>
      <c r="BH52" s="169">
        <v>5434</v>
      </c>
      <c r="BI52" s="169">
        <v>25913</v>
      </c>
      <c r="BJ52" s="169">
        <v>107801</v>
      </c>
      <c r="BK52" s="116">
        <v>41</v>
      </c>
      <c r="BL52" s="116">
        <v>41</v>
      </c>
      <c r="BM52" s="253">
        <v>125000</v>
      </c>
      <c r="BN52" s="167" t="s">
        <v>56</v>
      </c>
      <c r="BO52" s="253">
        <v>250000</v>
      </c>
      <c r="BP52" s="166">
        <v>41640</v>
      </c>
      <c r="BQ52" s="166">
        <v>1762614</v>
      </c>
      <c r="BR52" s="166">
        <v>19541</v>
      </c>
      <c r="BS52" s="166">
        <v>418829</v>
      </c>
      <c r="BT52" s="166">
        <v>21575</v>
      </c>
      <c r="BU52" s="166">
        <v>-92479</v>
      </c>
      <c r="BV52" s="166">
        <v>41619</v>
      </c>
      <c r="BW52" s="166">
        <v>90640</v>
      </c>
    </row>
    <row r="53" spans="1:75" ht="12" customHeight="1" x14ac:dyDescent="0.2">
      <c r="A53" s="116">
        <v>42</v>
      </c>
      <c r="B53" s="253">
        <v>250000</v>
      </c>
      <c r="C53" s="167" t="s">
        <v>56</v>
      </c>
      <c r="D53" s="253">
        <v>500000</v>
      </c>
      <c r="E53" s="169">
        <v>67</v>
      </c>
      <c r="F53" s="169">
        <v>670</v>
      </c>
      <c r="G53" s="169">
        <v>2649</v>
      </c>
      <c r="H53" s="169">
        <v>324632</v>
      </c>
      <c r="I53" s="169">
        <v>3862</v>
      </c>
      <c r="J53" s="169">
        <v>690474</v>
      </c>
      <c r="K53" s="169">
        <v>6670</v>
      </c>
      <c r="L53" s="169">
        <v>1391237</v>
      </c>
      <c r="M53" s="169">
        <v>392</v>
      </c>
      <c r="N53" s="169">
        <v>14576</v>
      </c>
      <c r="O53" s="169">
        <v>4392</v>
      </c>
      <c r="P53" s="169">
        <v>138679</v>
      </c>
      <c r="Q53" s="169">
        <v>1349</v>
      </c>
      <c r="R53" s="169">
        <v>28739</v>
      </c>
      <c r="S53" s="169">
        <v>7785</v>
      </c>
      <c r="T53" s="169">
        <v>2589007</v>
      </c>
      <c r="U53" s="116">
        <v>42</v>
      </c>
      <c r="V53" s="116">
        <v>42</v>
      </c>
      <c r="W53" s="253">
        <v>250000</v>
      </c>
      <c r="X53" s="167" t="s">
        <v>56</v>
      </c>
      <c r="Y53" s="253">
        <v>500000</v>
      </c>
      <c r="Z53" s="169">
        <v>1059</v>
      </c>
      <c r="AA53" s="169">
        <v>1731</v>
      </c>
      <c r="AB53" s="169">
        <v>6</v>
      </c>
      <c r="AC53" s="169">
        <v>10</v>
      </c>
      <c r="AD53" s="169" t="s">
        <v>56</v>
      </c>
      <c r="AE53" s="169" t="s">
        <v>56</v>
      </c>
      <c r="AF53" s="169">
        <v>7785</v>
      </c>
      <c r="AG53" s="169">
        <v>2587266</v>
      </c>
      <c r="AH53" s="169">
        <v>7785</v>
      </c>
      <c r="AI53" s="169">
        <v>184757</v>
      </c>
      <c r="AJ53" s="169">
        <v>1706</v>
      </c>
      <c r="AK53" s="169">
        <v>4770</v>
      </c>
      <c r="AL53" s="169">
        <v>1611</v>
      </c>
      <c r="AM53" s="169">
        <v>3633</v>
      </c>
      <c r="AN53" s="169">
        <v>177</v>
      </c>
      <c r="AO53" s="169">
        <v>3482</v>
      </c>
      <c r="AP53" s="116">
        <v>42</v>
      </c>
      <c r="AQ53" s="116">
        <v>42</v>
      </c>
      <c r="AR53" s="253">
        <v>250000</v>
      </c>
      <c r="AS53" s="167" t="s">
        <v>56</v>
      </c>
      <c r="AT53" s="253">
        <v>500000</v>
      </c>
      <c r="AU53" s="169">
        <v>60</v>
      </c>
      <c r="AV53" s="169">
        <v>13259</v>
      </c>
      <c r="AW53" s="169">
        <v>7785</v>
      </c>
      <c r="AX53" s="169">
        <v>2377505</v>
      </c>
      <c r="AY53" s="169">
        <v>5043</v>
      </c>
      <c r="AZ53" s="169">
        <v>69915</v>
      </c>
      <c r="BA53" s="169">
        <v>158</v>
      </c>
      <c r="BB53" s="169">
        <v>33</v>
      </c>
      <c r="BC53" s="169">
        <v>7785</v>
      </c>
      <c r="BD53" s="169">
        <v>2307557</v>
      </c>
      <c r="BE53" s="169">
        <v>7753</v>
      </c>
      <c r="BF53" s="169">
        <v>828351</v>
      </c>
      <c r="BG53" s="169">
        <v>1611</v>
      </c>
      <c r="BH53" s="169">
        <v>748</v>
      </c>
      <c r="BI53" s="169">
        <v>5030</v>
      </c>
      <c r="BJ53" s="169">
        <v>22016</v>
      </c>
      <c r="BK53" s="116">
        <v>42</v>
      </c>
      <c r="BL53" s="116">
        <v>42</v>
      </c>
      <c r="BM53" s="253">
        <v>250000</v>
      </c>
      <c r="BN53" s="167" t="s">
        <v>56</v>
      </c>
      <c r="BO53" s="253">
        <v>500000</v>
      </c>
      <c r="BP53" s="166">
        <v>7749</v>
      </c>
      <c r="BQ53" s="166">
        <v>859171</v>
      </c>
      <c r="BR53" s="166">
        <v>5263</v>
      </c>
      <c r="BS53" s="166">
        <v>370012</v>
      </c>
      <c r="BT53" s="166">
        <v>2405</v>
      </c>
      <c r="BU53" s="166">
        <v>-22458</v>
      </c>
      <c r="BV53" s="166">
        <v>7748</v>
      </c>
      <c r="BW53" s="166">
        <v>45965</v>
      </c>
    </row>
    <row r="54" spans="1:75" ht="12" customHeight="1" x14ac:dyDescent="0.2">
      <c r="A54" s="116">
        <v>43</v>
      </c>
      <c r="B54" s="253">
        <v>500000</v>
      </c>
      <c r="C54" s="167" t="s">
        <v>56</v>
      </c>
      <c r="D54" s="253">
        <v>1000000</v>
      </c>
      <c r="E54" s="169">
        <v>22</v>
      </c>
      <c r="F54" s="169">
        <v>596</v>
      </c>
      <c r="G54" s="169">
        <v>912</v>
      </c>
      <c r="H54" s="169">
        <v>264056</v>
      </c>
      <c r="I54" s="169">
        <v>1070</v>
      </c>
      <c r="J54" s="169">
        <v>398912</v>
      </c>
      <c r="K54" s="169">
        <v>1530</v>
      </c>
      <c r="L54" s="169">
        <v>515348</v>
      </c>
      <c r="M54" s="169">
        <v>173</v>
      </c>
      <c r="N54" s="169">
        <v>11332</v>
      </c>
      <c r="O54" s="169">
        <v>1339</v>
      </c>
      <c r="P54" s="169">
        <v>98742</v>
      </c>
      <c r="Q54" s="169">
        <v>402</v>
      </c>
      <c r="R54" s="169">
        <v>13328</v>
      </c>
      <c r="S54" s="169">
        <v>1949</v>
      </c>
      <c r="T54" s="169">
        <v>1302312</v>
      </c>
      <c r="U54" s="116">
        <v>43</v>
      </c>
      <c r="V54" s="116">
        <v>43</v>
      </c>
      <c r="W54" s="253">
        <v>500000</v>
      </c>
      <c r="X54" s="167" t="s">
        <v>56</v>
      </c>
      <c r="Y54" s="253">
        <v>1000000</v>
      </c>
      <c r="Z54" s="169">
        <v>327</v>
      </c>
      <c r="AA54" s="169">
        <v>580</v>
      </c>
      <c r="AB54" s="169" t="s">
        <v>56</v>
      </c>
      <c r="AC54" s="169" t="s">
        <v>56</v>
      </c>
      <c r="AD54" s="169" t="s">
        <v>56</v>
      </c>
      <c r="AE54" s="169" t="s">
        <v>56</v>
      </c>
      <c r="AF54" s="169">
        <v>1949</v>
      </c>
      <c r="AG54" s="169">
        <v>1301733</v>
      </c>
      <c r="AH54" s="169">
        <v>1949</v>
      </c>
      <c r="AI54" s="169">
        <v>61854</v>
      </c>
      <c r="AJ54" s="169">
        <v>428</v>
      </c>
      <c r="AK54" s="169">
        <v>1204</v>
      </c>
      <c r="AL54" s="169">
        <v>340</v>
      </c>
      <c r="AM54" s="169">
        <v>736</v>
      </c>
      <c r="AN54" s="169">
        <v>59</v>
      </c>
      <c r="AO54" s="169">
        <v>1331</v>
      </c>
      <c r="AP54" s="116">
        <v>43</v>
      </c>
      <c r="AQ54" s="116">
        <v>43</v>
      </c>
      <c r="AR54" s="253">
        <v>500000</v>
      </c>
      <c r="AS54" s="167" t="s">
        <v>56</v>
      </c>
      <c r="AT54" s="253">
        <v>1000000</v>
      </c>
      <c r="AU54" s="169">
        <v>30</v>
      </c>
      <c r="AV54" s="169">
        <v>12314</v>
      </c>
      <c r="AW54" s="169">
        <v>1948</v>
      </c>
      <c r="AX54" s="169">
        <v>1224414</v>
      </c>
      <c r="AY54" s="169" t="s">
        <v>57</v>
      </c>
      <c r="AZ54" s="169" t="s">
        <v>57</v>
      </c>
      <c r="BA54" s="169" t="s">
        <v>57</v>
      </c>
      <c r="BB54" s="169" t="s">
        <v>57</v>
      </c>
      <c r="BC54" s="169">
        <v>1948</v>
      </c>
      <c r="BD54" s="169">
        <v>1205737</v>
      </c>
      <c r="BE54" s="169">
        <v>1933</v>
      </c>
      <c r="BF54" s="169">
        <v>472997</v>
      </c>
      <c r="BG54" s="169">
        <v>340</v>
      </c>
      <c r="BH54" s="169">
        <v>161</v>
      </c>
      <c r="BI54" s="169">
        <v>1264</v>
      </c>
      <c r="BJ54" s="169">
        <v>5893</v>
      </c>
      <c r="BK54" s="116">
        <v>43</v>
      </c>
      <c r="BL54" s="116">
        <v>43</v>
      </c>
      <c r="BM54" s="253">
        <v>500000</v>
      </c>
      <c r="BN54" s="167" t="s">
        <v>56</v>
      </c>
      <c r="BO54" s="253">
        <v>1000000</v>
      </c>
      <c r="BP54" s="169">
        <v>1934</v>
      </c>
      <c r="BQ54" s="169">
        <v>472398</v>
      </c>
      <c r="BR54" s="166">
        <v>1499</v>
      </c>
      <c r="BS54" s="166">
        <v>264939</v>
      </c>
      <c r="BT54" s="166">
        <v>430</v>
      </c>
      <c r="BU54" s="166">
        <v>-8274</v>
      </c>
      <c r="BV54" s="166">
        <v>1934</v>
      </c>
      <c r="BW54" s="166">
        <v>25639</v>
      </c>
    </row>
    <row r="55" spans="1:75" ht="12" customHeight="1" x14ac:dyDescent="0.2">
      <c r="A55" s="116">
        <v>44</v>
      </c>
      <c r="B55" s="322" t="s">
        <v>123</v>
      </c>
      <c r="C55" s="322"/>
      <c r="D55" s="322"/>
      <c r="E55" s="169">
        <v>16</v>
      </c>
      <c r="F55" s="169">
        <v>1854</v>
      </c>
      <c r="G55" s="169">
        <v>521</v>
      </c>
      <c r="H55" s="169">
        <v>963392</v>
      </c>
      <c r="I55" s="169">
        <v>414</v>
      </c>
      <c r="J55" s="169">
        <v>370893</v>
      </c>
      <c r="K55" s="169">
        <v>617</v>
      </c>
      <c r="L55" s="169">
        <v>481983</v>
      </c>
      <c r="M55" s="169">
        <v>109</v>
      </c>
      <c r="N55" s="169">
        <v>15343</v>
      </c>
      <c r="O55" s="169">
        <v>613</v>
      </c>
      <c r="P55" s="169">
        <v>109897</v>
      </c>
      <c r="Q55" s="169">
        <v>199</v>
      </c>
      <c r="R55" s="169">
        <v>27780</v>
      </c>
      <c r="S55" s="169">
        <v>812</v>
      </c>
      <c r="T55" s="169">
        <v>1971142</v>
      </c>
      <c r="U55" s="116">
        <v>44</v>
      </c>
      <c r="V55" s="116">
        <v>44</v>
      </c>
      <c r="W55" s="322" t="s">
        <v>123</v>
      </c>
      <c r="X55" s="322"/>
      <c r="Y55" s="322"/>
      <c r="Z55" s="169" t="s">
        <v>57</v>
      </c>
      <c r="AA55" s="169" t="s">
        <v>57</v>
      </c>
      <c r="AB55" s="169" t="s">
        <v>57</v>
      </c>
      <c r="AC55" s="169" t="s">
        <v>57</v>
      </c>
      <c r="AD55" s="169" t="s">
        <v>56</v>
      </c>
      <c r="AE55" s="169" t="s">
        <v>56</v>
      </c>
      <c r="AF55" s="169">
        <v>812</v>
      </c>
      <c r="AG55" s="169">
        <v>1970815</v>
      </c>
      <c r="AH55" s="169">
        <v>812</v>
      </c>
      <c r="AI55" s="169">
        <v>48569</v>
      </c>
      <c r="AJ55" s="169">
        <v>181</v>
      </c>
      <c r="AK55" s="169">
        <v>490</v>
      </c>
      <c r="AL55" s="169">
        <v>101</v>
      </c>
      <c r="AM55" s="169">
        <v>224</v>
      </c>
      <c r="AN55" s="169">
        <v>44</v>
      </c>
      <c r="AO55" s="169">
        <v>2108</v>
      </c>
      <c r="AP55" s="116">
        <v>44</v>
      </c>
      <c r="AQ55" s="116">
        <v>44</v>
      </c>
      <c r="AR55" s="322" t="s">
        <v>123</v>
      </c>
      <c r="AS55" s="322"/>
      <c r="AT55" s="322"/>
      <c r="AU55" s="169">
        <v>38</v>
      </c>
      <c r="AV55" s="169">
        <v>62604</v>
      </c>
      <c r="AW55" s="169" t="s">
        <v>57</v>
      </c>
      <c r="AX55" s="169" t="s">
        <v>57</v>
      </c>
      <c r="AY55" s="169">
        <v>531</v>
      </c>
      <c r="AZ55" s="169">
        <v>7591</v>
      </c>
      <c r="BA55" s="169" t="s">
        <v>57</v>
      </c>
      <c r="BB55" s="169" t="s">
        <v>57</v>
      </c>
      <c r="BC55" s="169">
        <v>812</v>
      </c>
      <c r="BD55" s="169">
        <v>1849244</v>
      </c>
      <c r="BE55" s="169">
        <v>803</v>
      </c>
      <c r="BF55" s="169">
        <v>773639</v>
      </c>
      <c r="BG55" s="169">
        <v>101</v>
      </c>
      <c r="BH55" s="169">
        <v>54</v>
      </c>
      <c r="BI55" s="169">
        <v>529</v>
      </c>
      <c r="BJ55" s="169">
        <v>2387</v>
      </c>
      <c r="BK55" s="116">
        <v>44</v>
      </c>
      <c r="BL55" s="116">
        <v>44</v>
      </c>
      <c r="BM55" s="322" t="s">
        <v>123</v>
      </c>
      <c r="BN55" s="322"/>
      <c r="BO55" s="322"/>
      <c r="BP55" s="169">
        <v>803</v>
      </c>
      <c r="BQ55" s="169">
        <v>760785</v>
      </c>
      <c r="BR55" s="166">
        <v>677</v>
      </c>
      <c r="BS55" s="166">
        <v>507874</v>
      </c>
      <c r="BT55" s="166">
        <v>130</v>
      </c>
      <c r="BU55" s="166">
        <v>-6908</v>
      </c>
      <c r="BV55" s="166">
        <v>800</v>
      </c>
      <c r="BW55" s="166">
        <v>41702</v>
      </c>
    </row>
    <row r="56" spans="1:75" ht="12" customHeight="1" x14ac:dyDescent="0.2">
      <c r="A56" s="118">
        <v>45</v>
      </c>
      <c r="B56" s="416" t="s">
        <v>55</v>
      </c>
      <c r="C56" s="416"/>
      <c r="D56" s="416"/>
      <c r="E56" s="170">
        <v>713</v>
      </c>
      <c r="F56" s="170">
        <v>5156</v>
      </c>
      <c r="G56" s="170">
        <v>66323</v>
      </c>
      <c r="H56" s="170">
        <v>2899613</v>
      </c>
      <c r="I56" s="170">
        <v>64317</v>
      </c>
      <c r="J56" s="170">
        <v>3121459</v>
      </c>
      <c r="K56" s="170">
        <v>454128</v>
      </c>
      <c r="L56" s="170">
        <v>25018016</v>
      </c>
      <c r="M56" s="170">
        <v>16160</v>
      </c>
      <c r="N56" s="170">
        <v>144020</v>
      </c>
      <c r="O56" s="170">
        <v>68222</v>
      </c>
      <c r="P56" s="170">
        <v>839563</v>
      </c>
      <c r="Q56" s="170">
        <v>136239</v>
      </c>
      <c r="R56" s="170">
        <v>2227281</v>
      </c>
      <c r="S56" s="170">
        <v>512621</v>
      </c>
      <c r="T56" s="170">
        <v>34255108</v>
      </c>
      <c r="U56" s="118">
        <v>45</v>
      </c>
      <c r="V56" s="118">
        <v>45</v>
      </c>
      <c r="W56" s="416" t="s">
        <v>55</v>
      </c>
      <c r="X56" s="416"/>
      <c r="Y56" s="416"/>
      <c r="Z56" s="170">
        <v>72172</v>
      </c>
      <c r="AA56" s="170">
        <v>71568</v>
      </c>
      <c r="AB56" s="170">
        <v>220</v>
      </c>
      <c r="AC56" s="170">
        <v>367</v>
      </c>
      <c r="AD56" s="170">
        <v>129</v>
      </c>
      <c r="AE56" s="170">
        <v>139</v>
      </c>
      <c r="AF56" s="170">
        <v>518184</v>
      </c>
      <c r="AG56" s="170">
        <v>34183060</v>
      </c>
      <c r="AH56" s="170">
        <v>512862</v>
      </c>
      <c r="AI56" s="170">
        <v>4063064</v>
      </c>
      <c r="AJ56" s="170">
        <v>124352</v>
      </c>
      <c r="AK56" s="170">
        <v>249779</v>
      </c>
      <c r="AL56" s="170">
        <v>47189</v>
      </c>
      <c r="AM56" s="170">
        <v>98196</v>
      </c>
      <c r="AN56" s="170">
        <v>1964</v>
      </c>
      <c r="AO56" s="170">
        <v>18655</v>
      </c>
      <c r="AP56" s="118">
        <v>45</v>
      </c>
      <c r="AQ56" s="118">
        <v>45</v>
      </c>
      <c r="AR56" s="416" t="s">
        <v>55</v>
      </c>
      <c r="AS56" s="416"/>
      <c r="AT56" s="416"/>
      <c r="AU56" s="170">
        <v>2184</v>
      </c>
      <c r="AV56" s="170">
        <v>128987</v>
      </c>
      <c r="AW56" s="170">
        <v>511742</v>
      </c>
      <c r="AX56" s="170">
        <v>29627414</v>
      </c>
      <c r="AY56" s="170">
        <v>76517</v>
      </c>
      <c r="AZ56" s="170">
        <v>897002</v>
      </c>
      <c r="BA56" s="170">
        <v>10497</v>
      </c>
      <c r="BB56" s="170">
        <v>2112</v>
      </c>
      <c r="BC56" s="170">
        <v>511743</v>
      </c>
      <c r="BD56" s="170">
        <v>28728299</v>
      </c>
      <c r="BE56" s="170">
        <v>431821</v>
      </c>
      <c r="BF56" s="170">
        <v>6471081</v>
      </c>
      <c r="BG56" s="170">
        <v>47189</v>
      </c>
      <c r="BH56" s="170">
        <v>16916</v>
      </c>
      <c r="BI56" s="170">
        <v>77630</v>
      </c>
      <c r="BJ56" s="170">
        <v>285533</v>
      </c>
      <c r="BK56" s="118">
        <v>45</v>
      </c>
      <c r="BL56" s="118">
        <v>45</v>
      </c>
      <c r="BM56" s="416" t="s">
        <v>55</v>
      </c>
      <c r="BN56" s="416"/>
      <c r="BO56" s="416"/>
      <c r="BP56" s="170">
        <v>427677</v>
      </c>
      <c r="BQ56" s="170">
        <v>6734643</v>
      </c>
      <c r="BR56" s="170">
        <v>157631</v>
      </c>
      <c r="BS56" s="170">
        <v>1933553</v>
      </c>
      <c r="BT56" s="170">
        <v>216870</v>
      </c>
      <c r="BU56" s="170">
        <v>-447811</v>
      </c>
      <c r="BV56" s="170">
        <v>323831</v>
      </c>
      <c r="BW56" s="170">
        <v>334706</v>
      </c>
    </row>
    <row r="57" spans="1:75" ht="12" customHeight="1" x14ac:dyDescent="0.2">
      <c r="A57" s="116">
        <v>46</v>
      </c>
      <c r="B57" s="322" t="s">
        <v>124</v>
      </c>
      <c r="C57" s="322"/>
      <c r="D57" s="322"/>
      <c r="E57" s="169">
        <v>9</v>
      </c>
      <c r="F57" s="169">
        <v>-434</v>
      </c>
      <c r="G57" s="169">
        <v>1353</v>
      </c>
      <c r="H57" s="169">
        <v>-60572</v>
      </c>
      <c r="I57" s="169">
        <v>294</v>
      </c>
      <c r="J57" s="169">
        <v>-2760</v>
      </c>
      <c r="K57" s="169">
        <v>730</v>
      </c>
      <c r="L57" s="169">
        <v>13288</v>
      </c>
      <c r="M57" s="169">
        <v>127</v>
      </c>
      <c r="N57" s="169">
        <v>4830</v>
      </c>
      <c r="O57" s="169">
        <v>377</v>
      </c>
      <c r="P57" s="169">
        <v>-20018</v>
      </c>
      <c r="Q57" s="169">
        <v>297</v>
      </c>
      <c r="R57" s="169">
        <v>2984</v>
      </c>
      <c r="S57" s="169">
        <v>1700</v>
      </c>
      <c r="T57" s="169">
        <v>-62682</v>
      </c>
      <c r="U57" s="116">
        <v>46</v>
      </c>
      <c r="V57" s="116">
        <v>46</v>
      </c>
      <c r="W57" s="322" t="s">
        <v>124</v>
      </c>
      <c r="X57" s="322"/>
      <c r="Y57" s="322"/>
      <c r="Z57" s="169" t="s">
        <v>57</v>
      </c>
      <c r="AA57" s="169" t="s">
        <v>57</v>
      </c>
      <c r="AB57" s="169">
        <v>3</v>
      </c>
      <c r="AC57" s="169">
        <v>6</v>
      </c>
      <c r="AD57" s="169" t="s">
        <v>57</v>
      </c>
      <c r="AE57" s="169" t="s">
        <v>57</v>
      </c>
      <c r="AF57" s="169">
        <v>1701</v>
      </c>
      <c r="AG57" s="169">
        <v>-62768</v>
      </c>
      <c r="AH57" s="169">
        <v>1701</v>
      </c>
      <c r="AI57" s="169">
        <v>8374</v>
      </c>
      <c r="AJ57" s="169">
        <v>335</v>
      </c>
      <c r="AK57" s="169">
        <v>617</v>
      </c>
      <c r="AL57" s="169" t="s">
        <v>56</v>
      </c>
      <c r="AM57" s="169" t="s">
        <v>56</v>
      </c>
      <c r="AN57" s="169">
        <v>6</v>
      </c>
      <c r="AO57" s="169">
        <v>109</v>
      </c>
      <c r="AP57" s="116">
        <v>46</v>
      </c>
      <c r="AQ57" s="116">
        <v>46</v>
      </c>
      <c r="AR57" s="322" t="s">
        <v>124</v>
      </c>
      <c r="AS57" s="322"/>
      <c r="AT57" s="322"/>
      <c r="AU57" s="169" t="s">
        <v>56</v>
      </c>
      <c r="AV57" s="169" t="s">
        <v>56</v>
      </c>
      <c r="AW57" s="169">
        <v>1700</v>
      </c>
      <c r="AX57" s="169">
        <v>-8843</v>
      </c>
      <c r="AY57" s="169" t="s">
        <v>57</v>
      </c>
      <c r="AZ57" s="169" t="s">
        <v>57</v>
      </c>
      <c r="BA57" s="169" t="s">
        <v>57</v>
      </c>
      <c r="BB57" s="169" t="s">
        <v>57</v>
      </c>
      <c r="BC57" s="169">
        <v>1700</v>
      </c>
      <c r="BD57" s="169">
        <v>-8886</v>
      </c>
      <c r="BE57" s="169">
        <v>6</v>
      </c>
      <c r="BF57" s="169">
        <v>415</v>
      </c>
      <c r="BG57" s="169" t="s">
        <v>56</v>
      </c>
      <c r="BH57" s="169" t="s">
        <v>56</v>
      </c>
      <c r="BI57" s="169" t="s">
        <v>57</v>
      </c>
      <c r="BJ57" s="169" t="s">
        <v>57</v>
      </c>
      <c r="BK57" s="116">
        <v>46</v>
      </c>
      <c r="BL57" s="116">
        <v>46</v>
      </c>
      <c r="BM57" s="322" t="s">
        <v>124</v>
      </c>
      <c r="BN57" s="322"/>
      <c r="BO57" s="322"/>
      <c r="BP57" s="169">
        <v>32</v>
      </c>
      <c r="BQ57" s="169">
        <v>5444</v>
      </c>
      <c r="BR57" s="169">
        <v>17</v>
      </c>
      <c r="BS57" s="169">
        <v>1893</v>
      </c>
      <c r="BT57" s="169">
        <v>612</v>
      </c>
      <c r="BU57" s="166">
        <v>-4491</v>
      </c>
      <c r="BV57" s="169">
        <v>30</v>
      </c>
      <c r="BW57" s="169">
        <v>299</v>
      </c>
    </row>
    <row r="58" spans="1:75" ht="8.1" customHeight="1" x14ac:dyDescent="0.2">
      <c r="A58" s="89"/>
      <c r="B58" s="253"/>
      <c r="C58" s="253"/>
      <c r="D58" s="253"/>
      <c r="E58" s="169"/>
      <c r="F58" s="169"/>
      <c r="G58" s="169"/>
      <c r="H58" s="169"/>
      <c r="I58" s="169"/>
      <c r="J58" s="166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89"/>
      <c r="V58" s="89"/>
      <c r="W58" s="253"/>
      <c r="X58" s="253"/>
      <c r="Y58" s="253"/>
      <c r="Z58" s="169"/>
      <c r="AA58" s="169"/>
      <c r="AB58" s="169"/>
      <c r="AC58" s="169"/>
      <c r="AD58" s="169"/>
      <c r="AE58" s="166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14"/>
      <c r="AQ58" s="89" t="s">
        <v>60</v>
      </c>
      <c r="AR58" s="253"/>
      <c r="AS58" s="253"/>
      <c r="AT58" s="253"/>
      <c r="AU58" s="169"/>
      <c r="AV58" s="169"/>
      <c r="AW58" s="169"/>
      <c r="AX58" s="169"/>
      <c r="AY58" s="169"/>
      <c r="AZ58" s="166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14"/>
      <c r="BL58" s="89" t="s">
        <v>60</v>
      </c>
      <c r="BM58" s="253"/>
      <c r="BN58" s="253"/>
      <c r="BO58" s="253"/>
      <c r="BP58" s="169"/>
      <c r="BQ58" s="169"/>
      <c r="BR58" s="169"/>
      <c r="BS58" s="169"/>
      <c r="BT58" s="169"/>
      <c r="BU58" s="166"/>
      <c r="BV58" s="169"/>
      <c r="BW58" s="169"/>
    </row>
    <row r="59" spans="1:75" s="136" customFormat="1" ht="11.1" customHeight="1" x14ac:dyDescent="0.2">
      <c r="A59" s="230"/>
      <c r="B59" s="229"/>
      <c r="C59" s="229"/>
      <c r="D59" s="229"/>
      <c r="E59" s="229"/>
      <c r="F59" s="229"/>
      <c r="G59" s="229"/>
      <c r="H59" s="229"/>
      <c r="I59" s="229"/>
      <c r="J59" s="229"/>
      <c r="K59" s="229"/>
      <c r="L59" s="229"/>
      <c r="M59" s="135"/>
      <c r="N59" s="135"/>
      <c r="O59" s="135"/>
      <c r="P59" s="135"/>
      <c r="Q59" s="135"/>
      <c r="R59" s="135"/>
      <c r="S59" s="135"/>
      <c r="T59" s="135"/>
      <c r="V59" s="137"/>
      <c r="W59" s="138"/>
      <c r="X59" s="145"/>
      <c r="Y59" s="145"/>
      <c r="Z59" s="145"/>
      <c r="AA59" s="145"/>
      <c r="AB59" s="145"/>
      <c r="AC59" s="145"/>
      <c r="AD59" s="145"/>
      <c r="AE59" s="145"/>
      <c r="AF59" s="140"/>
      <c r="AG59" s="140"/>
      <c r="AH59" s="141"/>
      <c r="AI59" s="141"/>
      <c r="AJ59" s="141"/>
      <c r="AK59" s="141"/>
      <c r="AL59" s="141"/>
      <c r="AM59" s="141"/>
      <c r="AN59" s="141"/>
      <c r="AO59" s="141"/>
      <c r="AP59" s="146"/>
      <c r="AQ59" s="133" t="s">
        <v>103</v>
      </c>
      <c r="AR59" s="145"/>
      <c r="AS59" s="145"/>
      <c r="AT59" s="145"/>
      <c r="AV59" s="146"/>
      <c r="AW59" s="146"/>
      <c r="AX59" s="146"/>
      <c r="AY59" s="145"/>
      <c r="AZ59" s="145"/>
      <c r="BA59" s="145"/>
      <c r="BB59" s="145"/>
      <c r="BC59" s="141"/>
      <c r="BD59" s="141"/>
      <c r="BE59" s="141"/>
      <c r="BF59" s="141"/>
      <c r="BG59" s="141"/>
      <c r="BH59" s="141"/>
      <c r="BI59" s="141"/>
      <c r="BJ59" s="141"/>
      <c r="BK59" s="146"/>
      <c r="BL59" s="133" t="s">
        <v>103</v>
      </c>
      <c r="BM59" s="145"/>
      <c r="BN59" s="145"/>
      <c r="BO59" s="145"/>
      <c r="BP59" s="141"/>
      <c r="BQ59" s="141"/>
      <c r="BR59" s="141"/>
      <c r="BS59" s="141"/>
      <c r="BT59" s="141"/>
      <c r="BU59" s="141"/>
      <c r="BW59" s="146"/>
    </row>
    <row r="60" spans="1:75" s="136" customFormat="1" ht="11.1" customHeight="1" x14ac:dyDescent="0.2">
      <c r="A60" s="133"/>
      <c r="B60" s="138"/>
      <c r="C60" s="135"/>
      <c r="D60" s="143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V60" s="137"/>
      <c r="W60" s="138"/>
      <c r="X60" s="135"/>
      <c r="Y60" s="143"/>
      <c r="Z60" s="56"/>
      <c r="AA60" s="56"/>
      <c r="AB60" s="56"/>
      <c r="AC60" s="56"/>
      <c r="AD60" s="145"/>
      <c r="AE60" s="145"/>
      <c r="AF60" s="138"/>
      <c r="AG60" s="138"/>
      <c r="AH60" s="144"/>
      <c r="AI60" s="144"/>
      <c r="AJ60" s="144"/>
      <c r="AK60" s="144"/>
      <c r="AL60" s="144"/>
      <c r="AM60" s="144"/>
      <c r="AN60" s="144"/>
      <c r="AO60" s="144"/>
      <c r="AP60" s="146"/>
      <c r="AQ60" s="137"/>
      <c r="AR60" s="138"/>
      <c r="AS60" s="135"/>
      <c r="AT60" s="143"/>
      <c r="AV60" s="146"/>
      <c r="AW60" s="146"/>
      <c r="AX60" s="146"/>
      <c r="AY60" s="56"/>
      <c r="AZ60" s="56"/>
      <c r="BA60" s="56"/>
      <c r="BB60" s="56"/>
      <c r="BC60" s="144"/>
      <c r="BD60" s="144"/>
      <c r="BE60" s="144"/>
      <c r="BF60" s="144"/>
      <c r="BG60" s="144"/>
      <c r="BH60" s="144"/>
      <c r="BI60" s="144"/>
      <c r="BJ60" s="144"/>
      <c r="BK60" s="146"/>
      <c r="BL60" s="133" t="s">
        <v>190</v>
      </c>
      <c r="BM60" s="138"/>
      <c r="BN60" s="135"/>
      <c r="BO60" s="143"/>
      <c r="BP60" s="144"/>
      <c r="BQ60" s="144"/>
      <c r="BR60" s="144"/>
      <c r="BS60" s="144"/>
      <c r="BT60" s="144"/>
      <c r="BU60" s="144"/>
      <c r="BW60" s="146"/>
    </row>
    <row r="61" spans="1:75" ht="12" customHeight="1" x14ac:dyDescent="0.2"/>
    <row r="62" spans="1:75" ht="12" customHeight="1" x14ac:dyDescent="0.2"/>
    <row r="63" spans="1:75" ht="12" customHeight="1" x14ac:dyDescent="0.2"/>
    <row r="64" spans="1:75" ht="12" customHeight="1" x14ac:dyDescent="0.2">
      <c r="Q64" s="91"/>
      <c r="R64" s="91"/>
      <c r="S64" s="91"/>
      <c r="AL64" s="91"/>
      <c r="AM64" s="91"/>
      <c r="AN64" s="91"/>
    </row>
    <row r="65" spans="11:40" ht="12" customHeight="1" x14ac:dyDescent="0.2">
      <c r="Q65" s="92"/>
      <c r="R65" s="92"/>
      <c r="S65" s="92"/>
      <c r="AL65" s="92"/>
      <c r="AM65" s="92"/>
      <c r="AN65" s="92"/>
    </row>
    <row r="66" spans="11:40" ht="12" customHeight="1" x14ac:dyDescent="0.2"/>
    <row r="67" spans="11:40" ht="12" customHeight="1" x14ac:dyDescent="0.2"/>
    <row r="68" spans="11:40" ht="12" customHeight="1" x14ac:dyDescent="0.2"/>
    <row r="69" spans="11:40" ht="12" customHeight="1" x14ac:dyDescent="0.2">
      <c r="K69" s="124"/>
      <c r="AF69" s="124"/>
    </row>
    <row r="70" spans="11:40" ht="12" customHeight="1" x14ac:dyDescent="0.2">
      <c r="K70" s="117"/>
      <c r="AF70" s="117"/>
    </row>
    <row r="71" spans="11:40" ht="12" customHeight="1" x14ac:dyDescent="0.2"/>
    <row r="72" spans="11:40" ht="12" customHeight="1" x14ac:dyDescent="0.2"/>
    <row r="73" spans="11:40" ht="12" customHeight="1" x14ac:dyDescent="0.2"/>
    <row r="74" spans="11:40" ht="12" customHeight="1" x14ac:dyDescent="0.2"/>
    <row r="75" spans="11:40" ht="12" customHeight="1" x14ac:dyDescent="0.2"/>
    <row r="76" spans="11:40" ht="12" customHeight="1" x14ac:dyDescent="0.2"/>
    <row r="77" spans="11:40" ht="12" customHeight="1" x14ac:dyDescent="0.2"/>
    <row r="78" spans="11:40" ht="12" customHeight="1" x14ac:dyDescent="0.2"/>
    <row r="79" spans="11:40" ht="12" customHeight="1" x14ac:dyDescent="0.2"/>
  </sheetData>
  <mergeCells count="92">
    <mergeCell ref="AL4:AM6"/>
    <mergeCell ref="AH4:AI6"/>
    <mergeCell ref="Z34:AG34"/>
    <mergeCell ref="BM31:BO31"/>
    <mergeCell ref="BM32:BO32"/>
    <mergeCell ref="AH9:AO9"/>
    <mergeCell ref="Z9:AG9"/>
    <mergeCell ref="AF4:AG6"/>
    <mergeCell ref="AY5:AZ6"/>
    <mergeCell ref="AY4:BB4"/>
    <mergeCell ref="AU6:AV6"/>
    <mergeCell ref="AR32:AT32"/>
    <mergeCell ref="S4:T6"/>
    <mergeCell ref="U4:U7"/>
    <mergeCell ref="BM56:BO56"/>
    <mergeCell ref="BM57:BO57"/>
    <mergeCell ref="AR55:AT55"/>
    <mergeCell ref="M9:T9"/>
    <mergeCell ref="M34:T34"/>
    <mergeCell ref="W56:Y56"/>
    <mergeCell ref="W57:Y57"/>
    <mergeCell ref="AU9:BB9"/>
    <mergeCell ref="AR30:AT30"/>
    <mergeCell ref="AR56:AT56"/>
    <mergeCell ref="AR57:AT57"/>
    <mergeCell ref="AU34:BB34"/>
    <mergeCell ref="AR31:AT31"/>
    <mergeCell ref="BM55:BO55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AW4:AX6"/>
    <mergeCell ref="B56:D56"/>
    <mergeCell ref="B57:D57"/>
    <mergeCell ref="AU4:AV5"/>
    <mergeCell ref="AP4:AP7"/>
    <mergeCell ref="AQ4:AQ7"/>
    <mergeCell ref="AR4:AT7"/>
    <mergeCell ref="AN5:AO6"/>
    <mergeCell ref="B30:D30"/>
    <mergeCell ref="W30:Y30"/>
    <mergeCell ref="E9:L9"/>
    <mergeCell ref="E34:L34"/>
    <mergeCell ref="AJ4:AK6"/>
    <mergeCell ref="AH34:AO34"/>
    <mergeCell ref="AN4:AO4"/>
    <mergeCell ref="B32:D32"/>
    <mergeCell ref="W32:Y32"/>
    <mergeCell ref="W55:Y55"/>
    <mergeCell ref="W31:Y31"/>
    <mergeCell ref="A1:L1"/>
    <mergeCell ref="A2:L2"/>
    <mergeCell ref="A4:A7"/>
    <mergeCell ref="B4:D7"/>
    <mergeCell ref="E4:L4"/>
    <mergeCell ref="V1:AG1"/>
    <mergeCell ref="V2:AG2"/>
    <mergeCell ref="W4:Y7"/>
    <mergeCell ref="Z4:AE4"/>
    <mergeCell ref="Z5:AA6"/>
    <mergeCell ref="V4:V7"/>
    <mergeCell ref="AB5:AC6"/>
    <mergeCell ref="AD5:AE6"/>
    <mergeCell ref="M4:R4"/>
    <mergeCell ref="AQ1:BB1"/>
    <mergeCell ref="AQ2:BB2"/>
    <mergeCell ref="B55:D55"/>
    <mergeCell ref="BL1:BU1"/>
    <mergeCell ref="BL2:BV2"/>
    <mergeCell ref="BP9:BW9"/>
    <mergeCell ref="BP34:BW34"/>
    <mergeCell ref="BC9:BJ9"/>
    <mergeCell ref="BC34:BJ34"/>
    <mergeCell ref="BM30:BO30"/>
    <mergeCell ref="BE4:BF6"/>
    <mergeCell ref="BT5:BU6"/>
    <mergeCell ref="BG4:BH6"/>
    <mergeCell ref="BK4:BK7"/>
    <mergeCell ref="BI4:BJ6"/>
    <mergeCell ref="B31:D31"/>
  </mergeCells>
  <phoneticPr fontId="5" type="noConversion"/>
  <hyperlinks>
    <hyperlink ref="A2:L2" location="Inhaltsverzeichnis!A33" display="2.2  Unbeschränkt Lohn- und Einkommensteuerpflichtige nach Grund- und Splittingtabellengliederung" xr:uid="{00000000-0004-0000-0600-000000000000}"/>
    <hyperlink ref="A1:L1" location="Inhaltsverzeichnis!A26" display="Inhaltsverzeichnis!A26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19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2"/>
  <sheetViews>
    <sheetView zoomScaleNormal="100" workbookViewId="0">
      <selection sqref="A1:G1"/>
    </sheetView>
  </sheetViews>
  <sheetFormatPr baseColWidth="10" defaultRowHeight="12.75" x14ac:dyDescent="0.2"/>
  <cols>
    <col min="1" max="1" width="3.140625" customWidth="1"/>
    <col min="2" max="2" width="16.85546875" customWidth="1"/>
    <col min="7" max="7" width="16.85546875" customWidth="1"/>
    <col min="8" max="8" width="18.42578125" customWidth="1"/>
    <col min="9" max="9" width="18" customWidth="1"/>
    <col min="10" max="10" width="11.5703125" customWidth="1"/>
    <col min="11" max="11" width="12.28515625" customWidth="1"/>
    <col min="12" max="12" width="12.7109375" customWidth="1"/>
    <col min="13" max="13" width="16.5703125" customWidth="1"/>
    <col min="14" max="14" width="17.28515625" customWidth="1"/>
    <col min="15" max="15" width="8.7109375" customWidth="1"/>
    <col min="16" max="16" width="7.140625" customWidth="1"/>
    <col min="17" max="17" width="10.5703125" customWidth="1"/>
    <col min="18" max="18" width="7.28515625" customWidth="1"/>
    <col min="19" max="19" width="7.5703125" customWidth="1"/>
    <col min="20" max="20" width="8" customWidth="1"/>
    <col min="21" max="21" width="6.7109375" customWidth="1"/>
    <col min="22" max="22" width="5.42578125" customWidth="1"/>
  </cols>
  <sheetData>
    <row r="1" spans="1:22" ht="27.6" customHeight="1" x14ac:dyDescent="0.2">
      <c r="A1" s="449" t="s">
        <v>261</v>
      </c>
      <c r="B1" s="449"/>
      <c r="C1" s="449"/>
      <c r="D1" s="449"/>
      <c r="E1" s="449"/>
      <c r="F1" s="449"/>
      <c r="G1" s="449"/>
      <c r="H1" s="80"/>
      <c r="I1" s="80"/>
      <c r="J1" s="80"/>
      <c r="K1" s="80"/>
      <c r="L1" s="80"/>
      <c r="M1" s="83"/>
      <c r="R1" s="52"/>
      <c r="S1" s="52"/>
      <c r="T1" s="52"/>
      <c r="U1" s="52"/>
      <c r="V1" s="52"/>
    </row>
    <row r="2" spans="1:22" x14ac:dyDescent="0.2">
      <c r="A2" s="195"/>
      <c r="B2" s="195"/>
      <c r="C2" s="195"/>
      <c r="D2" s="195"/>
      <c r="E2" s="195"/>
      <c r="F2" s="195"/>
      <c r="G2" s="195"/>
      <c r="H2" s="80"/>
      <c r="I2" s="80"/>
      <c r="J2" s="80"/>
      <c r="K2" s="80"/>
      <c r="L2" s="80"/>
      <c r="M2" s="83"/>
      <c r="R2" s="52"/>
      <c r="S2" s="52"/>
      <c r="T2" s="52"/>
      <c r="U2" s="52"/>
      <c r="V2" s="52"/>
    </row>
    <row r="3" spans="1:22" ht="56.25" x14ac:dyDescent="0.2">
      <c r="H3" s="15"/>
      <c r="I3" s="199" t="s">
        <v>201</v>
      </c>
      <c r="J3" s="199" t="s">
        <v>96</v>
      </c>
      <c r="K3" s="199" t="s">
        <v>20</v>
      </c>
      <c r="L3" s="199" t="s">
        <v>202</v>
      </c>
    </row>
    <row r="4" spans="1:22" x14ac:dyDescent="0.2">
      <c r="H4" s="15"/>
      <c r="I4" s="15" t="s">
        <v>203</v>
      </c>
      <c r="J4" s="172">
        <v>1176776</v>
      </c>
      <c r="K4" s="172">
        <v>19090075</v>
      </c>
      <c r="L4" s="172">
        <v>1495552</v>
      </c>
    </row>
    <row r="5" spans="1:22" x14ac:dyDescent="0.2">
      <c r="H5" s="15"/>
      <c r="I5" s="15" t="s">
        <v>204</v>
      </c>
      <c r="J5" s="172">
        <v>486330</v>
      </c>
      <c r="K5" s="172">
        <v>23688987</v>
      </c>
      <c r="L5" s="172">
        <v>3791336</v>
      </c>
      <c r="O5" s="77"/>
      <c r="P5" s="77"/>
      <c r="Q5" s="77"/>
      <c r="R5" s="131"/>
      <c r="S5" s="77"/>
      <c r="T5" s="77"/>
      <c r="U5" s="77"/>
    </row>
    <row r="6" spans="1:22" x14ac:dyDescent="0.2">
      <c r="H6" s="15"/>
      <c r="I6" s="15" t="s">
        <v>205</v>
      </c>
      <c r="J6" s="172">
        <v>174013</v>
      </c>
      <c r="K6" s="172">
        <v>15728990</v>
      </c>
      <c r="L6" s="172">
        <v>3357309</v>
      </c>
      <c r="N6" s="15"/>
      <c r="O6" s="105"/>
      <c r="P6" s="105"/>
      <c r="Q6" s="105"/>
      <c r="R6" s="105"/>
      <c r="S6" s="105"/>
      <c r="T6" s="105"/>
      <c r="U6" s="105"/>
    </row>
    <row r="7" spans="1:22" x14ac:dyDescent="0.2">
      <c r="H7" s="15"/>
      <c r="I7" s="15" t="s">
        <v>101</v>
      </c>
      <c r="J7" s="172">
        <v>72101</v>
      </c>
      <c r="K7" s="172">
        <v>18080107</v>
      </c>
      <c r="L7" s="172">
        <v>5757463</v>
      </c>
      <c r="N7" s="15"/>
      <c r="O7" s="105"/>
      <c r="P7" s="105"/>
      <c r="Q7" s="105"/>
      <c r="R7" s="105"/>
      <c r="S7" s="105"/>
      <c r="T7" s="105"/>
      <c r="U7" s="105"/>
    </row>
    <row r="8" spans="1:22" x14ac:dyDescent="0.2">
      <c r="H8" s="191"/>
      <c r="I8" s="169"/>
      <c r="J8" s="169"/>
      <c r="K8" s="169"/>
      <c r="L8" s="169"/>
      <c r="M8" s="105"/>
    </row>
    <row r="9" spans="1:22" x14ac:dyDescent="0.2">
      <c r="H9" s="15"/>
      <c r="I9" s="169"/>
      <c r="J9" s="169"/>
      <c r="L9" s="105"/>
      <c r="M9" s="105"/>
      <c r="N9" s="15"/>
      <c r="O9" s="105"/>
      <c r="P9" s="105"/>
      <c r="Q9" s="105"/>
      <c r="R9" s="105"/>
      <c r="S9" s="105"/>
      <c r="T9" s="105"/>
      <c r="U9" s="105"/>
    </row>
    <row r="10" spans="1:22" ht="13.5" customHeight="1" x14ac:dyDescent="0.2">
      <c r="H10" s="15"/>
      <c r="I10" s="169"/>
      <c r="J10" s="169"/>
      <c r="L10" s="105"/>
      <c r="M10" s="105"/>
      <c r="N10" s="15"/>
      <c r="O10" s="105"/>
      <c r="P10" s="105"/>
      <c r="Q10" s="105"/>
      <c r="R10" s="105"/>
      <c r="S10" s="105"/>
      <c r="T10" s="105"/>
      <c r="U10" s="105"/>
    </row>
    <row r="11" spans="1:22" x14ac:dyDescent="0.2">
      <c r="H11" s="15"/>
      <c r="I11" s="172"/>
      <c r="J11" s="172"/>
      <c r="K11" s="172"/>
      <c r="L11" s="193"/>
    </row>
    <row r="12" spans="1:22" x14ac:dyDescent="0.2">
      <c r="H12" s="15"/>
      <c r="I12" s="172"/>
      <c r="J12" s="172"/>
      <c r="L12" s="105"/>
    </row>
    <row r="13" spans="1:22" x14ac:dyDescent="0.2">
      <c r="H13" s="15"/>
      <c r="I13" s="172"/>
      <c r="J13" s="172"/>
    </row>
    <row r="14" spans="1:22" x14ac:dyDescent="0.2">
      <c r="H14" s="15"/>
      <c r="I14" s="172"/>
      <c r="J14" s="172"/>
    </row>
    <row r="15" spans="1:22" x14ac:dyDescent="0.2">
      <c r="H15" s="132"/>
      <c r="I15" s="180"/>
      <c r="J15" s="180"/>
      <c r="K15" s="77"/>
      <c r="L15" s="78"/>
      <c r="M15" s="77"/>
      <c r="N15" s="77"/>
      <c r="O15" s="77"/>
      <c r="P15" s="79"/>
    </row>
    <row r="16" spans="1:22" x14ac:dyDescent="0.2">
      <c r="H16" s="132"/>
      <c r="I16" s="164"/>
      <c r="J16" s="164"/>
      <c r="K16" s="105"/>
      <c r="L16" s="105"/>
      <c r="M16" s="105"/>
      <c r="N16" s="105"/>
      <c r="O16" s="105"/>
      <c r="P16" s="106"/>
      <c r="Q16" s="81"/>
    </row>
    <row r="17" spans="1:22" x14ac:dyDescent="0.2">
      <c r="H17" s="15"/>
      <c r="I17" s="164"/>
      <c r="J17" s="164"/>
      <c r="K17" s="105"/>
      <c r="L17" s="105"/>
      <c r="M17" s="105"/>
      <c r="N17" s="105"/>
      <c r="O17" s="105"/>
      <c r="P17" s="80"/>
      <c r="Q17" s="80"/>
      <c r="R17" s="52"/>
      <c r="S17" s="52"/>
      <c r="T17" s="52"/>
      <c r="U17" s="52"/>
      <c r="V17" s="52"/>
    </row>
    <row r="18" spans="1:22" x14ac:dyDescent="0.2">
      <c r="H18" s="15"/>
      <c r="I18" s="164"/>
      <c r="J18" s="164"/>
      <c r="K18" s="105"/>
      <c r="L18" s="105"/>
      <c r="M18" s="105"/>
      <c r="N18" s="105"/>
      <c r="O18" s="105"/>
      <c r="P18" s="82"/>
      <c r="Q18" s="80"/>
      <c r="R18" s="52"/>
      <c r="S18" s="52"/>
      <c r="T18" s="52"/>
      <c r="U18" s="52"/>
      <c r="V18" s="52"/>
    </row>
    <row r="19" spans="1:22" x14ac:dyDescent="0.2">
      <c r="H19" s="15"/>
      <c r="I19" s="164"/>
      <c r="J19" s="164"/>
      <c r="K19" s="105"/>
      <c r="L19" s="105"/>
      <c r="M19" s="105"/>
      <c r="N19" s="105"/>
      <c r="O19" s="105"/>
      <c r="P19" s="82"/>
      <c r="Q19" s="80"/>
      <c r="R19" s="52"/>
      <c r="S19" s="52"/>
      <c r="T19" s="52"/>
      <c r="U19" s="52"/>
      <c r="V19" s="52"/>
    </row>
    <row r="20" spans="1:22" x14ac:dyDescent="0.2">
      <c r="H20" s="15"/>
      <c r="I20" s="161"/>
      <c r="J20" s="161"/>
      <c r="K20" s="83"/>
      <c r="L20" s="83"/>
      <c r="M20" s="83"/>
      <c r="N20" s="83"/>
      <c r="O20" s="83"/>
      <c r="P20" s="82"/>
    </row>
    <row r="21" spans="1:22" x14ac:dyDescent="0.2">
      <c r="H21" s="15"/>
      <c r="I21" s="172"/>
      <c r="J21" s="172"/>
    </row>
    <row r="22" spans="1:22" x14ac:dyDescent="0.2">
      <c r="H22" s="15"/>
      <c r="I22" s="164"/>
      <c r="J22" s="164"/>
      <c r="K22" s="80"/>
      <c r="L22" s="80"/>
      <c r="M22" s="80"/>
      <c r="N22" s="80"/>
      <c r="O22" s="80"/>
      <c r="P22" s="82"/>
    </row>
    <row r="23" spans="1:22" x14ac:dyDescent="0.2">
      <c r="H23" s="15"/>
      <c r="I23" s="172"/>
      <c r="J23" s="172"/>
      <c r="N23" s="80"/>
      <c r="O23" s="80"/>
      <c r="P23" s="82"/>
      <c r="Q23" s="76"/>
    </row>
    <row r="24" spans="1:22" x14ac:dyDescent="0.2">
      <c r="H24" s="15"/>
      <c r="I24" s="172"/>
      <c r="J24" s="172"/>
      <c r="M24" s="83"/>
      <c r="N24" s="83"/>
      <c r="O24" s="83"/>
      <c r="P24" s="82"/>
    </row>
    <row r="25" spans="1:22" x14ac:dyDescent="0.2">
      <c r="H25" s="15"/>
      <c r="I25" s="172"/>
      <c r="J25" s="172"/>
      <c r="M25" s="83"/>
    </row>
    <row r="26" spans="1:22" x14ac:dyDescent="0.2">
      <c r="H26" s="15"/>
      <c r="I26" s="172"/>
      <c r="J26" s="172"/>
      <c r="M26" s="83"/>
      <c r="N26" s="76"/>
      <c r="O26" s="76"/>
      <c r="P26" s="80"/>
      <c r="Q26" s="80"/>
      <c r="R26" s="52"/>
      <c r="S26" s="52"/>
      <c r="T26" s="52"/>
      <c r="U26" s="52"/>
      <c r="V26" s="52"/>
    </row>
    <row r="27" spans="1:22" x14ac:dyDescent="0.2">
      <c r="H27" s="15"/>
      <c r="I27" s="172"/>
      <c r="J27" s="172"/>
      <c r="M27" s="83"/>
      <c r="N27" s="76"/>
      <c r="O27" s="76"/>
      <c r="P27" s="80"/>
      <c r="Q27" s="80"/>
      <c r="R27" s="52"/>
      <c r="S27" s="52"/>
      <c r="T27" s="52"/>
      <c r="U27" s="52"/>
      <c r="V27" s="52"/>
    </row>
    <row r="28" spans="1:22" x14ac:dyDescent="0.2">
      <c r="H28" s="15"/>
      <c r="I28" s="172"/>
      <c r="J28" s="172"/>
      <c r="M28" s="83"/>
      <c r="N28" s="76"/>
      <c r="O28" s="76"/>
      <c r="P28" s="80"/>
      <c r="Q28" s="80"/>
      <c r="R28" s="52"/>
      <c r="S28" s="52"/>
      <c r="T28" s="52"/>
      <c r="U28" s="52"/>
      <c r="V28" s="52"/>
    </row>
    <row r="29" spans="1:22" s="84" customFormat="1" x14ac:dyDescent="0.2">
      <c r="A29" s="45"/>
      <c r="B29" s="45"/>
      <c r="C29" s="45"/>
      <c r="D29" s="45"/>
      <c r="E29" s="45"/>
      <c r="F29" s="45"/>
      <c r="G29" s="45"/>
      <c r="H29" s="1"/>
      <c r="I29" s="196"/>
      <c r="J29" s="196"/>
      <c r="K29" s="197"/>
      <c r="L29" s="197"/>
      <c r="M29" s="198"/>
      <c r="R29" s="57"/>
      <c r="S29" s="57"/>
      <c r="T29" s="57"/>
      <c r="U29" s="57"/>
      <c r="V29" s="57"/>
    </row>
    <row r="30" spans="1:22" x14ac:dyDescent="0.2">
      <c r="H30" s="15"/>
      <c r="I30" s="164"/>
      <c r="J30" s="164"/>
      <c r="K30" s="450"/>
      <c r="L30" s="450"/>
      <c r="M30" s="105"/>
      <c r="R30" s="52"/>
      <c r="S30" s="52"/>
      <c r="T30" s="52"/>
      <c r="U30" s="52"/>
      <c r="V30" s="52"/>
    </row>
    <row r="31" spans="1:22" x14ac:dyDescent="0.2">
      <c r="H31" s="132"/>
      <c r="I31" s="164"/>
      <c r="J31" s="164"/>
      <c r="K31" s="80"/>
      <c r="L31" s="80"/>
      <c r="M31" s="105"/>
      <c r="N31" s="80"/>
      <c r="O31" s="80"/>
      <c r="P31" s="80"/>
      <c r="Q31" s="80"/>
      <c r="R31" s="52"/>
      <c r="S31" s="52"/>
      <c r="T31" s="52"/>
      <c r="U31" s="52"/>
      <c r="V31" s="52"/>
    </row>
    <row r="32" spans="1:22" x14ac:dyDescent="0.2">
      <c r="H32" s="132"/>
      <c r="I32" s="164"/>
      <c r="J32" s="164"/>
      <c r="K32" s="80"/>
      <c r="L32" s="80"/>
      <c r="M32" s="105"/>
      <c r="N32" s="80"/>
      <c r="O32" s="80"/>
      <c r="P32" s="107"/>
      <c r="Q32" s="80"/>
    </row>
    <row r="33" spans="8:22" x14ac:dyDescent="0.2">
      <c r="H33" s="181"/>
      <c r="I33" s="164"/>
      <c r="J33" s="164"/>
      <c r="K33" s="80"/>
      <c r="L33" s="80"/>
      <c r="M33" s="105"/>
      <c r="N33" s="80"/>
      <c r="O33" s="80"/>
      <c r="P33" s="107"/>
      <c r="Q33" s="80"/>
    </row>
    <row r="34" spans="8:22" x14ac:dyDescent="0.2">
      <c r="H34" s="192"/>
      <c r="I34" s="164"/>
      <c r="J34" s="164"/>
      <c r="M34" s="105"/>
      <c r="N34" s="80"/>
      <c r="O34" s="80"/>
      <c r="P34" s="107"/>
    </row>
    <row r="35" spans="8:22" x14ac:dyDescent="0.2">
      <c r="H35" s="132"/>
      <c r="I35" s="164"/>
      <c r="J35" s="164"/>
      <c r="L35" s="80"/>
      <c r="M35" s="105"/>
      <c r="P35" s="108"/>
    </row>
    <row r="36" spans="8:22" x14ac:dyDescent="0.2">
      <c r="H36" s="132"/>
      <c r="I36" s="164"/>
      <c r="J36" s="164"/>
      <c r="L36" s="105"/>
      <c r="M36" s="105"/>
      <c r="N36" s="80"/>
      <c r="O36" s="80"/>
      <c r="P36" s="107"/>
      <c r="R36" s="80"/>
      <c r="T36" s="80"/>
    </row>
    <row r="37" spans="8:22" x14ac:dyDescent="0.2">
      <c r="H37" s="105"/>
      <c r="I37" s="164"/>
      <c r="J37" s="164"/>
      <c r="K37" s="172"/>
      <c r="L37" s="172"/>
      <c r="M37" s="105"/>
      <c r="N37" s="80"/>
      <c r="O37" s="80"/>
      <c r="P37" s="107"/>
    </row>
    <row r="38" spans="8:22" x14ac:dyDescent="0.2">
      <c r="H38" s="105"/>
      <c r="I38" s="105"/>
      <c r="J38" s="105"/>
      <c r="K38" s="105"/>
      <c r="L38" s="105"/>
      <c r="M38" s="105"/>
      <c r="N38" s="80"/>
      <c r="O38" s="80"/>
      <c r="P38" s="107"/>
    </row>
    <row r="39" spans="8:22" x14ac:dyDescent="0.2">
      <c r="H39" s="105"/>
      <c r="I39" s="105"/>
      <c r="J39" s="105"/>
      <c r="K39" s="105"/>
      <c r="L39" s="105"/>
      <c r="M39" s="105"/>
      <c r="P39" s="108"/>
    </row>
    <row r="40" spans="8:22" x14ac:dyDescent="0.2">
      <c r="H40" s="15"/>
      <c r="I40" s="105"/>
      <c r="J40" s="105"/>
      <c r="K40" s="105"/>
      <c r="L40" s="105"/>
      <c r="M40" s="105"/>
      <c r="N40" s="83"/>
      <c r="O40" s="83"/>
      <c r="P40" s="82"/>
      <c r="R40" s="80"/>
      <c r="T40" s="80"/>
    </row>
    <row r="41" spans="8:22" x14ac:dyDescent="0.2">
      <c r="H41" s="132"/>
      <c r="I41" s="180"/>
      <c r="J41" s="180"/>
      <c r="K41" s="105"/>
      <c r="L41" s="105"/>
      <c r="M41" s="105"/>
      <c r="P41" s="108"/>
    </row>
    <row r="42" spans="8:22" x14ac:dyDescent="0.2">
      <c r="H42" s="132"/>
      <c r="I42" s="164"/>
      <c r="J42" s="164"/>
      <c r="K42" s="105"/>
      <c r="L42" s="105"/>
      <c r="M42" s="105"/>
      <c r="P42" s="108"/>
      <c r="V42" s="80"/>
    </row>
    <row r="43" spans="8:22" x14ac:dyDescent="0.2">
      <c r="H43" s="15"/>
      <c r="I43" s="164"/>
      <c r="J43" s="164"/>
      <c r="K43" s="105"/>
      <c r="L43" s="105"/>
      <c r="M43" s="105"/>
      <c r="P43" s="108"/>
    </row>
    <row r="44" spans="8:22" x14ac:dyDescent="0.2">
      <c r="H44" s="105"/>
      <c r="I44" s="105"/>
      <c r="J44" s="105"/>
      <c r="K44" s="105"/>
      <c r="L44" s="105"/>
      <c r="M44" s="105"/>
      <c r="P44" s="108"/>
    </row>
    <row r="45" spans="8:22" x14ac:dyDescent="0.2">
      <c r="H45" s="105"/>
      <c r="I45" s="105"/>
      <c r="J45" s="105"/>
      <c r="K45" s="105"/>
      <c r="L45" s="105"/>
      <c r="M45" s="105"/>
      <c r="N45" s="80"/>
      <c r="O45" s="80"/>
      <c r="P45" s="107"/>
    </row>
    <row r="46" spans="8:22" x14ac:dyDescent="0.2">
      <c r="K46" s="105"/>
      <c r="L46" s="105"/>
      <c r="M46" s="105"/>
      <c r="N46" s="80"/>
      <c r="O46" s="80"/>
      <c r="P46" s="107"/>
    </row>
    <row r="47" spans="8:22" x14ac:dyDescent="0.2">
      <c r="I47" s="80"/>
      <c r="J47" s="80"/>
      <c r="L47" s="105"/>
      <c r="M47" s="105"/>
      <c r="N47" s="80"/>
      <c r="O47" s="80"/>
      <c r="P47" s="107"/>
    </row>
    <row r="48" spans="8:22" x14ac:dyDescent="0.2">
      <c r="I48" s="80"/>
      <c r="J48" s="80"/>
      <c r="K48" s="80"/>
      <c r="P48" s="108"/>
      <c r="V48" s="80"/>
    </row>
    <row r="49" spans="8:20" x14ac:dyDescent="0.2">
      <c r="H49" s="82"/>
      <c r="I49" s="80"/>
      <c r="J49" s="80"/>
      <c r="K49" s="80"/>
      <c r="L49" s="80"/>
      <c r="M49" s="80"/>
      <c r="N49" s="80"/>
      <c r="O49" s="80"/>
      <c r="P49" s="107"/>
    </row>
    <row r="50" spans="8:20" x14ac:dyDescent="0.2">
      <c r="K50" s="80"/>
      <c r="L50" s="80"/>
      <c r="M50" s="80"/>
      <c r="N50" s="80"/>
      <c r="O50" s="80"/>
      <c r="P50" s="107"/>
    </row>
    <row r="51" spans="8:20" x14ac:dyDescent="0.2">
      <c r="I51" s="83"/>
      <c r="J51" s="83"/>
      <c r="L51" s="80"/>
      <c r="M51" s="80"/>
      <c r="N51" s="80"/>
      <c r="O51" s="80"/>
      <c r="P51" s="107"/>
    </row>
    <row r="52" spans="8:20" x14ac:dyDescent="0.2">
      <c r="R52" s="80"/>
      <c r="T52" s="80"/>
    </row>
  </sheetData>
  <mergeCells count="2">
    <mergeCell ref="A1:G1"/>
    <mergeCell ref="K30:L30"/>
  </mergeCells>
  <phoneticPr fontId="5" type="noConversion"/>
  <hyperlinks>
    <hyperlink ref="A1" location="Inhaltsverzeichnis!A14" display="2  Entwicklung der positiven Einkünfte pro Steuerpflichtigen 2001 und 2004 nach Einkunftsarten" xr:uid="{00000000-0004-0000-0700-000000000000}"/>
    <hyperlink ref="A1:G1" location="Inhaltsverzeichnis!A15" display="3  Positive Einkünfte pro Steuerpflichtigen 2004 und 2007 nach Einkunftsarten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.75" x14ac:dyDescent="0.2"/>
  <cols>
    <col min="1" max="1" width="37.7109375" style="67" customWidth="1"/>
    <col min="2" max="4" width="10.7109375" style="67" customWidth="1"/>
    <col min="5" max="16384" width="11.42578125" style="67"/>
  </cols>
  <sheetData>
    <row r="1" spans="1:7" s="63" customFormat="1" ht="24" customHeight="1" x14ac:dyDescent="0.2">
      <c r="A1" s="449" t="s">
        <v>262</v>
      </c>
      <c r="B1" s="305"/>
      <c r="C1" s="305"/>
      <c r="D1" s="305"/>
      <c r="E1" s="305"/>
    </row>
    <row r="2" spans="1:7" s="63" customFormat="1" ht="12" customHeight="1" x14ac:dyDescent="0.2">
      <c r="A2" s="64"/>
      <c r="B2" s="64"/>
      <c r="C2" s="64"/>
      <c r="D2" s="64"/>
    </row>
    <row r="3" spans="1:7" s="1" customFormat="1" ht="13.15" customHeight="1" x14ac:dyDescent="0.2">
      <c r="A3" s="330" t="s">
        <v>22</v>
      </c>
      <c r="B3" s="383" t="s">
        <v>189</v>
      </c>
      <c r="C3" s="384"/>
      <c r="D3" s="384"/>
    </row>
    <row r="4" spans="1:7" s="1" customFormat="1" ht="13.15" customHeight="1" x14ac:dyDescent="0.2">
      <c r="A4" s="332"/>
      <c r="B4" s="383" t="s">
        <v>192</v>
      </c>
      <c r="C4" s="385"/>
      <c r="D4" s="148" t="s">
        <v>151</v>
      </c>
    </row>
    <row r="5" spans="1:7" s="1" customFormat="1" ht="13.15" customHeight="1" x14ac:dyDescent="0.2">
      <c r="A5" s="334"/>
      <c r="B5" s="16" t="s">
        <v>23</v>
      </c>
      <c r="C5" s="65" t="s">
        <v>62</v>
      </c>
      <c r="D5" s="147" t="s">
        <v>191</v>
      </c>
    </row>
    <row r="6" spans="1:7" s="1" customFormat="1" ht="12" customHeight="1" x14ac:dyDescent="0.2">
      <c r="A6" s="49"/>
      <c r="B6" s="26"/>
      <c r="C6" s="26"/>
      <c r="D6" s="26"/>
    </row>
    <row r="7" spans="1:7" ht="12" customHeight="1" x14ac:dyDescent="0.2">
      <c r="A7" s="66" t="s">
        <v>177</v>
      </c>
      <c r="B7" s="153">
        <v>7491</v>
      </c>
      <c r="C7" s="153">
        <v>719828</v>
      </c>
      <c r="D7" s="153">
        <v>96092</v>
      </c>
      <c r="G7" s="150"/>
    </row>
    <row r="8" spans="1:7" ht="12" customHeight="1" x14ac:dyDescent="0.2">
      <c r="A8" s="66" t="s">
        <v>178</v>
      </c>
      <c r="B8" s="153" t="s">
        <v>264</v>
      </c>
      <c r="C8" s="153" t="s">
        <v>264</v>
      </c>
      <c r="D8" s="153" t="s">
        <v>264</v>
      </c>
      <c r="G8" s="150"/>
    </row>
    <row r="9" spans="1:7" ht="12" customHeight="1" x14ac:dyDescent="0.2">
      <c r="A9" s="66" t="s">
        <v>152</v>
      </c>
      <c r="B9" s="153">
        <v>857</v>
      </c>
      <c r="C9" s="153">
        <v>34274</v>
      </c>
      <c r="D9" s="153">
        <v>39993</v>
      </c>
      <c r="G9" s="150"/>
    </row>
    <row r="10" spans="1:7" ht="12" customHeight="1" x14ac:dyDescent="0.2">
      <c r="A10" s="66" t="s">
        <v>153</v>
      </c>
      <c r="B10" s="153">
        <v>126</v>
      </c>
      <c r="C10" s="153">
        <v>9602</v>
      </c>
      <c r="D10" s="153">
        <v>76208</v>
      </c>
      <c r="G10" s="150"/>
    </row>
    <row r="11" spans="1:7" ht="12" customHeight="1" x14ac:dyDescent="0.2">
      <c r="A11" s="66" t="s">
        <v>154</v>
      </c>
      <c r="B11" s="153">
        <v>1845</v>
      </c>
      <c r="C11" s="153">
        <v>154942</v>
      </c>
      <c r="D11" s="153">
        <v>83979</v>
      </c>
      <c r="G11" s="150"/>
    </row>
    <row r="12" spans="1:7" ht="12" customHeight="1" x14ac:dyDescent="0.2">
      <c r="A12" s="66" t="s">
        <v>155</v>
      </c>
      <c r="B12" s="153" t="s">
        <v>264</v>
      </c>
      <c r="C12" s="153" t="s">
        <v>264</v>
      </c>
      <c r="D12" s="153" t="s">
        <v>264</v>
      </c>
      <c r="G12" s="150"/>
    </row>
    <row r="13" spans="1:7" ht="12" customHeight="1" x14ac:dyDescent="0.2">
      <c r="A13" s="24" t="s">
        <v>156</v>
      </c>
      <c r="B13" s="153">
        <v>7096</v>
      </c>
      <c r="C13" s="153">
        <v>260867</v>
      </c>
      <c r="D13" s="153">
        <v>36763</v>
      </c>
      <c r="G13" s="150"/>
    </row>
    <row r="14" spans="1:7" ht="12" customHeight="1" x14ac:dyDescent="0.2">
      <c r="A14" s="69" t="s">
        <v>157</v>
      </c>
      <c r="B14" s="153">
        <v>6384</v>
      </c>
      <c r="C14" s="153">
        <v>209217</v>
      </c>
      <c r="D14" s="153">
        <v>32772</v>
      </c>
      <c r="G14" s="150"/>
    </row>
    <row r="15" spans="1:7" ht="12" customHeight="1" x14ac:dyDescent="0.2">
      <c r="A15" s="66" t="s">
        <v>158</v>
      </c>
      <c r="B15" s="153">
        <v>1738</v>
      </c>
      <c r="C15" s="153">
        <v>46953</v>
      </c>
      <c r="D15" s="153">
        <v>27015</v>
      </c>
      <c r="G15" s="150"/>
    </row>
    <row r="16" spans="1:7" ht="12" customHeight="1" x14ac:dyDescent="0.2">
      <c r="A16" s="66" t="s">
        <v>159</v>
      </c>
      <c r="B16" s="153">
        <v>267</v>
      </c>
      <c r="C16" s="153">
        <v>2701</v>
      </c>
      <c r="D16" s="153">
        <v>10116</v>
      </c>
      <c r="G16" s="150"/>
    </row>
    <row r="17" spans="1:7" ht="12" customHeight="1" x14ac:dyDescent="0.2">
      <c r="A17" s="66" t="s">
        <v>200</v>
      </c>
      <c r="B17" s="153">
        <v>26993</v>
      </c>
      <c r="C17" s="153">
        <v>332905</v>
      </c>
      <c r="D17" s="153">
        <v>12333</v>
      </c>
      <c r="G17" s="150"/>
    </row>
    <row r="18" spans="1:7" ht="12" customHeight="1" x14ac:dyDescent="0.2">
      <c r="A18" s="66" t="s">
        <v>160</v>
      </c>
      <c r="B18" s="171" t="s">
        <v>264</v>
      </c>
      <c r="C18" s="171" t="s">
        <v>264</v>
      </c>
      <c r="D18" s="171" t="s">
        <v>264</v>
      </c>
      <c r="G18" s="150"/>
    </row>
    <row r="19" spans="1:7" ht="12" customHeight="1" x14ac:dyDescent="0.2">
      <c r="A19" s="66" t="s">
        <v>161</v>
      </c>
      <c r="B19" s="153">
        <v>8021</v>
      </c>
      <c r="C19" s="153">
        <v>935066</v>
      </c>
      <c r="D19" s="153">
        <v>116577</v>
      </c>
      <c r="G19" s="150"/>
    </row>
    <row r="20" spans="1:7" ht="12" customHeight="1" x14ac:dyDescent="0.2">
      <c r="A20" s="66" t="s">
        <v>162</v>
      </c>
      <c r="B20" s="153">
        <v>2352</v>
      </c>
      <c r="C20" s="153">
        <v>335731</v>
      </c>
      <c r="D20" s="153">
        <v>142743</v>
      </c>
      <c r="G20" s="150"/>
    </row>
    <row r="21" spans="1:7" ht="12" customHeight="1" x14ac:dyDescent="0.2">
      <c r="A21" s="66" t="s">
        <v>163</v>
      </c>
      <c r="B21" s="153">
        <v>395</v>
      </c>
      <c r="C21" s="153">
        <v>18309</v>
      </c>
      <c r="D21" s="153">
        <v>46351</v>
      </c>
      <c r="G21" s="150"/>
    </row>
    <row r="22" spans="1:7" ht="12" customHeight="1" x14ac:dyDescent="0.2">
      <c r="A22" s="66" t="s">
        <v>184</v>
      </c>
      <c r="B22" s="153">
        <v>81</v>
      </c>
      <c r="C22" s="153">
        <v>875</v>
      </c>
      <c r="D22" s="153">
        <v>10800</v>
      </c>
      <c r="G22" s="150"/>
    </row>
    <row r="23" spans="1:7" ht="12" customHeight="1" x14ac:dyDescent="0.2">
      <c r="A23" s="66" t="s">
        <v>164</v>
      </c>
      <c r="B23" s="153">
        <v>16054</v>
      </c>
      <c r="C23" s="153">
        <v>526705</v>
      </c>
      <c r="D23" s="153">
        <v>32808</v>
      </c>
      <c r="G23" s="150"/>
    </row>
    <row r="24" spans="1:7" ht="12" customHeight="1" x14ac:dyDescent="0.2">
      <c r="A24" s="66" t="s">
        <v>209</v>
      </c>
      <c r="B24" s="153">
        <v>2772</v>
      </c>
      <c r="C24" s="153">
        <v>46132</v>
      </c>
      <c r="D24" s="153">
        <v>16642</v>
      </c>
      <c r="G24" s="150"/>
    </row>
    <row r="25" spans="1:7" ht="12" customHeight="1" x14ac:dyDescent="0.2">
      <c r="A25" s="66" t="s">
        <v>165</v>
      </c>
      <c r="B25" s="153" t="s">
        <v>264</v>
      </c>
      <c r="C25" s="153" t="s">
        <v>264</v>
      </c>
      <c r="D25" s="153" t="s">
        <v>264</v>
      </c>
      <c r="G25" s="150"/>
    </row>
    <row r="26" spans="1:7" ht="12" customHeight="1" x14ac:dyDescent="0.2">
      <c r="A26" s="66" t="s">
        <v>166</v>
      </c>
      <c r="B26" s="153">
        <v>9162</v>
      </c>
      <c r="C26" s="153">
        <v>394421</v>
      </c>
      <c r="D26" s="153">
        <v>43050</v>
      </c>
      <c r="G26" s="150"/>
    </row>
    <row r="27" spans="1:7" ht="12" customHeight="1" x14ac:dyDescent="0.2">
      <c r="A27" s="66" t="s">
        <v>167</v>
      </c>
      <c r="B27" s="153" t="s">
        <v>264</v>
      </c>
      <c r="C27" s="153" t="s">
        <v>264</v>
      </c>
      <c r="D27" s="153" t="s">
        <v>264</v>
      </c>
      <c r="G27" s="150"/>
    </row>
    <row r="28" spans="1:7" ht="12" customHeight="1" x14ac:dyDescent="0.2">
      <c r="A28" s="66" t="s">
        <v>168</v>
      </c>
      <c r="B28" s="153">
        <v>1887</v>
      </c>
      <c r="C28" s="153">
        <v>88501</v>
      </c>
      <c r="D28" s="153">
        <v>46900</v>
      </c>
      <c r="G28" s="150"/>
    </row>
    <row r="29" spans="1:7" ht="12" customHeight="1" x14ac:dyDescent="0.2">
      <c r="A29" s="66" t="s">
        <v>169</v>
      </c>
      <c r="B29" s="153">
        <v>22</v>
      </c>
      <c r="C29" s="153">
        <v>639</v>
      </c>
      <c r="D29" s="153">
        <v>29023</v>
      </c>
      <c r="G29" s="150"/>
    </row>
    <row r="30" spans="1:7" ht="12" customHeight="1" x14ac:dyDescent="0.2">
      <c r="A30" s="66" t="s">
        <v>170</v>
      </c>
      <c r="B30" s="153">
        <v>44132</v>
      </c>
      <c r="C30" s="153">
        <v>823038</v>
      </c>
      <c r="D30" s="153">
        <v>18649</v>
      </c>
      <c r="G30" s="150"/>
    </row>
    <row r="31" spans="1:7" ht="12" customHeight="1" x14ac:dyDescent="0.2">
      <c r="A31" s="66" t="s">
        <v>171</v>
      </c>
      <c r="B31" s="153">
        <v>10843</v>
      </c>
      <c r="C31" s="153">
        <v>195750</v>
      </c>
      <c r="D31" s="153">
        <v>18053</v>
      </c>
      <c r="G31" s="150"/>
    </row>
    <row r="32" spans="1:7" ht="12" customHeight="1" x14ac:dyDescent="0.2">
      <c r="A32" s="66" t="s">
        <v>172</v>
      </c>
      <c r="B32" s="153">
        <v>4113</v>
      </c>
      <c r="C32" s="153">
        <v>64824</v>
      </c>
      <c r="D32" s="153">
        <v>15761</v>
      </c>
      <c r="G32" s="150"/>
    </row>
    <row r="33" spans="1:7" ht="12" customHeight="1" x14ac:dyDescent="0.2">
      <c r="A33" s="66" t="s">
        <v>173</v>
      </c>
      <c r="B33" s="153">
        <v>6048</v>
      </c>
      <c r="C33" s="153">
        <v>97826</v>
      </c>
      <c r="D33" s="153">
        <v>16175</v>
      </c>
      <c r="G33" s="150"/>
    </row>
    <row r="34" spans="1:7" ht="12" customHeight="1" x14ac:dyDescent="0.2">
      <c r="A34" s="66" t="s">
        <v>174</v>
      </c>
      <c r="B34" s="153">
        <v>10340</v>
      </c>
      <c r="C34" s="153">
        <v>186567</v>
      </c>
      <c r="D34" s="153">
        <v>18043</v>
      </c>
      <c r="G34" s="150"/>
    </row>
    <row r="35" spans="1:7" ht="12" customHeight="1" x14ac:dyDescent="0.2">
      <c r="A35" s="66" t="s">
        <v>175</v>
      </c>
      <c r="B35" s="153">
        <v>10042</v>
      </c>
      <c r="C35" s="153">
        <v>175021</v>
      </c>
      <c r="D35" s="153">
        <v>17429</v>
      </c>
      <c r="G35" s="150"/>
    </row>
    <row r="36" spans="1:7" ht="12" customHeight="1" x14ac:dyDescent="0.2">
      <c r="A36" s="66" t="s">
        <v>176</v>
      </c>
      <c r="B36" s="153">
        <v>7</v>
      </c>
      <c r="C36" s="153">
        <v>743</v>
      </c>
      <c r="D36" s="153">
        <v>106189</v>
      </c>
      <c r="G36" s="150"/>
    </row>
    <row r="37" spans="1:7" ht="12" customHeight="1" x14ac:dyDescent="0.2">
      <c r="A37" s="66" t="s">
        <v>211</v>
      </c>
      <c r="B37" s="153" t="s">
        <v>264</v>
      </c>
      <c r="C37" s="153" t="s">
        <v>264</v>
      </c>
      <c r="D37" s="153" t="s">
        <v>264</v>
      </c>
      <c r="G37" s="150"/>
    </row>
    <row r="38" spans="1:7" ht="12" customHeight="1" x14ac:dyDescent="0.2">
      <c r="A38" s="66" t="s">
        <v>210</v>
      </c>
      <c r="B38" s="153">
        <v>15147</v>
      </c>
      <c r="C38" s="153">
        <v>131251</v>
      </c>
      <c r="D38" s="153">
        <v>8665</v>
      </c>
      <c r="G38" s="150"/>
    </row>
    <row r="39" spans="1:7" ht="12" customHeight="1" x14ac:dyDescent="0.2">
      <c r="A39" s="68" t="s">
        <v>195</v>
      </c>
      <c r="B39" s="159">
        <v>194215</v>
      </c>
      <c r="C39" s="159">
        <v>5792686</v>
      </c>
      <c r="D39" s="159">
        <v>29826</v>
      </c>
      <c r="G39" s="150"/>
    </row>
    <row r="40" spans="1:7" x14ac:dyDescent="0.2">
      <c r="A40" s="89" t="s">
        <v>60</v>
      </c>
      <c r="B40" s="183"/>
      <c r="C40" s="183"/>
      <c r="D40" s="183"/>
      <c r="E40" s="149"/>
    </row>
    <row r="41" spans="1:7" x14ac:dyDescent="0.2">
      <c r="A41" s="451" t="s">
        <v>193</v>
      </c>
      <c r="B41" s="451"/>
      <c r="C41" s="451"/>
      <c r="D41" s="451"/>
      <c r="E41" s="451"/>
    </row>
    <row r="44" spans="1:7" x14ac:dyDescent="0.2">
      <c r="B44" s="150"/>
      <c r="C44" s="150"/>
    </row>
    <row r="46" spans="1:7" x14ac:dyDescent="0.2">
      <c r="B46" s="150"/>
      <c r="C46" s="150"/>
      <c r="D46" s="150"/>
    </row>
  </sheetData>
  <mergeCells count="5">
    <mergeCell ref="A41:E41"/>
    <mergeCell ref="A3:A5"/>
    <mergeCell ref="B3:D3"/>
    <mergeCell ref="B4:C4"/>
    <mergeCell ref="A1:E1"/>
  </mergeCells>
  <phoneticPr fontId="5" type="noConversion"/>
  <hyperlinks>
    <hyperlink ref="A1:E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U4</vt:lpstr>
      <vt:lpstr>'Grafik1,2'!Druckbereich</vt:lpstr>
      <vt:lpstr>Grafik3!Druckbereich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</dc:title>
  <dc:subject>Lohn- und Einkommensteuer</dc:subject>
  <dc:creator>Amt für Statistik Berlin-Brandenburg</dc:creator>
  <cp:keywords>Lohnsteuer, Einkommensteuer, Einkünfte, Steuerpflichtige, Steuern, jährlich</cp:keywords>
  <cp:lastModifiedBy>Wilke, Gabriela</cp:lastModifiedBy>
  <cp:lastPrinted>2023-09-14T06:41:40Z</cp:lastPrinted>
  <dcterms:created xsi:type="dcterms:W3CDTF">2006-03-07T15:11:17Z</dcterms:created>
  <dcterms:modified xsi:type="dcterms:W3CDTF">2023-09-14T08:09:07Z</dcterms:modified>
  <cp:category>Statistischer Bericht L IV 3 – j</cp:category>
</cp:coreProperties>
</file>