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16533C04-3DAF-42D1-B521-42E541DE8D55}" xr6:coauthVersionLast="36" xr6:coauthVersionMax="36" xr10:uidLastSave="{00000000-0000-0000-0000-000000000000}"/>
  <bookViews>
    <workbookView xWindow="3804" yWindow="-204" windowWidth="14436" windowHeight="12216" xr2:uid="{00000000-000D-0000-FFFF-FFFF00000000}"/>
  </bookViews>
  <sheets>
    <sheet name="Titel" sheetId="45" r:id="rId1"/>
    <sheet name="Impressum" sheetId="60" r:id="rId2"/>
    <sheet name="Inhaltsverzeichnis" sheetId="47" r:id="rId3"/>
    <sheet name="Grafik1,2" sheetId="62" r:id="rId4"/>
    <sheet name="Tab1" sheetId="51" r:id="rId5"/>
    <sheet name="Tab2" sheetId="25" r:id="rId6"/>
    <sheet name="Tab3.1" sheetId="27" r:id="rId7"/>
    <sheet name="Tab3.2" sheetId="28" r:id="rId8"/>
    <sheet name="Tab3.3" sheetId="29" r:id="rId9"/>
    <sheet name="Tab4.1" sheetId="30" r:id="rId10"/>
    <sheet name="Tab4.2" sheetId="56" r:id="rId11"/>
    <sheet name="Tab4.3" sheetId="57" r:id="rId12"/>
    <sheet name="Tab4.4" sheetId="59" r:id="rId13"/>
    <sheet name="Tab5.1" sheetId="55" r:id="rId14"/>
    <sheet name="Tab5.2" sheetId="58" r:id="rId15"/>
    <sheet name="U4" sheetId="61" r:id="rId16"/>
  </sheets>
  <definedNames>
    <definedName name="_xlnm.Database" localSheetId="1">#REF!</definedName>
    <definedName name="_xlnm.Database" localSheetId="15">#REF!</definedName>
    <definedName name="_xlnm.Database">#REF!</definedName>
    <definedName name="_xlnm.Print_Area" localSheetId="3">'Grafik1,2'!$A$1:$E$51</definedName>
    <definedName name="_xlnm.Print_Area" localSheetId="2">Inhaltsverzeichnis!$A$1:$H$31</definedName>
    <definedName name="_xlnm.Print_Area" localSheetId="5">'Tab2'!$A$1:$F$35</definedName>
    <definedName name="_xlnm.Print_Area" localSheetId="9">'Tab4.1'!$A$1:$F$51</definedName>
    <definedName name="_xlnm.Print_Area" localSheetId="10">'Tab4.2'!$A$1:$F$47</definedName>
    <definedName name="_xlnm.Print_Area" localSheetId="11">'Tab4.3'!$A$1:$F$49</definedName>
    <definedName name="_xlnm.Print_Area" localSheetId="14">'Tab5.2'!$A$1:$F$46</definedName>
    <definedName name="_xlnm.Print_Area" localSheetId="15">'U4'!$A$1:$G$52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F29" i="58" l="1"/>
  <c r="B10" i="51" l="1"/>
  <c r="I36" i="62" l="1"/>
  <c r="I37" i="62"/>
  <c r="I35" i="62"/>
  <c r="I34" i="62"/>
  <c r="J16" i="62"/>
  <c r="I16" i="62"/>
  <c r="J15" i="62"/>
  <c r="C29" i="25"/>
  <c r="B24" i="25"/>
</calcChain>
</file>

<file path=xl/sharedStrings.xml><?xml version="1.0" encoding="utf-8"?>
<sst xmlns="http://schemas.openxmlformats.org/spreadsheetml/2006/main" count="550" uniqueCount="237">
  <si>
    <t>Inhaltsverzeichnis</t>
  </si>
  <si>
    <t>Seite</t>
  </si>
  <si>
    <t>Insgesamt</t>
  </si>
  <si>
    <t>EUR je Einwohner</t>
  </si>
  <si>
    <t>zusammen</t>
  </si>
  <si>
    <t>Privatrechtliche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</si>
  <si>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</si>
  <si>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</si>
  <si>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</si>
  <si>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</si>
  <si>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</si>
  <si>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</si>
  <si>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</si>
  <si>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</si>
  <si>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</si>
  <si>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</si>
  <si>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</si>
  <si>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</si>
  <si>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geschätzte Zahl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</si>
  <si>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</si>
  <si>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</si>
  <si>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</si>
  <si>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</si>
  <si>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</si>
  <si>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</si>
  <si>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</si>
  <si>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</si>
  <si>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</si>
  <si>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</si>
  <si>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</si>
  <si>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</si>
  <si>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 xml:space="preserve">      beim Bund</t>
  </si>
  <si>
    <t xml:space="preserve">      bei Ländern</t>
  </si>
  <si>
    <t xml:space="preserve">      bei Zweckverbänden</t>
  </si>
  <si>
    <t>mit einer Laufzeit von</t>
  </si>
  <si>
    <t>insgesamt</t>
  </si>
  <si>
    <t>1 000 EUR</t>
  </si>
  <si>
    <t xml:space="preserve">Tilgungen </t>
  </si>
  <si>
    <t>Öffentlich-Rechtliche</t>
  </si>
  <si>
    <t xml:space="preserve">      bei Gemeinden/Gemeindeverbänden</t>
  </si>
  <si>
    <t>–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</si>
  <si>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</si>
  <si>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</si>
  <si>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</si>
  <si>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</si>
  <si>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</si>
  <si>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</si>
  <si>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</si>
  <si>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</si>
  <si>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</t>
  </si>
  <si>
    <t>Schulden-
zugänge
insgesamt</t>
  </si>
  <si>
    <t>bis
einschl.
1 Jahr</t>
  </si>
  <si>
    <t>Sonstige
Zugänge</t>
  </si>
  <si>
    <t>sonstige
Abgänge</t>
  </si>
  <si>
    <t>Schulden beim nicht-öffentlichen Bereich</t>
  </si>
  <si>
    <t>Schulden beim öffentlichen Bereich</t>
  </si>
  <si>
    <t>über
1 Jahr
bis einschl.
5 Jahre</t>
  </si>
  <si>
    <t>Kassenkredite</t>
  </si>
  <si>
    <t>Wertpapierschulden</t>
  </si>
  <si>
    <t>Kredite</t>
  </si>
  <si>
    <t xml:space="preserve">      bei der gesetzlichen Sozialversicherung</t>
  </si>
  <si>
    <t xml:space="preserve">      bei sonstigen öffentlichen Sonderrechnungen</t>
  </si>
  <si>
    <t xml:space="preserve">Haftungssumme insgesamt </t>
  </si>
  <si>
    <t>Art der Schulden</t>
  </si>
  <si>
    <t>Restkaufgelder</t>
  </si>
  <si>
    <t>Finanzierungsleasing</t>
  </si>
  <si>
    <t xml:space="preserve">
über 5 Jahre
</t>
  </si>
  <si>
    <t>EUR je Einw.</t>
  </si>
  <si>
    <t>Kredite beim nicht-öffentlichen Bereich</t>
  </si>
  <si>
    <t>Kredite beim öffentlichen Bereich</t>
  </si>
  <si>
    <t xml:space="preserve">       und Sondervermögen</t>
  </si>
  <si>
    <t>Mill. EUR</t>
  </si>
  <si>
    <t xml:space="preserve">Schulden  beim nicht-öffentlichen Bereich </t>
  </si>
  <si>
    <t>Stadtstaaten</t>
  </si>
  <si>
    <t>Berlin</t>
  </si>
  <si>
    <t>Bremen</t>
  </si>
  <si>
    <t>Hamburg</t>
  </si>
  <si>
    <t>Stichtag</t>
  </si>
  <si>
    <t>Kreditmarktschulden</t>
  </si>
  <si>
    <t>Kassenkredite beim nicht-öffentlichen Bereich</t>
  </si>
  <si>
    <t>_____</t>
  </si>
  <si>
    <t>Tel. 0331 8173  - 1777</t>
  </si>
  <si>
    <t>Fax 030 9028  -  4091</t>
  </si>
  <si>
    <t>1 Kernhaushalt</t>
  </si>
  <si>
    <t>Zusammen</t>
  </si>
  <si>
    <t>3.1</t>
  </si>
  <si>
    <t>3.2</t>
  </si>
  <si>
    <t>3.3</t>
  </si>
  <si>
    <t>2 Kassenkredite nicht getrennt nach nicht-öffentlichen und öffentlichen Bereich erhoben</t>
  </si>
  <si>
    <t>Schulden Insgesamt</t>
  </si>
  <si>
    <t>Projektsumme insgesamt</t>
  </si>
  <si>
    <t>bisher geleistete Zahlungen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</si>
  <si>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</si>
  <si>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</si>
  <si>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dar.: GmbH </t>
  </si>
  <si>
    <t>Rechtlich
Unselb-
ständige</t>
  </si>
  <si>
    <t>Schulden gegenüber</t>
  </si>
  <si>
    <t>Schulden insgesamt</t>
  </si>
  <si>
    <t>4.2</t>
  </si>
  <si>
    <t>4.3</t>
  </si>
  <si>
    <t>Schuldenaufnahmen</t>
  </si>
  <si>
    <t>Sonstige Schuldenzugänge</t>
  </si>
  <si>
    <t>5.1</t>
  </si>
  <si>
    <t>5.2</t>
  </si>
  <si>
    <t>Schuldentilgungen</t>
  </si>
  <si>
    <t>Sonstige Schuldenabgänge</t>
  </si>
  <si>
    <t xml:space="preserve">Insgesamt </t>
  </si>
  <si>
    <t>Gesundheitsschutz</t>
  </si>
  <si>
    <t>Förderung des Wohnungsbaus</t>
  </si>
  <si>
    <t>Kommunale Gemeinschaftsdienste</t>
  </si>
  <si>
    <t>Wasserversorgung</t>
  </si>
  <si>
    <t>Abfallwirtschaft</t>
  </si>
  <si>
    <t>Betriebliche Investitionen</t>
  </si>
  <si>
    <t>Soziale Einrichtungen</t>
  </si>
  <si>
    <t>Handel</t>
  </si>
  <si>
    <t>Sonstiges im Bereich Gewerbe u. Dienstleistungen</t>
  </si>
  <si>
    <t>Wasserstraßen und Häfen</t>
  </si>
  <si>
    <t>Öffentlicher Personennahverkehr</t>
  </si>
  <si>
    <t>Grundvermögen</t>
  </si>
  <si>
    <t>Hochschulkliniken</t>
  </si>
  <si>
    <t>4.4</t>
  </si>
  <si>
    <t>Krankenhäuser und Heilstätten</t>
  </si>
  <si>
    <t>2 Unkonsolidiert, enthält Doppelzählungen</t>
  </si>
  <si>
    <t>1 ohne AOK Bundesverband</t>
  </si>
  <si>
    <t>Schulden beim öffentlichen Bereich²</t>
  </si>
  <si>
    <t>Insgesamt¹</t>
  </si>
  <si>
    <t>Kassenkredite²</t>
  </si>
  <si>
    <r>
      <t>Wertpapierschulden und Kredite beim nicht-öffentlichen Bereich</t>
    </r>
    <r>
      <rPr>
        <sz val="8"/>
        <rFont val="Arial"/>
        <family val="2"/>
      </rPr>
      <t>³</t>
    </r>
  </si>
  <si>
    <t>Schulden der öffentlichen Fonds, Einrichtungen und Unternehmen des Staatssektors in Berlin</t>
  </si>
  <si>
    <t>Schulden der sonstigen öffentlichen Fonds, Einrichtungen und Unternehmen in Berlin</t>
  </si>
  <si>
    <t xml:space="preserve">      bei verbundenen Unternehmen, Beteiligungen</t>
  </si>
  <si>
    <t>3 siehe methodische Erläuterungen, Metadaten</t>
  </si>
  <si>
    <t>Schulden des Kernhaushaltes des Landes Berlin</t>
  </si>
  <si>
    <t>Sonstige Energie-und Wasserversorgung</t>
  </si>
  <si>
    <t>Elektrizitäsversorgung</t>
  </si>
  <si>
    <t>Erneuerbare Energieformen</t>
  </si>
  <si>
    <t>Steinstraße 104-106</t>
  </si>
  <si>
    <t>14480 Potsdam</t>
  </si>
  <si>
    <t>Jahr</t>
  </si>
  <si>
    <t>in Mill. EUR</t>
  </si>
  <si>
    <t>Grafik</t>
  </si>
  <si>
    <t xml:space="preserve">1 Schulden des Kernhaushaltes des Landes Berlin am 31.12. des jeweiligen Jahres </t>
  </si>
  <si>
    <t>Schulden des Kernhaushaltes des Landes Berlin am 31.12. des jeweiligen Jahres</t>
  </si>
  <si>
    <t>Investitionssummen insgesamt</t>
  </si>
  <si>
    <t>Allgemeine Einrichtungen und Unternehmen</t>
  </si>
  <si>
    <t>1 Unkonsolidiert, enthält Doppelzählungen</t>
  </si>
  <si>
    <r>
      <t>Schulden gegenüber</t>
    </r>
    <r>
      <rPr>
        <vertAlign val="superscript"/>
        <sz val="7"/>
        <rFont val="Arial"/>
        <family val="2"/>
      </rPr>
      <t>1</t>
    </r>
  </si>
  <si>
    <t>Sonstige Energie- und Wasserversorgung</t>
  </si>
  <si>
    <t>Öffentl.berufliche Schulen</t>
  </si>
  <si>
    <t>___</t>
  </si>
  <si>
    <t>Kassenkredite¹</t>
  </si>
  <si>
    <t>Kassenkredite beim öffentlichen Bereich</t>
  </si>
  <si>
    <t>Land</t>
  </si>
  <si>
    <t>in 1 000 EUR</t>
  </si>
  <si>
    <t>Hypotheken-, Grund- und Rentenschulden</t>
  </si>
  <si>
    <t>kreditähnliche Rechtsgeschäfte²</t>
  </si>
  <si>
    <t>ÖPP-Projekte ²</t>
  </si>
  <si>
    <t>Energie-Einspar-Contracting ²</t>
  </si>
  <si>
    <t>Bürgschaften² ³</t>
  </si>
  <si>
    <t>1 Methodenänderungen, siehe Metadaten</t>
  </si>
  <si>
    <t>2 vorläufige Ergebnisse</t>
  </si>
  <si>
    <t xml:space="preserve">3 einschließlich Garantien und sontige Gewährleistungen </t>
  </si>
  <si>
    <r>
      <t>Schulden des Landeshaushaltes und der öffentlich bestimmten Fonds, Einrichtungen und wirtschaftlichen Unternehmen 
in</t>
    </r>
    <r>
      <rPr>
        <b/>
        <sz val="16"/>
        <rFont val="Arial"/>
        <family val="2"/>
      </rPr>
      <t xml:space="preserve"> Berlin 
am 31.12.2020</t>
    </r>
  </si>
  <si>
    <t>L III 1 - j / 20</t>
  </si>
  <si>
    <t>Potsdam, 2021</t>
  </si>
  <si>
    <t>Prozentuale Aufteilung der Schulden des Kernhaushaltes des Landes Berlin nach Arten am 31.12.2020</t>
  </si>
  <si>
    <t xml:space="preserve">Schulden der Kernhaushalte der Stadtstaaten am 31.12.2020 nach Art der Schulden </t>
  </si>
  <si>
    <t>Entwicklung der Schulden des Landes Berlin 1999 bis 2020 nach ausgewählten Schuldarten</t>
  </si>
  <si>
    <t>Schuldenstand am 31.12.2020 nach Art der Schulden</t>
  </si>
  <si>
    <t>Schuldenzugänge im Jahr 2020 nach Art der Schulden und Laufzeit</t>
  </si>
  <si>
    <t>Schuldenabgänge im Jahr 2020 nach Art der Schulden</t>
  </si>
  <si>
    <t xml:space="preserve">Schuldenstand am 31.12.2020 nach Art der Schulden </t>
  </si>
  <si>
    <t xml:space="preserve">Schuldenzugänge im Jahr 2020 nach Art der Schulden </t>
  </si>
  <si>
    <t>Stand am 31.12.2020 nach Aufgabenbereichen des Berichtspflichtigen</t>
  </si>
  <si>
    <t>Stand am 31.12.2020 nach Schuldarten und Schuldenbewegung</t>
  </si>
  <si>
    <t>3.1  Schuldenstand am 31.12.2020 nach Art der Schulden</t>
  </si>
  <si>
    <t>Stand am 31.12.2020</t>
  </si>
  <si>
    <t>Schuldenaufnahmen vom 01.01. bis 31.12.2020</t>
  </si>
  <si>
    <t>3.2   Schuldenzugänge im Jahr 2020 nach Art der Schulden und Laufzeit</t>
  </si>
  <si>
    <t>Schuldenabgänge vom 01.01. bis 31.12.2020</t>
  </si>
  <si>
    <t>3.3   Schuldenabgänge im Jahr 2020 nach Art der Schulden</t>
  </si>
  <si>
    <t>4.1  Schuldenstand am 31.12.2020 nach Art der Schulden</t>
  </si>
  <si>
    <t>2 Prozentuale Aufteilung der Schulden des Kernhaushaltes des Landes Berlin nach Arten am 31.12.2020</t>
  </si>
  <si>
    <t xml:space="preserve">4.2  Schuldenzugänge im Jahr 2020 nach Art der Schulden </t>
  </si>
  <si>
    <t>4.3  Schuldenabgänge im Jahr 2020 nach Art der Schulden</t>
  </si>
  <si>
    <t>Sport</t>
  </si>
  <si>
    <t>4.4  Stand am 31.12.2020 nach Aufgabenbereichen des Berichtspflichtigen</t>
  </si>
  <si>
    <t>Sonstiges Wohnungswesen</t>
  </si>
  <si>
    <t>5.2  Stand am 31.12.2020 nach Aufgabenbereichen des Berichtspflichtigen</t>
  </si>
  <si>
    <t>Tourismus</t>
  </si>
  <si>
    <t>Aufnahmen vom 01.01.-31.12.2020</t>
  </si>
  <si>
    <t>Tilgungen vom 01.01.-31.12.2020</t>
  </si>
  <si>
    <t>Sonstige Zugänge vom 01.01.-31.12.2020</t>
  </si>
  <si>
    <t>Sonstige Abgänge vom 01.01.-31.12.2020</t>
  </si>
  <si>
    <t>Geldmarktpapiere</t>
  </si>
  <si>
    <t>Kapitalmarktpapiere</t>
  </si>
  <si>
    <t>bei Kreditinstituten</t>
  </si>
  <si>
    <t>Euro-Währung</t>
  </si>
  <si>
    <t>Fremdwährung</t>
  </si>
  <si>
    <t>beim sonstigen inländischen Bereich</t>
  </si>
  <si>
    <t>beim sonstigen ausländischen Bereich</t>
  </si>
  <si>
    <t>Wertpapierschulden und Kredite beim  nicht-öffentlichen Bereich</t>
  </si>
  <si>
    <t>beim Bund</t>
  </si>
  <si>
    <t>bei Ländern</t>
  </si>
  <si>
    <t>bei Gemeinden/Gemeindeverbänden</t>
  </si>
  <si>
    <t>bei Zweckverbänden</t>
  </si>
  <si>
    <t>bei der gesetzlichen Sozialversicherung</t>
  </si>
  <si>
    <t>bei sonstigen öffentlichen Sonderrechnungen</t>
  </si>
  <si>
    <t>bei verbundenen Unternehmen, Beteiligungen und Sondervermögen</t>
  </si>
  <si>
    <t>darunter: für eigenen Liquiditätsbedarf aus dem Cash-Pool entnommene Mittel</t>
  </si>
  <si>
    <t>Wertpapierschulden und Kredite beim nicht-öffentlichen Bereich</t>
  </si>
  <si>
    <t>Öffentliche Hochschulen und Berufsakademien</t>
  </si>
  <si>
    <t>darunter: für eigenen Liquiditätsbedarf aus dem 
Cash-Pool entnommene Mittel</t>
  </si>
  <si>
    <t>Träger/Eigner</t>
  </si>
  <si>
    <t>nicht-öffentlichen Bereich</t>
  </si>
  <si>
    <t>Träger/Eigner (ohne Cash-Pooling)</t>
  </si>
  <si>
    <t>öffentlichen Bereich</t>
  </si>
  <si>
    <t>Sonstigen</t>
  </si>
  <si>
    <r>
      <t xml:space="preserve">Erschienen im </t>
    </r>
    <r>
      <rPr>
        <b/>
        <sz val="8"/>
        <rFont val="Arial"/>
        <family val="2"/>
      </rPr>
      <t>Dezember 2021</t>
    </r>
  </si>
  <si>
    <t>Metadaten zu dieser Statistik
(externer Link)</t>
  </si>
  <si>
    <t>1 Ab dem Berichtsjahr 2019 werden für Cash-Pooling Verbindlichkeiten der Cash-Pool-Führer und der am Cash-Pool teilnehmenden Einheiten unterschieden. Letztere werden weiterhin den Kassenkrediten beim öffentlichen Bereich zugeordnet.</t>
  </si>
  <si>
    <t>1 Schulden der Kernhaushalte der Stadtstaaten am 31.12.2020 nach Art der Schulden</t>
  </si>
  <si>
    <t>2 Entwicklung der Schulden des Landes Berlin¹ 1999 bis 2020 nach ausgewählten
   Schuldarten</t>
  </si>
  <si>
    <t>3     Schulden des Kernhaushaltes des Landes Berlin</t>
  </si>
  <si>
    <t>darunter: für eigenen Liquiditätsbedarf aus dem Cash-
Pool/Einheitskasse entnommene Mittel</t>
  </si>
  <si>
    <t>3      Schulden des Kernhaushaltes des Landes Berlin</t>
  </si>
  <si>
    <t>Sonstigen (ohne Cash-Pooling)</t>
  </si>
  <si>
    <t xml:space="preserve">4     Schulden der öffentlichen Fonds, Einrichtungen und Unternehmen des Staatssektors in Berlin  </t>
  </si>
  <si>
    <t xml:space="preserve">4     Schulden der öffentlichen Fonds, Einrichtungen und Unternehmen des Staatssektors in Berlin </t>
  </si>
  <si>
    <t>5.1 Stand am 31.12.2020 und Schuldenbewegung</t>
  </si>
  <si>
    <t xml:space="preserve">5    Schulden der sonstigen öffentlichen bestimmten Fonds, Einrichtungen und Unternehmen in Berlin </t>
  </si>
  <si>
    <t xml:space="preserve">5     Schulden der sonstigen öffentlichen bestimmten Fonds, Einrichtungen und Unternehmen in Berlin     </t>
  </si>
  <si>
    <t>4.1</t>
  </si>
  <si>
    <t>2., korrigierte Ausgabe</t>
  </si>
  <si>
    <t>2., korrigierte Ausgabe vom 21.11.2022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</si>
  <si>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</si>
  <si>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t>Korrekturen auf den Seiten 14 und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</si>
</sst>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0"/>
    <numFmt numFmtId="165" formatCode="\ ###\ ###\ ##0"/>
    <numFmt numFmtId="166" formatCode="@*."/>
    <numFmt numFmtId="167" formatCode="#\ ###\ ##0;\-#\ ###\ ##0"/>
    <numFmt numFmtId="168" formatCode="0.0"/>
    <numFmt numFmtId="169" formatCode="_-* #,##0.00\ [$€-1]_-;\-* #,##0.00\ [$€-1]_-;_-* &quot;-&quot;??\ [$€-1]_-"/>
    <numFmt numFmtId="170" formatCode="#\ ###\ ##0.#;\–#\ ###\ ##0.#"/>
    <numFmt numFmtId="171" formatCode="@\ *."/>
    <numFmt numFmtId="172" formatCode="###\ ###\ ##0_m_l"/>
    <numFmt numFmtId="173" formatCode="#,###,###;\–\ #,###,###;\–"/>
    <numFmt numFmtId="174" formatCode="#,###,##0;\-#,###,##0;\-"/>
    <numFmt numFmtId="175" formatCode="_-* #\ ###\ ##0\ _-;\-* #\ ###\ ##0\ _-;_-* &quot;-&quot;\ _-;_-@_-"/>
    <numFmt numFmtId="176" formatCode="#,###,##0;\–\ #,###,##0;\–"/>
  </numFmts>
  <fonts count="58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8"/>
      <name val="Univers (WN)"/>
    </font>
    <font>
      <b/>
      <sz val="10"/>
      <color indexed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color theme="9" tint="-0.249977111117893"/>
      <name val="Arial"/>
      <family val="2"/>
    </font>
    <font>
      <sz val="11"/>
      <color indexed="39"/>
      <name val="MetaNormalLF-Roman"/>
      <family val="2"/>
    </font>
    <font>
      <sz val="9"/>
      <color theme="1"/>
      <name val="Arial"/>
      <family val="2"/>
    </font>
    <font>
      <sz val="8"/>
      <color rgb="FF00B050"/>
      <name val="Arial"/>
      <family val="2"/>
    </font>
    <font>
      <sz val="10"/>
      <color rgb="FF00B050"/>
      <name val="Arial"/>
      <family val="2"/>
    </font>
    <font>
      <vertAlign val="superscript"/>
      <sz val="7"/>
      <name val="Arial"/>
      <family val="2"/>
    </font>
    <font>
      <sz val="10"/>
      <name val="MetaNormalLF-Roman"/>
      <family val="2"/>
    </font>
    <font>
      <sz val="9.5"/>
      <color rgb="FF000000"/>
      <name val="Arial"/>
      <family val="2"/>
    </font>
    <font>
      <sz val="11"/>
      <color rgb="FF00B050"/>
      <name val="Arial"/>
      <family val="2"/>
      <scheme val="minor"/>
    </font>
    <font>
      <sz val="9.5"/>
      <color rgb="FF000000"/>
      <name val="Arial"/>
      <family val="2"/>
    </font>
    <font>
      <sz val="9.5"/>
      <color rgb="FF000000"/>
      <name val="Arial"/>
      <family val="2"/>
    </font>
    <font>
      <strike/>
      <sz val="8"/>
      <name val="Arial"/>
      <family val="2"/>
    </font>
    <font>
      <b/>
      <sz val="8"/>
      <color rgb="FFFF0000"/>
      <name val="Arial"/>
      <family val="2"/>
    </font>
    <font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1">
    <xf numFmtId="0" fontId="0" fillId="0" borderId="0"/>
    <xf numFmtId="0" fontId="32" fillId="0" borderId="0" applyNumberFormat="0" applyFill="0" applyBorder="0" applyAlignment="0" applyProtection="0">
      <alignment vertical="top"/>
      <protection locked="0"/>
    </xf>
    <xf numFmtId="169" fontId="36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15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 applyNumberFormat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5" fillId="0" borderId="0"/>
    <xf numFmtId="0" fontId="15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5" fillId="0" borderId="0"/>
    <xf numFmtId="0" fontId="51" fillId="0" borderId="0"/>
    <xf numFmtId="0" fontId="53" fillId="0" borderId="0"/>
    <xf numFmtId="0" fontId="54" fillId="0" borderId="0"/>
  </cellStyleXfs>
  <cellXfs count="305">
    <xf numFmtId="0" fontId="0" fillId="0" borderId="0" xfId="0"/>
    <xf numFmtId="0" fontId="0" fillId="0" borderId="0" xfId="0" applyProtection="1"/>
    <xf numFmtId="0" fontId="15" fillId="0" borderId="0" xfId="0" applyFont="1"/>
    <xf numFmtId="0" fontId="20" fillId="0" borderId="0" xfId="0" applyFont="1" applyProtection="1"/>
    <xf numFmtId="0" fontId="14" fillId="0" borderId="0" xfId="0" applyFont="1" applyProtection="1">
      <protection locked="0"/>
    </xf>
    <xf numFmtId="0" fontId="14" fillId="0" borderId="0" xfId="0" applyFont="1" applyProtection="1"/>
    <xf numFmtId="0" fontId="23" fillId="0" borderId="0" xfId="0" applyFont="1" applyAlignment="1" applyProtection="1">
      <alignment wrapText="1"/>
      <protection locked="0"/>
    </xf>
    <xf numFmtId="0" fontId="24" fillId="0" borderId="0" xfId="0" applyFont="1"/>
    <xf numFmtId="0" fontId="28" fillId="0" borderId="0" xfId="0" applyFont="1" applyProtection="1">
      <protection locked="0"/>
    </xf>
    <xf numFmtId="0" fontId="14" fillId="0" borderId="0" xfId="0" applyFont="1"/>
    <xf numFmtId="0" fontId="23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24" fillId="0" borderId="0" xfId="0" applyFont="1" applyAlignment="1">
      <alignment horizontal="right"/>
    </xf>
    <xf numFmtId="0" fontId="23" fillId="0" borderId="0" xfId="0" applyFont="1"/>
    <xf numFmtId="49" fontId="32" fillId="0" borderId="0" xfId="3" applyNumberFormat="1" applyFont="1" applyAlignment="1" applyProtection="1">
      <alignment horizontal="right"/>
    </xf>
    <xf numFmtId="49" fontId="33" fillId="0" borderId="0" xfId="0" applyNumberFormat="1" applyFont="1" applyAlignment="1">
      <alignment horizontal="right"/>
    </xf>
    <xf numFmtId="49" fontId="33" fillId="0" borderId="0" xfId="0" applyNumberFormat="1" applyFont="1" applyAlignment="1" applyProtection="1">
      <alignment horizontal="right"/>
      <protection locked="0"/>
    </xf>
    <xf numFmtId="0" fontId="34" fillId="0" borderId="0" xfId="0" applyNumberFormat="1" applyFont="1" applyAlignment="1" applyProtection="1">
      <alignment horizontal="left"/>
      <protection locked="0"/>
    </xf>
    <xf numFmtId="0" fontId="32" fillId="0" borderId="0" xfId="3" applyNumberFormat="1" applyFont="1" applyAlignment="1" applyProtection="1">
      <alignment horizontal="left" wrapText="1"/>
      <protection locked="0"/>
    </xf>
    <xf numFmtId="0" fontId="0" fillId="0" borderId="0" xfId="0" applyAlignment="1"/>
    <xf numFmtId="0" fontId="15" fillId="0" borderId="0" xfId="0" applyFont="1" applyBorder="1" applyAlignment="1"/>
    <xf numFmtId="0" fontId="16" fillId="0" borderId="0" xfId="0" applyFont="1" applyBorder="1"/>
    <xf numFmtId="0" fontId="16" fillId="0" borderId="0" xfId="0" applyFont="1" applyBorder="1" applyAlignment="1">
      <alignment horizontal="center" vertical="center"/>
    </xf>
    <xf numFmtId="49" fontId="32" fillId="0" borderId="0" xfId="1" applyNumberFormat="1" applyAlignment="1" applyProtection="1">
      <alignment horizontal="left"/>
      <protection locked="0"/>
    </xf>
    <xf numFmtId="0" fontId="29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Fill="1" applyBorder="1" applyAlignment="1">
      <alignment horizontal="center"/>
    </xf>
    <xf numFmtId="167" fontId="14" fillId="0" borderId="0" xfId="0" applyNumberFormat="1" applyFont="1" applyFill="1" applyBorder="1" applyAlignment="1">
      <alignment horizontal="right"/>
    </xf>
    <xf numFmtId="0" fontId="0" fillId="0" borderId="0" xfId="0" applyFill="1" applyAlignment="1"/>
    <xf numFmtId="0" fontId="0" fillId="0" borderId="0" xfId="0" applyFill="1"/>
    <xf numFmtId="0" fontId="14" fillId="0" borderId="0" xfId="0" applyFont="1" applyFill="1" applyBorder="1"/>
    <xf numFmtId="3" fontId="0" fillId="0" borderId="0" xfId="0" applyNumberFormat="1" applyFill="1" applyAlignment="1"/>
    <xf numFmtId="3" fontId="0" fillId="0" borderId="0" xfId="0" applyNumberFormat="1" applyFill="1" applyBorder="1" applyAlignment="1"/>
    <xf numFmtId="164" fontId="15" fillId="0" borderId="0" xfId="0" applyNumberFormat="1" applyFont="1" applyFill="1" applyBorder="1" applyAlignment="1"/>
    <xf numFmtId="165" fontId="15" fillId="0" borderId="0" xfId="0" applyNumberFormat="1" applyFont="1" applyFill="1" applyBorder="1" applyAlignment="1"/>
    <xf numFmtId="0" fontId="0" fillId="0" borderId="0" xfId="0" applyAlignment="1" applyProtection="1">
      <alignment wrapText="1"/>
    </xf>
    <xf numFmtId="0" fontId="29" fillId="0" borderId="0" xfId="0" applyFont="1" applyProtection="1"/>
    <xf numFmtId="165" fontId="15" fillId="0" borderId="0" xfId="0" applyNumberFormat="1" applyFont="1" applyFill="1" applyBorder="1" applyAlignment="1">
      <alignment horizontal="right"/>
    </xf>
    <xf numFmtId="0" fontId="29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  <protection locked="0"/>
    </xf>
    <xf numFmtId="0" fontId="19" fillId="0" borderId="0" xfId="0" applyFont="1" applyAlignment="1"/>
    <xf numFmtId="0" fontId="16" fillId="0" borderId="0" xfId="0" applyFont="1" applyAlignment="1">
      <alignment horizontal="right"/>
    </xf>
    <xf numFmtId="0" fontId="23" fillId="0" borderId="0" xfId="0" applyFont="1" applyProtection="1">
      <protection locked="0"/>
    </xf>
    <xf numFmtId="0" fontId="24" fillId="0" borderId="0" xfId="0" applyFont="1" applyFill="1"/>
    <xf numFmtId="0" fontId="24" fillId="0" borderId="0" xfId="0" applyFont="1" applyFill="1" applyAlignment="1" applyProtection="1">
      <alignment horizontal="right"/>
      <protection locked="0"/>
    </xf>
    <xf numFmtId="0" fontId="23" fillId="0" borderId="0" xfId="0" applyFont="1" applyFill="1" applyAlignment="1" applyProtection="1">
      <alignment horizontal="right"/>
      <protection locked="0"/>
    </xf>
    <xf numFmtId="0" fontId="24" fillId="0" borderId="0" xfId="0" applyNumberFormat="1" applyFont="1" applyFill="1" applyAlignment="1" applyProtection="1">
      <alignment horizontal="left"/>
      <protection locked="0"/>
    </xf>
    <xf numFmtId="164" fontId="15" fillId="0" borderId="0" xfId="0" applyNumberFormat="1" applyFont="1" applyFill="1" applyAlignment="1"/>
    <xf numFmtId="0" fontId="15" fillId="0" borderId="0" xfId="0" applyFont="1" applyFill="1" applyAlignment="1"/>
    <xf numFmtId="0" fontId="15" fillId="0" borderId="0" xfId="0" applyFont="1" applyFill="1" applyBorder="1"/>
    <xf numFmtId="0" fontId="15" fillId="0" borderId="0" xfId="0" applyFont="1" applyFill="1"/>
    <xf numFmtId="0" fontId="14" fillId="0" borderId="3" xfId="0" applyFont="1" applyFill="1" applyBorder="1" applyAlignment="1">
      <alignment horizontal="center" vertical="center"/>
    </xf>
    <xf numFmtId="0" fontId="35" fillId="0" borderId="0" xfId="3" applyFont="1" applyBorder="1" applyAlignment="1" applyProtection="1">
      <alignment horizontal="left" wrapText="1"/>
    </xf>
    <xf numFmtId="0" fontId="35" fillId="0" borderId="0" xfId="3" applyFont="1" applyAlignment="1" applyProtection="1">
      <alignment horizontal="left" wrapText="1"/>
    </xf>
    <xf numFmtId="0" fontId="37" fillId="0" borderId="0" xfId="0" applyFont="1" applyBorder="1"/>
    <xf numFmtId="173" fontId="16" fillId="0" borderId="0" xfId="0" applyNumberFormat="1" applyFont="1" applyFill="1" applyBorder="1" applyAlignment="1"/>
    <xf numFmtId="174" fontId="16" fillId="0" borderId="0" xfId="0" applyNumberFormat="1" applyFont="1" applyFill="1" applyBorder="1" applyAlignment="1">
      <alignment horizontal="right"/>
    </xf>
    <xf numFmtId="49" fontId="32" fillId="0" borderId="0" xfId="3" applyNumberFormat="1" applyFont="1" applyAlignment="1" applyProtection="1">
      <alignment horizontal="left"/>
      <protection locked="0"/>
    </xf>
    <xf numFmtId="0" fontId="32" fillId="0" borderId="0" xfId="3" applyFont="1" applyAlignment="1" applyProtection="1"/>
    <xf numFmtId="174" fontId="0" fillId="0" borderId="0" xfId="0" applyNumberFormat="1" applyFill="1"/>
    <xf numFmtId="0" fontId="35" fillId="0" borderId="0" xfId="3" applyFont="1" applyFill="1" applyBorder="1" applyAlignment="1" applyProtection="1">
      <alignment horizontal="left"/>
    </xf>
    <xf numFmtId="0" fontId="32" fillId="0" borderId="0" xfId="3" applyFill="1" applyBorder="1" applyAlignment="1" applyProtection="1">
      <alignment horizontal="left"/>
    </xf>
    <xf numFmtId="0" fontId="19" fillId="0" borderId="0" xfId="0" applyFont="1" applyAlignment="1" applyProtection="1">
      <alignment vertical="top" wrapText="1"/>
      <protection locked="0"/>
    </xf>
    <xf numFmtId="174" fontId="14" fillId="0" borderId="0" xfId="0" applyNumberFormat="1" applyFont="1" applyFill="1" applyBorder="1" applyAlignment="1">
      <alignment horizontal="right"/>
    </xf>
    <xf numFmtId="164" fontId="24" fillId="0" borderId="0" xfId="0" applyNumberFormat="1" applyFont="1" applyFill="1" applyBorder="1" applyAlignment="1"/>
    <xf numFmtId="173" fontId="14" fillId="0" borderId="0" xfId="0" applyNumberFormat="1" applyFont="1" applyFill="1" applyBorder="1" applyAlignment="1">
      <alignment horizontal="right"/>
    </xf>
    <xf numFmtId="0" fontId="0" fillId="0" borderId="5" xfId="0" applyFill="1" applyBorder="1" applyAlignment="1">
      <alignment horizontal="left" vertical="center" wrapText="1"/>
    </xf>
    <xf numFmtId="0" fontId="24" fillId="0" borderId="0" xfId="0" applyFont="1" applyAlignment="1" applyProtection="1">
      <alignment wrapText="1"/>
    </xf>
    <xf numFmtId="0" fontId="14" fillId="0" borderId="0" xfId="0" applyFont="1" applyAlignment="1" applyProtection="1">
      <alignment horizontal="left" vertical="center"/>
    </xf>
    <xf numFmtId="0" fontId="39" fillId="0" borderId="0" xfId="5" applyFont="1" applyProtection="1"/>
    <xf numFmtId="0" fontId="35" fillId="0" borderId="0" xfId="3" applyFont="1" applyFill="1" applyBorder="1" applyAlignment="1" applyProtection="1"/>
    <xf numFmtId="0" fontId="32" fillId="0" borderId="0" xfId="3" applyNumberFormat="1" applyFont="1" applyAlignment="1" applyProtection="1">
      <alignment horizontal="left"/>
    </xf>
    <xf numFmtId="0" fontId="32" fillId="0" borderId="0" xfId="3" applyFont="1" applyAlignment="1" applyProtection="1">
      <alignment horizontal="left"/>
    </xf>
    <xf numFmtId="173" fontId="40" fillId="0" borderId="0" xfId="0" applyNumberFormat="1" applyFont="1" applyFill="1" applyBorder="1" applyAlignment="1">
      <alignment horizontal="right"/>
    </xf>
    <xf numFmtId="174" fontId="40" fillId="0" borderId="0" xfId="0" applyNumberFormat="1" applyFont="1" applyFill="1" applyBorder="1" applyAlignment="1">
      <alignment horizontal="right"/>
    </xf>
    <xf numFmtId="0" fontId="38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35" fillId="0" borderId="0" xfId="3" applyFont="1" applyFill="1" applyBorder="1" applyAlignment="1" applyProtection="1">
      <alignment horizontal="left"/>
    </xf>
    <xf numFmtId="0" fontId="14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166" fontId="17" fillId="0" borderId="0" xfId="0" applyNumberFormat="1" applyFont="1" applyFill="1" applyBorder="1"/>
    <xf numFmtId="171" fontId="16" fillId="0" borderId="0" xfId="0" applyNumberFormat="1" applyFont="1" applyFill="1" applyBorder="1"/>
    <xf numFmtId="14" fontId="14" fillId="0" borderId="0" xfId="0" applyNumberFormat="1" applyFont="1" applyFill="1"/>
    <xf numFmtId="0" fontId="15" fillId="0" borderId="0" xfId="0" applyFont="1" applyFill="1" applyBorder="1" applyAlignment="1"/>
    <xf numFmtId="0" fontId="14" fillId="0" borderId="0" xfId="0" applyFont="1" applyFill="1"/>
    <xf numFmtId="3" fontId="14" fillId="0" borderId="0" xfId="0" applyNumberFormat="1" applyFont="1" applyFill="1"/>
    <xf numFmtId="0" fontId="35" fillId="0" borderId="5" xfId="3" applyFont="1" applyFill="1" applyBorder="1" applyAlignment="1" applyProtection="1">
      <alignment horizontal="left" vertical="center" wrapText="1"/>
    </xf>
    <xf numFmtId="0" fontId="16" fillId="0" borderId="0" xfId="0" applyFont="1" applyFill="1" applyBorder="1" applyAlignment="1">
      <alignment horizontal="center" vertical="center" wrapText="1"/>
    </xf>
    <xf numFmtId="166" fontId="14" fillId="0" borderId="0" xfId="0" applyNumberFormat="1" applyFont="1" applyFill="1" applyBorder="1" applyAlignment="1"/>
    <xf numFmtId="0" fontId="16" fillId="0" borderId="3" xfId="0" applyFont="1" applyFill="1" applyBorder="1" applyAlignment="1">
      <alignment horizontal="center" vertical="center" wrapText="1"/>
    </xf>
    <xf numFmtId="164" fontId="15" fillId="0" borderId="0" xfId="0" applyNumberFormat="1" applyFont="1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/>
    <xf numFmtId="0" fontId="35" fillId="0" borderId="0" xfId="3" applyFont="1" applyFill="1" applyBorder="1" applyAlignment="1" applyProtection="1">
      <alignment horizontal="left" vertical="center" wrapText="1"/>
    </xf>
    <xf numFmtId="0" fontId="14" fillId="0" borderId="0" xfId="0" applyFont="1" applyFill="1" applyAlignment="1">
      <alignment horizontal="right"/>
    </xf>
    <xf numFmtId="0" fontId="0" fillId="0" borderId="0" xfId="0" applyFill="1" applyBorder="1" applyAlignment="1">
      <alignment horizontal="center"/>
    </xf>
    <xf numFmtId="167" fontId="15" fillId="0" borderId="0" xfId="0" applyNumberFormat="1" applyFont="1" applyFill="1"/>
    <xf numFmtId="0" fontId="16" fillId="0" borderId="0" xfId="0" applyFont="1" applyFill="1" applyBorder="1"/>
    <xf numFmtId="0" fontId="16" fillId="0" borderId="0" xfId="0" applyFont="1" applyFill="1" applyAlignment="1">
      <alignment horizontal="centerContinuous"/>
    </xf>
    <xf numFmtId="3" fontId="0" fillId="0" borderId="0" xfId="0" applyNumberFormat="1" applyFill="1"/>
    <xf numFmtId="170" fontId="16" fillId="0" borderId="0" xfId="0" applyNumberFormat="1" applyFont="1" applyFill="1" applyBorder="1"/>
    <xf numFmtId="168" fontId="16" fillId="0" borderId="0" xfId="0" applyNumberFormat="1" applyFont="1" applyFill="1" applyBorder="1"/>
    <xf numFmtId="14" fontId="16" fillId="0" borderId="0" xfId="0" applyNumberFormat="1" applyFont="1" applyFill="1" applyBorder="1"/>
    <xf numFmtId="3" fontId="0" fillId="0" borderId="0" xfId="0" applyNumberFormat="1"/>
    <xf numFmtId="0" fontId="14" fillId="0" borderId="0" xfId="0" applyNumberFormat="1" applyFont="1" applyFill="1" applyBorder="1"/>
    <xf numFmtId="0" fontId="41" fillId="0" borderId="0" xfId="0" applyFont="1" applyFill="1"/>
    <xf numFmtId="174" fontId="15" fillId="0" borderId="0" xfId="0" applyNumberFormat="1" applyFont="1" applyFill="1" applyAlignment="1"/>
    <xf numFmtId="2" fontId="14" fillId="0" borderId="0" xfId="0" applyNumberFormat="1" applyFont="1" applyFill="1"/>
    <xf numFmtId="14" fontId="14" fillId="0" borderId="0" xfId="0" applyNumberFormat="1" applyFont="1" applyFill="1" applyBorder="1"/>
    <xf numFmtId="0" fontId="12" fillId="0" borderId="0" xfId="8"/>
    <xf numFmtId="0" fontId="12" fillId="0" borderId="0" xfId="8"/>
    <xf numFmtId="0" fontId="35" fillId="0" borderId="0" xfId="3" applyFont="1" applyFill="1" applyBorder="1" applyAlignment="1" applyProtection="1">
      <alignment horizontal="left" vertical="center"/>
    </xf>
    <xf numFmtId="0" fontId="35" fillId="0" borderId="0" xfId="3" applyFont="1" applyFill="1" applyBorder="1" applyAlignment="1" applyProtection="1">
      <alignment horizontal="left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38" fillId="0" borderId="0" xfId="0" applyFont="1" applyFill="1" applyBorder="1"/>
    <xf numFmtId="173" fontId="17" fillId="0" borderId="0" xfId="0" applyNumberFormat="1" applyFont="1" applyFill="1" applyBorder="1" applyAlignment="1">
      <alignment horizontal="right"/>
    </xf>
    <xf numFmtId="0" fontId="41" fillId="0" borderId="0" xfId="0" applyFont="1"/>
    <xf numFmtId="0" fontId="38" fillId="0" borderId="0" xfId="0" applyFont="1" applyFill="1" applyAlignment="1">
      <alignment horizontal="left"/>
    </xf>
    <xf numFmtId="49" fontId="8" fillId="0" borderId="0" xfId="12" applyNumberFormat="1"/>
    <xf numFmtId="0" fontId="8" fillId="0" borderId="0" xfId="12" applyNumberFormat="1"/>
    <xf numFmtId="0" fontId="8" fillId="0" borderId="0" xfId="12" applyNumberFormat="1"/>
    <xf numFmtId="174" fontId="44" fillId="0" borderId="0" xfId="0" applyNumberFormat="1" applyFont="1" applyFill="1" applyBorder="1" applyAlignment="1">
      <alignment horizontal="right"/>
    </xf>
    <xf numFmtId="174" fontId="0" fillId="0" borderId="0" xfId="0" applyNumberFormat="1"/>
    <xf numFmtId="0" fontId="44" fillId="0" borderId="0" xfId="0" applyFont="1" applyFill="1"/>
    <xf numFmtId="49" fontId="6" fillId="0" borderId="0" xfId="14" applyNumberFormat="1"/>
    <xf numFmtId="49" fontId="6" fillId="0" borderId="0" xfId="14" applyNumberFormat="1"/>
    <xf numFmtId="1" fontId="6" fillId="0" borderId="0" xfId="14" applyNumberFormat="1"/>
    <xf numFmtId="1" fontId="6" fillId="0" borderId="0" xfId="14" applyNumberFormat="1"/>
    <xf numFmtId="1" fontId="6" fillId="0" borderId="0" xfId="14" applyNumberFormat="1"/>
    <xf numFmtId="174" fontId="14" fillId="0" borderId="0" xfId="0" applyNumberFormat="1" applyFont="1" applyFill="1"/>
    <xf numFmtId="0" fontId="14" fillId="0" borderId="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32" fillId="0" borderId="0" xfId="3" applyNumberFormat="1" applyFont="1" applyAlignment="1" applyProtection="1"/>
    <xf numFmtId="0" fontId="32" fillId="0" borderId="0" xfId="3" applyFont="1" applyAlignment="1" applyProtection="1"/>
    <xf numFmtId="174" fontId="15" fillId="0" borderId="0" xfId="0" applyNumberFormat="1" applyFont="1" applyFill="1"/>
    <xf numFmtId="0" fontId="46" fillId="0" borderId="0" xfId="37" applyFont="1"/>
    <xf numFmtId="0" fontId="46" fillId="0" borderId="1" xfId="37" applyFont="1" applyBorder="1" applyAlignment="1">
      <alignment horizontal="center" wrapText="1"/>
    </xf>
    <xf numFmtId="0" fontId="46" fillId="0" borderId="2" xfId="37" applyFont="1" applyBorder="1" applyAlignment="1">
      <alignment horizontal="center" wrapText="1"/>
    </xf>
    <xf numFmtId="3" fontId="24" fillId="0" borderId="0" xfId="37" applyNumberFormat="1" applyFont="1"/>
    <xf numFmtId="0" fontId="32" fillId="0" borderId="0" xfId="3" applyFill="1" applyBorder="1" applyAlignment="1" applyProtection="1">
      <alignment wrapText="1"/>
    </xf>
    <xf numFmtId="0" fontId="24" fillId="0" borderId="0" xfId="0" applyFont="1" applyAlignment="1" applyProtection="1">
      <alignment wrapText="1"/>
      <protection locked="0"/>
    </xf>
    <xf numFmtId="3" fontId="24" fillId="0" borderId="0" xfId="37" applyNumberFormat="1" applyFont="1" applyAlignment="1">
      <alignment wrapText="1"/>
    </xf>
    <xf numFmtId="0" fontId="35" fillId="0" borderId="0" xfId="3" applyFont="1" applyAlignment="1" applyProtection="1">
      <alignment horizontal="right"/>
      <protection locked="0"/>
    </xf>
    <xf numFmtId="0" fontId="23" fillId="0" borderId="0" xfId="4" applyFont="1" applyAlignment="1" applyProtection="1">
      <alignment horizontal="right"/>
      <protection locked="0"/>
    </xf>
    <xf numFmtId="0" fontId="35" fillId="0" borderId="0" xfId="3" applyFont="1" applyFill="1" applyAlignment="1" applyProtection="1">
      <alignment horizontal="right"/>
      <protection locked="0"/>
    </xf>
    <xf numFmtId="3" fontId="24" fillId="0" borderId="0" xfId="37" applyNumberFormat="1" applyFont="1" applyFill="1"/>
    <xf numFmtId="0" fontId="24" fillId="0" borderId="0" xfId="37" applyFont="1" applyFill="1"/>
    <xf numFmtId="49" fontId="2" fillId="0" borderId="0" xfId="12" applyNumberFormat="1" applyFont="1"/>
    <xf numFmtId="174" fontId="8" fillId="0" borderId="0" xfId="12" applyNumberFormat="1"/>
    <xf numFmtId="174" fontId="47" fillId="0" borderId="0" xfId="0" applyNumberFormat="1" applyFont="1" applyFill="1"/>
    <xf numFmtId="0" fontId="47" fillId="0" borderId="0" xfId="0" applyFont="1" applyFill="1"/>
    <xf numFmtId="3" fontId="47" fillId="0" borderId="0" xfId="0" applyNumberFormat="1" applyFont="1" applyFill="1"/>
    <xf numFmtId="174" fontId="48" fillId="0" borderId="0" xfId="0" applyNumberFormat="1" applyFont="1" applyFill="1"/>
    <xf numFmtId="0" fontId="41" fillId="0" borderId="0" xfId="0" applyFont="1" applyFill="1" applyBorder="1" applyAlignment="1"/>
    <xf numFmtId="173" fontId="47" fillId="0" borderId="0" xfId="0" applyNumberFormat="1" applyFont="1" applyFill="1" applyBorder="1" applyAlignment="1">
      <alignment horizontal="right"/>
    </xf>
    <xf numFmtId="0" fontId="48" fillId="0" borderId="0" xfId="0" applyFont="1"/>
    <xf numFmtId="0" fontId="40" fillId="0" borderId="0" xfId="0" applyFont="1" applyProtection="1"/>
    <xf numFmtId="0" fontId="41" fillId="0" borderId="0" xfId="0" applyFont="1" applyFill="1" applyAlignment="1"/>
    <xf numFmtId="175" fontId="50" fillId="2" borderId="0" xfId="28" applyNumberFormat="1" applyFont="1" applyFill="1" applyBorder="1" applyAlignment="1">
      <alignment horizontal="right"/>
    </xf>
    <xf numFmtId="174" fontId="41" fillId="0" borderId="0" xfId="0" applyNumberFormat="1" applyFont="1" applyFill="1"/>
    <xf numFmtId="0" fontId="40" fillId="0" borderId="0" xfId="0" applyFont="1" applyFill="1"/>
    <xf numFmtId="0" fontId="41" fillId="0" borderId="0" xfId="0" applyFont="1" applyBorder="1" applyAlignment="1"/>
    <xf numFmtId="174" fontId="14" fillId="0" borderId="0" xfId="0" applyNumberFormat="1" applyFont="1" applyFill="1" applyAlignment="1">
      <alignment horizontal="right"/>
    </xf>
    <xf numFmtId="49" fontId="1" fillId="0" borderId="0" xfId="12" applyNumberFormat="1" applyFont="1"/>
    <xf numFmtId="1" fontId="52" fillId="0" borderId="0" xfId="14" applyNumberFormat="1" applyFont="1" applyFill="1"/>
    <xf numFmtId="173" fontId="0" fillId="0" borderId="0" xfId="0" applyNumberFormat="1" applyFill="1"/>
    <xf numFmtId="3" fontId="15" fillId="0" borderId="0" xfId="0" applyNumberFormat="1" applyFont="1"/>
    <xf numFmtId="3" fontId="15" fillId="0" borderId="0" xfId="0" applyNumberFormat="1" applyFont="1" applyFill="1"/>
    <xf numFmtId="0" fontId="40" fillId="0" borderId="0" xfId="0" applyFont="1"/>
    <xf numFmtId="173" fontId="40" fillId="0" borderId="0" xfId="0" applyNumberFormat="1" applyFont="1"/>
    <xf numFmtId="0" fontId="38" fillId="0" borderId="0" xfId="0" applyFont="1"/>
    <xf numFmtId="0" fontId="0" fillId="0" borderId="2" xfId="0" applyBorder="1" applyAlignment="1">
      <alignment horizontal="center"/>
    </xf>
    <xf numFmtId="0" fontId="43" fillId="0" borderId="0" xfId="0" applyFont="1"/>
    <xf numFmtId="0" fontId="43" fillId="0" borderId="0" xfId="0" applyFont="1" applyFill="1"/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/>
    <xf numFmtId="0" fontId="17" fillId="0" borderId="0" xfId="0" applyNumberFormat="1" applyFont="1" applyFill="1" applyBorder="1"/>
    <xf numFmtId="0" fontId="14" fillId="0" borderId="0" xfId="0" applyNumberFormat="1" applyFont="1" applyBorder="1" applyAlignment="1">
      <alignment horizontal="left" wrapText="1" indent="1"/>
    </xf>
    <xf numFmtId="0" fontId="14" fillId="0" borderId="0" xfId="0" applyNumberFormat="1" applyFont="1" applyFill="1" applyBorder="1" applyAlignment="1">
      <alignment horizontal="left" indent="1"/>
    </xf>
    <xf numFmtId="0" fontId="14" fillId="0" borderId="0" xfId="0" applyNumberFormat="1" applyFont="1" applyFill="1" applyBorder="1" applyAlignment="1">
      <alignment horizontal="left" indent="2"/>
    </xf>
    <xf numFmtId="0" fontId="16" fillId="0" borderId="0" xfId="0" applyNumberFormat="1" applyFont="1" applyFill="1" applyBorder="1" applyAlignment="1">
      <alignment horizontal="left" indent="1"/>
    </xf>
    <xf numFmtId="0" fontId="14" fillId="0" borderId="0" xfId="0" applyNumberFormat="1" applyFont="1" applyFill="1" applyBorder="1" applyAlignment="1">
      <alignment horizontal="left" vertical="top" wrapText="1" indent="1"/>
    </xf>
    <xf numFmtId="0" fontId="14" fillId="0" borderId="0" xfId="0" applyNumberFormat="1" applyFont="1" applyFill="1" applyBorder="1" applyAlignment="1"/>
    <xf numFmtId="0" fontId="0" fillId="0" borderId="0" xfId="0" applyFill="1" applyAlignment="1">
      <alignment vertical="top"/>
    </xf>
    <xf numFmtId="49" fontId="6" fillId="0" borderId="0" xfId="14" applyNumberFormat="1" applyAlignment="1">
      <alignment vertical="top"/>
    </xf>
    <xf numFmtId="1" fontId="6" fillId="0" borderId="0" xfId="14" applyNumberFormat="1" applyAlignment="1">
      <alignment vertical="top"/>
    </xf>
    <xf numFmtId="0" fontId="14" fillId="0" borderId="0" xfId="0" applyNumberFormat="1" applyFont="1" applyFill="1"/>
    <xf numFmtId="0" fontId="15" fillId="0" borderId="0" xfId="0" applyNumberFormat="1" applyFont="1" applyFill="1"/>
    <xf numFmtId="0" fontId="14" fillId="0" borderId="0" xfId="0" applyNumberFormat="1" applyFont="1" applyFill="1" applyAlignment="1">
      <alignment horizontal="left" indent="1"/>
    </xf>
    <xf numFmtId="0" fontId="14" fillId="0" borderId="0" xfId="0" applyNumberFormat="1" applyFont="1" applyFill="1" applyAlignment="1">
      <alignment horizontal="left" indent="2"/>
    </xf>
    <xf numFmtId="173" fontId="0" fillId="0" borderId="0" xfId="0" applyNumberFormat="1"/>
    <xf numFmtId="0" fontId="17" fillId="0" borderId="0" xfId="0" applyNumberFormat="1" applyFont="1"/>
    <xf numFmtId="0" fontId="14" fillId="0" borderId="0" xfId="0" applyNumberFormat="1" applyFont="1"/>
    <xf numFmtId="0" fontId="32" fillId="0" borderId="0" xfId="3" applyNumberFormat="1" applyFont="1" applyAlignment="1" applyProtection="1"/>
    <xf numFmtId="0" fontId="24" fillId="0" borderId="0" xfId="0" applyNumberFormat="1" applyFont="1"/>
    <xf numFmtId="0" fontId="24" fillId="0" borderId="0" xfId="0" applyNumberFormat="1" applyFont="1" applyFill="1"/>
    <xf numFmtId="0" fontId="16" fillId="0" borderId="2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NumberFormat="1" applyFont="1" applyBorder="1" applyAlignment="1">
      <alignment horizontal="center" vertical="center" wrapText="1"/>
    </xf>
    <xf numFmtId="49" fontId="16" fillId="0" borderId="0" xfId="0" applyNumberFormat="1" applyFont="1" applyBorder="1"/>
    <xf numFmtId="49" fontId="17" fillId="0" borderId="0" xfId="0" applyNumberFormat="1" applyFont="1" applyBorder="1"/>
    <xf numFmtId="49" fontId="15" fillId="0" borderId="0" xfId="0" applyNumberFormat="1" applyFont="1" applyBorder="1"/>
    <xf numFmtId="49" fontId="14" fillId="0" borderId="0" xfId="0" applyNumberFormat="1" applyFont="1" applyBorder="1"/>
    <xf numFmtId="49" fontId="15" fillId="0" borderId="0" xfId="0" applyNumberFormat="1" applyFont="1"/>
    <xf numFmtId="49" fontId="14" fillId="0" borderId="0" xfId="0" applyNumberFormat="1" applyFont="1" applyBorder="1" applyAlignment="1">
      <alignment horizontal="left" indent="1"/>
    </xf>
    <xf numFmtId="0" fontId="14" fillId="0" borderId="0" xfId="0" applyNumberFormat="1" applyFont="1" applyFill="1" applyBorder="1" applyAlignment="1">
      <alignment horizontal="left" vertical="top" wrapText="1"/>
    </xf>
    <xf numFmtId="0" fontId="1" fillId="0" borderId="0" xfId="12" applyNumberFormat="1" applyFont="1"/>
    <xf numFmtId="174" fontId="1" fillId="0" borderId="0" xfId="12" applyNumberFormat="1" applyFont="1"/>
    <xf numFmtId="1" fontId="1" fillId="0" borderId="0" xfId="8" applyNumberFormat="1" applyFont="1"/>
    <xf numFmtId="0" fontId="1" fillId="0" borderId="0" xfId="8" applyFont="1"/>
    <xf numFmtId="0" fontId="14" fillId="0" borderId="0" xfId="0" applyNumberFormat="1" applyFont="1" applyFill="1" applyBorder="1" applyAlignment="1">
      <alignment vertical="top" wrapText="1"/>
    </xf>
    <xf numFmtId="176" fontId="14" fillId="0" borderId="0" xfId="0" applyNumberFormat="1" applyFont="1" applyFill="1" applyBorder="1" applyAlignment="1">
      <alignment horizontal="right"/>
    </xf>
    <xf numFmtId="176" fontId="14" fillId="0" borderId="0" xfId="0" applyNumberFormat="1" applyFont="1" applyFill="1"/>
    <xf numFmtId="176" fontId="14" fillId="0" borderId="0" xfId="0" applyNumberFormat="1" applyFont="1" applyFill="1" applyBorder="1" applyAlignment="1">
      <alignment horizontal="right" indent="1"/>
    </xf>
    <xf numFmtId="176" fontId="17" fillId="0" borderId="0" xfId="0" applyNumberFormat="1" applyFont="1" applyFill="1" applyBorder="1" applyAlignment="1">
      <alignment horizontal="right" indent="1"/>
    </xf>
    <xf numFmtId="176" fontId="17" fillId="0" borderId="0" xfId="0" applyNumberFormat="1" applyFont="1" applyFill="1" applyBorder="1" applyAlignment="1">
      <alignment horizontal="right"/>
    </xf>
    <xf numFmtId="176" fontId="15" fillId="0" borderId="0" xfId="0" applyNumberFormat="1" applyFont="1" applyFill="1"/>
    <xf numFmtId="176" fontId="16" fillId="0" borderId="0" xfId="0" applyNumberFormat="1" applyFont="1" applyFill="1" applyBorder="1" applyAlignment="1">
      <alignment horizontal="right"/>
    </xf>
    <xf numFmtId="176" fontId="16" fillId="0" borderId="0" xfId="0" applyNumberFormat="1" applyFont="1" applyFill="1" applyAlignment="1" applyProtection="1">
      <alignment horizontal="right" vertical="center"/>
    </xf>
    <xf numFmtId="176" fontId="14" fillId="0" borderId="0" xfId="0" applyNumberFormat="1" applyFont="1" applyFill="1" applyAlignment="1">
      <alignment horizontal="right"/>
    </xf>
    <xf numFmtId="176" fontId="17" fillId="0" borderId="0" xfId="0" applyNumberFormat="1" applyFont="1" applyFill="1" applyAlignment="1">
      <alignment horizontal="right"/>
    </xf>
    <xf numFmtId="176" fontId="14" fillId="0" borderId="0" xfId="0" applyNumberFormat="1" applyFont="1" applyFill="1" applyAlignment="1">
      <alignment horizontal="right" indent="1"/>
    </xf>
    <xf numFmtId="176" fontId="17" fillId="0" borderId="0" xfId="0" applyNumberFormat="1" applyFont="1" applyFill="1" applyAlignment="1">
      <alignment horizontal="right" indent="1"/>
    </xf>
    <xf numFmtId="176" fontId="55" fillId="0" borderId="0" xfId="0" applyNumberFormat="1" applyFont="1" applyFill="1" applyAlignment="1">
      <alignment horizontal="right"/>
    </xf>
    <xf numFmtId="176" fontId="40" fillId="0" borderId="0" xfId="0" applyNumberFormat="1" applyFont="1" applyFill="1" applyBorder="1" applyAlignment="1">
      <alignment horizontal="right"/>
    </xf>
    <xf numFmtId="176" fontId="15" fillId="0" borderId="0" xfId="0" applyNumberFormat="1" applyFont="1"/>
    <xf numFmtId="0" fontId="35" fillId="0" borderId="0" xfId="3" applyFont="1" applyAlignment="1" applyProtection="1"/>
    <xf numFmtId="0" fontId="32" fillId="0" borderId="0" xfId="3" applyNumberFormat="1" applyAlignment="1" applyProtection="1">
      <alignment horizontal="left"/>
    </xf>
    <xf numFmtId="0" fontId="32" fillId="0" borderId="0" xfId="1" applyNumberFormat="1" applyAlignment="1" applyProtection="1"/>
    <xf numFmtId="176" fontId="56" fillId="0" borderId="0" xfId="0" applyNumberFormat="1" applyFont="1" applyFill="1" applyBorder="1" applyAlignment="1">
      <alignment horizontal="right"/>
    </xf>
    <xf numFmtId="0" fontId="57" fillId="0" borderId="0" xfId="0" applyFont="1" applyAlignment="1" applyProtection="1">
      <alignment wrapText="1"/>
      <protection locked="0"/>
    </xf>
    <xf numFmtId="0" fontId="27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center" vertical="top" textRotation="180"/>
    </xf>
    <xf numFmtId="0" fontId="30" fillId="0" borderId="0" xfId="0" applyFont="1" applyAlignment="1" applyProtection="1">
      <alignment horizontal="left" wrapText="1"/>
    </xf>
    <xf numFmtId="0" fontId="32" fillId="0" borderId="0" xfId="3" applyNumberFormat="1" applyFont="1" applyAlignment="1" applyProtection="1"/>
    <xf numFmtId="0" fontId="31" fillId="0" borderId="0" xfId="0" applyFont="1" applyAlignment="1">
      <alignment horizontal="center" vertical="top" textRotation="180"/>
    </xf>
    <xf numFmtId="0" fontId="23" fillId="0" borderId="0" xfId="0" applyFont="1" applyAlignment="1">
      <alignment horizontal="left"/>
    </xf>
    <xf numFmtId="0" fontId="32" fillId="0" borderId="0" xfId="3" applyAlignment="1" applyProtection="1">
      <alignment wrapText="1"/>
    </xf>
    <xf numFmtId="0" fontId="32" fillId="0" borderId="0" xfId="3" applyAlignment="1" applyProtection="1"/>
    <xf numFmtId="0" fontId="32" fillId="0" borderId="0" xfId="3" applyNumberFormat="1" applyAlignment="1" applyProtection="1"/>
    <xf numFmtId="0" fontId="32" fillId="0" borderId="0" xfId="3" applyNumberFormat="1" applyAlignment="1" applyProtection="1">
      <alignment wrapText="1"/>
    </xf>
    <xf numFmtId="0" fontId="46" fillId="0" borderId="11" xfId="37" applyFont="1" applyBorder="1" applyAlignment="1">
      <alignment horizontal="center" vertical="center"/>
    </xf>
    <xf numFmtId="0" fontId="46" fillId="0" borderId="1" xfId="37" applyFont="1" applyBorder="1" applyAlignment="1">
      <alignment horizontal="center"/>
    </xf>
    <xf numFmtId="0" fontId="46" fillId="0" borderId="2" xfId="37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35" fillId="0" borderId="0" xfId="3" applyFont="1" applyAlignment="1" applyProtection="1">
      <alignment horizontal="left" vertical="top"/>
    </xf>
    <xf numFmtId="0" fontId="16" fillId="0" borderId="11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8" fillId="0" borderId="0" xfId="0" applyFont="1" applyAlignment="1">
      <alignment horizontal="left" vertical="top" wrapText="1"/>
    </xf>
    <xf numFmtId="0" fontId="17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Alignment="1">
      <alignment horizontal="center"/>
    </xf>
    <xf numFmtId="176" fontId="14" fillId="0" borderId="0" xfId="0" applyNumberFormat="1" applyFont="1" applyFill="1" applyBorder="1" applyAlignment="1">
      <alignment horizontal="center"/>
    </xf>
    <xf numFmtId="176" fontId="17" fillId="0" borderId="0" xfId="0" applyNumberFormat="1" applyFont="1" applyFill="1" applyBorder="1" applyAlignment="1">
      <alignment horizontal="center"/>
    </xf>
    <xf numFmtId="176" fontId="43" fillId="0" borderId="0" xfId="0" applyNumberFormat="1" applyFont="1" applyFill="1" applyAlignment="1">
      <alignment horizontal="center"/>
    </xf>
    <xf numFmtId="0" fontId="35" fillId="0" borderId="0" xfId="3" applyFont="1" applyAlignment="1" applyProtection="1">
      <alignment horizontal="left" vertical="top" wrapText="1"/>
    </xf>
    <xf numFmtId="0" fontId="35" fillId="0" borderId="0" xfId="3" applyFont="1" applyFill="1" applyBorder="1" applyAlignment="1" applyProtection="1">
      <alignment horizontal="left" wrapText="1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16" fillId="0" borderId="2" xfId="3" applyFont="1" applyFill="1" applyBorder="1" applyAlignment="1" applyProtection="1">
      <alignment horizontal="center" vertical="center" wrapText="1"/>
    </xf>
    <xf numFmtId="0" fontId="16" fillId="0" borderId="1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14" fillId="0" borderId="11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172" fontId="14" fillId="0" borderId="0" xfId="0" applyNumberFormat="1" applyFont="1" applyFill="1" applyBorder="1" applyAlignment="1">
      <alignment horizontal="center"/>
    </xf>
    <xf numFmtId="0" fontId="15" fillId="0" borderId="0" xfId="0" applyFont="1" applyFill="1" applyAlignment="1">
      <alignment horizontal="center"/>
    </xf>
    <xf numFmtId="0" fontId="35" fillId="0" borderId="0" xfId="3" applyFont="1" applyAlignment="1" applyProtection="1">
      <alignment vertical="top"/>
    </xf>
    <xf numFmtId="0" fontId="35" fillId="0" borderId="0" xfId="3" applyFont="1" applyFill="1" applyBorder="1" applyAlignment="1" applyProtection="1">
      <alignment horizontal="left"/>
    </xf>
    <xf numFmtId="0" fontId="14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35" fillId="0" borderId="5" xfId="3" applyFont="1" applyFill="1" applyBorder="1" applyAlignment="1" applyProtection="1">
      <alignment horizontal="left"/>
    </xf>
    <xf numFmtId="0" fontId="16" fillId="0" borderId="2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0" fontId="16" fillId="0" borderId="10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73" fontId="14" fillId="0" borderId="0" xfId="0" applyNumberFormat="1" applyFont="1" applyFill="1" applyBorder="1" applyAlignment="1">
      <alignment horizontal="center"/>
    </xf>
    <xf numFmtId="0" fontId="35" fillId="0" borderId="0" xfId="3" applyFont="1" applyAlignment="1" applyProtection="1"/>
    <xf numFmtId="0" fontId="16" fillId="0" borderId="11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/>
    </xf>
    <xf numFmtId="0" fontId="41" fillId="0" borderId="3" xfId="0" applyFont="1" applyFill="1" applyBorder="1" applyAlignment="1">
      <alignment horizontal="center"/>
    </xf>
    <xf numFmtId="0" fontId="0" fillId="0" borderId="4" xfId="0" applyBorder="1" applyAlignment="1">
      <alignment horizontal="center" vertical="center" wrapText="1"/>
    </xf>
  </cellXfs>
  <cellStyles count="51">
    <cellStyle name="Besuchter Hyperlink" xfId="1" builtinId="9" customBuiltin="1"/>
    <cellStyle name="Euro" xfId="2" xr:uid="{00000000-0005-0000-0000-000001000000}"/>
    <cellStyle name="Hyperlink 2" xfId="5" xr:uid="{00000000-0005-0000-0000-000003000000}"/>
    <cellStyle name="Hyperlink 2 2" xfId="16" xr:uid="{00000000-0005-0000-0000-000004000000}"/>
    <cellStyle name="Hyperlink 3" xfId="7" xr:uid="{00000000-0005-0000-0000-000005000000}"/>
    <cellStyle name="Hyperlink 4" xfId="15" xr:uid="{00000000-0005-0000-0000-000006000000}"/>
    <cellStyle name="Hyperlink_AfS_SB_S1bis3" xfId="4" xr:uid="{00000000-0005-0000-0000-000007000000}"/>
    <cellStyle name="Link" xfId="3" builtinId="8" customBuiltin="1"/>
    <cellStyle name="Standard" xfId="0" builtinId="0"/>
    <cellStyle name="Standard 10" xfId="17" xr:uid="{00000000-0005-0000-0000-000009000000}"/>
    <cellStyle name="Standard 11" xfId="29" xr:uid="{00000000-0005-0000-0000-00000A000000}"/>
    <cellStyle name="Standard 11 2" xfId="40" xr:uid="{00000000-0005-0000-0000-00000B000000}"/>
    <cellStyle name="Standard 12" xfId="30" xr:uid="{00000000-0005-0000-0000-00000C000000}"/>
    <cellStyle name="Standard 12 2" xfId="41" xr:uid="{00000000-0005-0000-0000-00000D000000}"/>
    <cellStyle name="Standard 13" xfId="31" xr:uid="{00000000-0005-0000-0000-00000E000000}"/>
    <cellStyle name="Standard 13 2" xfId="42" xr:uid="{00000000-0005-0000-0000-00000F000000}"/>
    <cellStyle name="Standard 14" xfId="32" xr:uid="{00000000-0005-0000-0000-000010000000}"/>
    <cellStyle name="Standard 14 2" xfId="43" xr:uid="{00000000-0005-0000-0000-000011000000}"/>
    <cellStyle name="Standard 15" xfId="33" xr:uid="{00000000-0005-0000-0000-000012000000}"/>
    <cellStyle name="Standard 15 2" xfId="46" xr:uid="{00000000-0005-0000-0000-000013000000}"/>
    <cellStyle name="Standard 16" xfId="34" xr:uid="{00000000-0005-0000-0000-000014000000}"/>
    <cellStyle name="Standard 16 2" xfId="44" xr:uid="{00000000-0005-0000-0000-000015000000}"/>
    <cellStyle name="Standard 17" xfId="36" xr:uid="{00000000-0005-0000-0000-000016000000}"/>
    <cellStyle name="Standard 17 2" xfId="45" xr:uid="{00000000-0005-0000-0000-000017000000}"/>
    <cellStyle name="Standard 18" xfId="37" xr:uid="{00000000-0005-0000-0000-000018000000}"/>
    <cellStyle name="Standard 18 2" xfId="47" xr:uid="{00000000-0005-0000-0000-000019000000}"/>
    <cellStyle name="Standard 19" xfId="48" xr:uid="{00000000-0005-0000-0000-00001A000000}"/>
    <cellStyle name="Standard 2" xfId="6" xr:uid="{00000000-0005-0000-0000-00001B000000}"/>
    <cellStyle name="Standard 2 2" xfId="35" xr:uid="{00000000-0005-0000-0000-00001C000000}"/>
    <cellStyle name="Standard 20" xfId="49" xr:uid="{00000000-0005-0000-0000-00001D000000}"/>
    <cellStyle name="Standard 21" xfId="50" xr:uid="{00000000-0005-0000-0000-00001E000000}"/>
    <cellStyle name="Standard 3" xfId="8" xr:uid="{00000000-0005-0000-0000-00001F000000}"/>
    <cellStyle name="Standard 3 2" xfId="18" xr:uid="{00000000-0005-0000-0000-000020000000}"/>
    <cellStyle name="Standard 3 3" xfId="39" xr:uid="{00000000-0005-0000-0000-000021000000}"/>
    <cellStyle name="Standard 4" xfId="9" xr:uid="{00000000-0005-0000-0000-000022000000}"/>
    <cellStyle name="Standard 4 2" xfId="19" xr:uid="{00000000-0005-0000-0000-000023000000}"/>
    <cellStyle name="Standard 4 3" xfId="38" xr:uid="{00000000-0005-0000-0000-000024000000}"/>
    <cellStyle name="Standard 5" xfId="10" xr:uid="{00000000-0005-0000-0000-000025000000}"/>
    <cellStyle name="Standard 5 2" xfId="21" xr:uid="{00000000-0005-0000-0000-000026000000}"/>
    <cellStyle name="Standard 5 3" xfId="20" xr:uid="{00000000-0005-0000-0000-000027000000}"/>
    <cellStyle name="Standard 6" xfId="11" xr:uid="{00000000-0005-0000-0000-000028000000}"/>
    <cellStyle name="Standard 6 2" xfId="22" xr:uid="{00000000-0005-0000-0000-000029000000}"/>
    <cellStyle name="Standard 7" xfId="12" xr:uid="{00000000-0005-0000-0000-00002A000000}"/>
    <cellStyle name="Standard 7 2" xfId="24" xr:uid="{00000000-0005-0000-0000-00002B000000}"/>
    <cellStyle name="Standard 7 3" xfId="23" xr:uid="{00000000-0005-0000-0000-00002C000000}"/>
    <cellStyle name="Standard 8" xfId="13" xr:uid="{00000000-0005-0000-0000-00002D000000}"/>
    <cellStyle name="Standard 8 2" xfId="25" xr:uid="{00000000-0005-0000-0000-00002E000000}"/>
    <cellStyle name="Standard 9" xfId="14" xr:uid="{00000000-0005-0000-0000-00002F000000}"/>
    <cellStyle name="Standard 9 2" xfId="27" xr:uid="{00000000-0005-0000-0000-000030000000}"/>
    <cellStyle name="Standard 9 3" xfId="26" xr:uid="{00000000-0005-0000-0000-000031000000}"/>
    <cellStyle name="Standard_2006_tab-2" xfId="28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5.8406490288016553E-2"/>
          <c:y val="7.0595457335788828E-2"/>
          <c:w val="0.9170180031049755"/>
          <c:h val="0.803231294983154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'Grafik1,2'!$I$4</c:f>
              <c:strCache>
                <c:ptCount val="1"/>
                <c:pt idx="0">
                  <c:v>Schulden beim nicht-öffentlichen Bereich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/>
              </a:solidFill>
            </a:ln>
          </c:spPr>
          <c:invertIfNegative val="0"/>
          <c:dLbls>
            <c:delete val="1"/>
          </c:dLbls>
          <c:cat>
            <c:numRef>
              <c:f>'Grafik1,2'!$H$6:$H$16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'Grafik1,2'!$I$6:$I$16</c:f>
              <c:numCache>
                <c:formatCode>#,##0</c:formatCode>
                <c:ptCount val="11"/>
                <c:pt idx="0">
                  <c:v>60243</c:v>
                </c:pt>
                <c:pt idx="1">
                  <c:v>61372</c:v>
                </c:pt>
                <c:pt idx="2">
                  <c:v>60902</c:v>
                </c:pt>
                <c:pt idx="3">
                  <c:v>60391</c:v>
                </c:pt>
                <c:pt idx="4">
                  <c:v>59638</c:v>
                </c:pt>
                <c:pt idx="5">
                  <c:v>58613</c:v>
                </c:pt>
                <c:pt idx="6">
                  <c:v>58001</c:v>
                </c:pt>
                <c:pt idx="7">
                  <c:v>56519</c:v>
                </c:pt>
                <c:pt idx="8">
                  <c:v>54371.936000000002</c:v>
                </c:pt>
                <c:pt idx="9">
                  <c:v>53946</c:v>
                </c:pt>
                <c:pt idx="10">
                  <c:v>59648.243344999995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1-4378-90CB-89D59C874726}"/>
            </c:ext>
          </c:extLst>
        </c:ser>
        <c:ser>
          <c:idx val="1"/>
          <c:order val="1"/>
          <c:tx>
            <c:strRef>
              <c:f>'Grafik1,2'!$J$4</c:f>
              <c:strCache>
                <c:ptCount val="1"/>
                <c:pt idx="0">
                  <c:v>Schulden beim öffentlichen Bereich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dLbls>
            <c:delete val="1"/>
          </c:dLbls>
          <c:cat>
            <c:numRef>
              <c:f>'Grafik1,2'!$H$6:$H$16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'Grafik1,2'!$J$6:$J$16</c:f>
              <c:numCache>
                <c:formatCode>#,##0</c:formatCode>
                <c:ptCount val="11"/>
                <c:pt idx="0">
                  <c:v>1096</c:v>
                </c:pt>
                <c:pt idx="1">
                  <c:v>1082</c:v>
                </c:pt>
                <c:pt idx="2">
                  <c:v>1224</c:v>
                </c:pt>
                <c:pt idx="3">
                  <c:v>1007</c:v>
                </c:pt>
                <c:pt idx="4">
                  <c:v>930</c:v>
                </c:pt>
                <c:pt idx="5">
                  <c:v>1894</c:v>
                </c:pt>
                <c:pt idx="6">
                  <c:v>2605</c:v>
                </c:pt>
                <c:pt idx="7">
                  <c:v>3539</c:v>
                </c:pt>
                <c:pt idx="8">
                  <c:v>5282.6480000000001</c:v>
                </c:pt>
                <c:pt idx="9">
                  <c:v>3706</c:v>
                </c:pt>
                <c:pt idx="10">
                  <c:v>2981.4544970000002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1-4378-90CB-89D59C87472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123472896"/>
        <c:axId val="123286272"/>
      </c:barChart>
      <c:catAx>
        <c:axId val="12347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23286272"/>
        <c:crosses val="autoZero"/>
        <c:auto val="1"/>
        <c:lblAlgn val="ctr"/>
        <c:lblOffset val="100"/>
        <c:noMultiLvlLbl val="0"/>
      </c:catAx>
      <c:valAx>
        <c:axId val="1232862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,##0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2347289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1.546229006329373E-2"/>
                <c:y val="1.841620626151013E-2"/>
              </c:manualLayout>
            </c:layout>
            <c:tx>
              <c:rich>
                <a:bodyPr rot="0" vert="horz"/>
                <a:lstStyle/>
                <a:p>
                  <a:pPr>
                    <a:defRPr sz="800" b="0"/>
                  </a:pPr>
                  <a:r>
                    <a:rPr lang="de-DE" sz="800" b="0"/>
                    <a:t>Mrd. EUR</a:t>
                  </a:r>
                </a:p>
              </c:rich>
            </c:tx>
          </c:dispUnitsLbl>
        </c:dispUnits>
      </c:valAx>
      <c:spPr>
        <a:ln w="0"/>
      </c:spPr>
    </c:plotArea>
    <c:legend>
      <c:legendPos val="b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9663003978762"/>
          <c:y val="0.12312495503020406"/>
          <c:w val="0.47159059787386309"/>
          <c:h val="0.79085445644595631"/>
        </c:manualLayout>
      </c:layout>
      <c:pieChart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EB7-4E92-A3F1-23205BC7EED5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EB7-4E92-A3F1-23205BC7EED5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EB7-4E92-A3F1-23205BC7EED5}"/>
              </c:ext>
            </c:extLst>
          </c:dPt>
          <c:dPt>
            <c:idx val="3"/>
            <c:bubble3D val="0"/>
            <c:spPr>
              <a:solidFill>
                <a:schemeClr val="accent1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EB7-4E92-A3F1-23205BC7EED5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EB7-4E92-A3F1-23205BC7EED5}"/>
              </c:ext>
            </c:extLst>
          </c:dPt>
          <c:dPt>
            <c:idx val="5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9EB7-4E92-A3F1-23205BC7EED5}"/>
              </c:ext>
            </c:extLst>
          </c:dPt>
          <c:dLbls>
            <c:dLbl>
              <c:idx val="2"/>
              <c:layout>
                <c:manualLayout>
                  <c:x val="6.8422853232979813E-3"/>
                  <c:y val="-2.51098556183302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B7-4E92-A3F1-23205BC7EED5}"/>
                </c:ext>
              </c:extLst>
            </c:dLbl>
            <c:dLbl>
              <c:idx val="3"/>
              <c:layout>
                <c:manualLayout>
                  <c:x val="-8.3626965663354042E-17"/>
                  <c:y val="4.1849759363883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B7-4E92-A3F1-23205BC7EED5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'Grafik1,2'!$H$34:$H$37</c:f>
              <c:strCache>
                <c:ptCount val="4"/>
                <c:pt idx="0">
                  <c:v>Wertpapierschulden</c:v>
                </c:pt>
                <c:pt idx="1">
                  <c:v>Kredite beim nicht-öffentlichen Bereich</c:v>
                </c:pt>
                <c:pt idx="2">
                  <c:v>Kredite beim öffentlichen Bereich</c:v>
                </c:pt>
                <c:pt idx="3">
                  <c:v>Kassenkredite beim öffentlichen Bereich</c:v>
                </c:pt>
              </c:strCache>
            </c:strRef>
          </c:cat>
          <c:val>
            <c:numRef>
              <c:f>'Grafik1,2'!$I$34:$I$37</c:f>
              <c:numCache>
                <c:formatCode>#,##0</c:formatCode>
                <c:ptCount val="4"/>
                <c:pt idx="0">
                  <c:v>43600.962439999996</c:v>
                </c:pt>
                <c:pt idx="1">
                  <c:v>16047.280905</c:v>
                </c:pt>
                <c:pt idx="2">
                  <c:v>785.077181</c:v>
                </c:pt>
                <c:pt idx="3">
                  <c:v>2196.3773160000001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EB7-4E92-A3F1-23205BC7EED5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123"/>
      </c:pieChart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2560320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763" name="Picture 1" descr="AfS_Winkel_lo">
          <a:extLst>
            <a:ext uri="{FF2B5EF4-FFF2-40B4-BE49-F238E27FC236}">
              <a16:creationId xmlns:a16="http://schemas.microsoft.com/office/drawing/2014/main" id="{00000000-0008-0000-0000-00005B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0320" y="246888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1234440</xdr:colOff>
      <xdr:row>0</xdr:row>
      <xdr:rowOff>0</xdr:rowOff>
    </xdr:from>
    <xdr:to>
      <xdr:col>7</xdr:col>
      <xdr:colOff>106680</xdr:colOff>
      <xdr:row>0</xdr:row>
      <xdr:rowOff>762000</xdr:rowOff>
    </xdr:to>
    <xdr:sp macro="" textlink="" fLocksText="0">
      <xdr:nvSpPr>
        <xdr:cNvPr id="30721" name="Text Box 1">
          <a:extLst>
            <a:ext uri="{FF2B5EF4-FFF2-40B4-BE49-F238E27FC236}">
              <a16:creationId xmlns:a16="http://schemas.microsoft.com/office/drawing/2014/main" id="{00000000-0008-0000-0200-000001780000}"/>
            </a:ext>
          </a:extLst>
        </xdr:cNvPr>
        <xdr:cNvSpPr txBox="1">
          <a:spLocks noChangeArrowheads="1"/>
        </xdr:cNvSpPr>
      </xdr:nvSpPr>
      <xdr:spPr bwMode="auto">
        <a:xfrm>
          <a:off x="47815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1 - j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24765</xdr:rowOff>
    </xdr:from>
    <xdr:to>
      <xdr:col>4</xdr:col>
      <xdr:colOff>752475</xdr:colOff>
      <xdr:row>25</xdr:row>
      <xdr:rowOff>55245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7620</xdr:rowOff>
    </xdr:from>
    <xdr:to>
      <xdr:col>5</xdr:col>
      <xdr:colOff>5715</xdr:colOff>
      <xdr:row>49</xdr:row>
      <xdr:rowOff>165735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114300</xdr:rowOff>
        </xdr:from>
        <xdr:to>
          <xdr:col>6</xdr:col>
          <xdr:colOff>1943100</xdr:colOff>
          <xdr:row>45</xdr:row>
          <xdr:rowOff>22860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  <a:ext uri="{FF2B5EF4-FFF2-40B4-BE49-F238E27FC236}">
                  <a16:creationId xmlns:a16="http://schemas.microsoft.com/office/drawing/2014/main" id="{00000000-0008-0000-0F00-000001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32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"/>
      <c r="D1" s="241" t="s">
        <v>41</v>
      </c>
    </row>
    <row r="2" spans="1:4" ht="40.200000000000003" customHeight="1">
      <c r="B2" s="3" t="s">
        <v>6</v>
      </c>
      <c r="D2" s="242"/>
    </row>
    <row r="3" spans="1:4" ht="34.799999999999997">
      <c r="B3" s="3" t="s">
        <v>7</v>
      </c>
      <c r="D3" s="242"/>
    </row>
    <row r="4" spans="1:4" ht="6.6" customHeight="1">
      <c r="D4" s="242"/>
    </row>
    <row r="5" spans="1:4" ht="20.399999999999999">
      <c r="C5" s="8" t="s">
        <v>163</v>
      </c>
      <c r="D5" s="242"/>
    </row>
    <row r="6" spans="1:4" s="5" customFormat="1" ht="34.950000000000003" customHeight="1">
      <c r="D6" s="242"/>
    </row>
    <row r="7" spans="1:4" ht="123.6">
      <c r="C7" s="65" t="s">
        <v>162</v>
      </c>
      <c r="D7" s="242"/>
    </row>
    <row r="8" spans="1:4">
      <c r="D8" s="242"/>
    </row>
    <row r="9" spans="1:4" ht="15">
      <c r="C9" s="240" t="s">
        <v>233</v>
      </c>
      <c r="D9" s="242"/>
    </row>
    <row r="10" spans="1:4" ht="7.2" customHeight="1">
      <c r="D10" s="242"/>
    </row>
    <row r="11" spans="1:4">
      <c r="D11" s="242"/>
    </row>
    <row r="13" spans="1:4">
      <c r="C13" s="6"/>
    </row>
    <row r="17" spans="3:3">
      <c r="C17" s="148"/>
    </row>
    <row r="32" spans="3:3" ht="12" customHeight="1"/>
    <row r="33" ht="12" customHeight="1"/>
  </sheetData>
  <sheetProtection selectLockedCells="1"/>
  <mergeCells count="1">
    <mergeCell ref="D1:D11"/>
  </mergeCells>
  <phoneticPr fontId="1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38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8.77734375" style="97" customWidth="1"/>
    <col min="2" max="2" width="9.21875" style="33" customWidth="1"/>
    <col min="3" max="3" width="9.21875" style="34" customWidth="1"/>
    <col min="4" max="4" width="9" style="34" customWidth="1"/>
    <col min="5" max="6" width="9.77734375" style="34" customWidth="1"/>
    <col min="7" max="16384" width="11.44140625" style="90"/>
  </cols>
  <sheetData>
    <row r="1" spans="1:8" ht="13.2" customHeight="1">
      <c r="A1" s="255" t="s">
        <v>227</v>
      </c>
      <c r="B1" s="255"/>
      <c r="C1" s="255"/>
      <c r="D1" s="255"/>
      <c r="E1" s="255"/>
      <c r="F1" s="255"/>
    </row>
    <row r="2" spans="1:8" ht="13.2" customHeight="1">
      <c r="A2" s="255" t="s">
        <v>181</v>
      </c>
      <c r="B2" s="255"/>
      <c r="C2" s="255"/>
      <c r="D2" s="255"/>
      <c r="E2" s="255"/>
      <c r="F2" s="255"/>
    </row>
    <row r="3" spans="1:8" ht="12" customHeight="1">
      <c r="A3" s="93"/>
      <c r="B3" s="69"/>
      <c r="C3" s="69"/>
      <c r="D3" s="69"/>
      <c r="E3" s="69"/>
      <c r="F3" s="69"/>
    </row>
    <row r="4" spans="1:8" ht="12" customHeight="1">
      <c r="A4" s="278" t="s">
        <v>63</v>
      </c>
      <c r="B4" s="268" t="s">
        <v>125</v>
      </c>
      <c r="C4" s="270" t="s">
        <v>49</v>
      </c>
      <c r="D4" s="270"/>
      <c r="E4" s="270"/>
      <c r="F4" s="271"/>
    </row>
    <row r="5" spans="1:8" ht="24" customHeight="1">
      <c r="A5" s="278"/>
      <c r="B5" s="270"/>
      <c r="C5" s="270" t="s">
        <v>95</v>
      </c>
      <c r="D5" s="296" t="s">
        <v>38</v>
      </c>
      <c r="E5" s="270" t="s">
        <v>5</v>
      </c>
      <c r="F5" s="271"/>
    </row>
    <row r="6" spans="1:8" ht="12" customHeight="1">
      <c r="A6" s="278"/>
      <c r="B6" s="270"/>
      <c r="C6" s="270"/>
      <c r="D6" s="297"/>
      <c r="E6" s="84" t="s">
        <v>4</v>
      </c>
      <c r="F6" s="85" t="s">
        <v>94</v>
      </c>
    </row>
    <row r="7" spans="1:8" ht="12" customHeight="1">
      <c r="A7" s="278"/>
      <c r="B7" s="257" t="s">
        <v>36</v>
      </c>
      <c r="C7" s="257"/>
      <c r="D7" s="257"/>
      <c r="E7" s="257"/>
      <c r="F7" s="294"/>
      <c r="G7" s="161"/>
    </row>
    <row r="8" spans="1:8" ht="12" customHeight="1">
      <c r="A8" s="96"/>
      <c r="B8" s="86"/>
      <c r="C8" s="86"/>
      <c r="D8" s="86"/>
      <c r="E8" s="86"/>
      <c r="F8" s="86"/>
    </row>
    <row r="9" spans="1:8" ht="12" customHeight="1">
      <c r="A9" s="94"/>
      <c r="B9" s="295" t="s">
        <v>54</v>
      </c>
      <c r="C9" s="295"/>
      <c r="D9" s="295"/>
      <c r="E9" s="295"/>
      <c r="F9" s="295"/>
      <c r="G9" s="161"/>
    </row>
    <row r="10" spans="1:8" ht="12" customHeight="1">
      <c r="A10" s="184" t="s">
        <v>57</v>
      </c>
      <c r="B10" s="221">
        <v>0</v>
      </c>
      <c r="C10" s="221">
        <v>0</v>
      </c>
      <c r="D10" s="221">
        <v>0</v>
      </c>
      <c r="E10" s="221">
        <v>0</v>
      </c>
      <c r="F10" s="221">
        <v>0</v>
      </c>
      <c r="H10" s="132"/>
    </row>
    <row r="11" spans="1:8" ht="12" customHeight="1">
      <c r="A11" s="184" t="s">
        <v>58</v>
      </c>
      <c r="B11" s="221">
        <v>0</v>
      </c>
      <c r="C11" s="221">
        <v>0</v>
      </c>
      <c r="D11" s="221">
        <v>0</v>
      </c>
      <c r="E11" s="221">
        <v>0</v>
      </c>
      <c r="F11" s="221">
        <v>0</v>
      </c>
      <c r="H11" s="132"/>
    </row>
    <row r="12" spans="1:8" ht="12" customHeight="1">
      <c r="A12" s="187" t="s">
        <v>194</v>
      </c>
      <c r="B12" s="221">
        <v>0</v>
      </c>
      <c r="C12" s="221">
        <v>0</v>
      </c>
      <c r="D12" s="221">
        <v>0</v>
      </c>
      <c r="E12" s="221">
        <v>0</v>
      </c>
      <c r="F12" s="221">
        <v>0</v>
      </c>
      <c r="H12" s="132"/>
    </row>
    <row r="13" spans="1:8" ht="12" customHeight="1">
      <c r="A13" s="187" t="s">
        <v>195</v>
      </c>
      <c r="B13" s="221">
        <v>0</v>
      </c>
      <c r="C13" s="221">
        <v>0</v>
      </c>
      <c r="D13" s="221">
        <v>0</v>
      </c>
      <c r="E13" s="221">
        <v>0</v>
      </c>
      <c r="F13" s="221">
        <v>0</v>
      </c>
      <c r="H13" s="132"/>
    </row>
    <row r="14" spans="1:8" ht="12" customHeight="1">
      <c r="A14" s="184" t="s">
        <v>59</v>
      </c>
      <c r="B14" s="221">
        <v>75029.562000000005</v>
      </c>
      <c r="C14" s="221">
        <v>0</v>
      </c>
      <c r="D14" s="221">
        <v>5392.2849999999999</v>
      </c>
      <c r="E14" s="221">
        <v>69637.277000000002</v>
      </c>
      <c r="F14" s="221">
        <v>69637.277000000002</v>
      </c>
      <c r="G14" s="132"/>
    </row>
    <row r="15" spans="1:8" ht="12" customHeight="1">
      <c r="A15" s="189" t="s">
        <v>196</v>
      </c>
      <c r="B15" s="221">
        <v>73885.562000000005</v>
      </c>
      <c r="C15" s="221">
        <v>0</v>
      </c>
      <c r="D15" s="221">
        <v>5392.2849999999999</v>
      </c>
      <c r="E15" s="221">
        <v>68493.277000000002</v>
      </c>
      <c r="F15" s="221">
        <v>68493.277000000002</v>
      </c>
      <c r="G15" s="132"/>
    </row>
    <row r="16" spans="1:8" ht="12" customHeight="1">
      <c r="A16" s="188" t="s">
        <v>197</v>
      </c>
      <c r="B16" s="221">
        <v>73885.562000000005</v>
      </c>
      <c r="C16" s="221">
        <v>0</v>
      </c>
      <c r="D16" s="221">
        <v>5392.2849999999999</v>
      </c>
      <c r="E16" s="221">
        <v>68493.277000000002</v>
      </c>
      <c r="F16" s="221">
        <v>68493.277000000002</v>
      </c>
      <c r="G16" s="132"/>
    </row>
    <row r="17" spans="1:8" ht="12" customHeight="1">
      <c r="A17" s="188" t="s">
        <v>198</v>
      </c>
      <c r="B17" s="221">
        <v>0</v>
      </c>
      <c r="C17" s="221">
        <v>0</v>
      </c>
      <c r="D17" s="221">
        <v>0</v>
      </c>
      <c r="E17" s="221">
        <v>0</v>
      </c>
      <c r="F17" s="221">
        <v>0</v>
      </c>
      <c r="G17" s="132"/>
    </row>
    <row r="18" spans="1:8" ht="12" customHeight="1">
      <c r="A18" s="189" t="s">
        <v>199</v>
      </c>
      <c r="B18" s="221">
        <v>1144</v>
      </c>
      <c r="C18" s="221">
        <v>0</v>
      </c>
      <c r="D18" s="221">
        <v>0</v>
      </c>
      <c r="E18" s="221">
        <v>1144</v>
      </c>
      <c r="F18" s="221">
        <v>1144</v>
      </c>
      <c r="G18" s="132"/>
    </row>
    <row r="19" spans="1:8" ht="12" customHeight="1">
      <c r="A19" s="189" t="s">
        <v>200</v>
      </c>
      <c r="B19" s="221">
        <v>0</v>
      </c>
      <c r="C19" s="221">
        <v>0</v>
      </c>
      <c r="D19" s="221">
        <v>0</v>
      </c>
      <c r="E19" s="221">
        <v>0</v>
      </c>
      <c r="F19" s="221">
        <v>0</v>
      </c>
      <c r="H19" s="132"/>
    </row>
    <row r="20" spans="1:8" ht="12" customHeight="1">
      <c r="A20" s="188" t="s">
        <v>197</v>
      </c>
      <c r="B20" s="221">
        <v>0</v>
      </c>
      <c r="C20" s="221">
        <v>0</v>
      </c>
      <c r="D20" s="221">
        <v>0</v>
      </c>
      <c r="E20" s="221">
        <v>0</v>
      </c>
      <c r="F20" s="221">
        <v>0</v>
      </c>
      <c r="H20" s="132"/>
    </row>
    <row r="21" spans="1:8" ht="12" customHeight="1">
      <c r="A21" s="188" t="s">
        <v>198</v>
      </c>
      <c r="B21" s="221">
        <v>0</v>
      </c>
      <c r="C21" s="221">
        <v>0</v>
      </c>
      <c r="D21" s="221">
        <v>0</v>
      </c>
      <c r="E21" s="221">
        <v>0</v>
      </c>
      <c r="F21" s="221">
        <v>0</v>
      </c>
      <c r="H21" s="132"/>
    </row>
    <row r="22" spans="1:8" ht="12" customHeight="1">
      <c r="A22" s="185" t="s">
        <v>84</v>
      </c>
      <c r="B22" s="225">
        <v>75029.562000000005</v>
      </c>
      <c r="C22" s="225">
        <v>0</v>
      </c>
      <c r="D22" s="225">
        <v>5392.2849999999999</v>
      </c>
      <c r="E22" s="225">
        <v>69637.277000000002</v>
      </c>
      <c r="F22" s="225">
        <v>69637.277000000002</v>
      </c>
      <c r="H22" s="132"/>
    </row>
    <row r="23" spans="1:8" ht="12" customHeight="1">
      <c r="A23" s="185"/>
      <c r="B23" s="66"/>
      <c r="C23" s="68"/>
      <c r="D23" s="68"/>
      <c r="E23" s="66"/>
      <c r="F23" s="66"/>
      <c r="H23" s="132"/>
    </row>
    <row r="24" spans="1:8" ht="12" customHeight="1">
      <c r="A24" s="191"/>
      <c r="B24" s="283" t="s">
        <v>124</v>
      </c>
      <c r="C24" s="283"/>
      <c r="D24" s="284"/>
      <c r="E24" s="284"/>
      <c r="F24" s="284"/>
      <c r="H24" s="132"/>
    </row>
    <row r="25" spans="1:8" ht="12" customHeight="1">
      <c r="A25" s="184" t="s">
        <v>57</v>
      </c>
      <c r="B25" s="221">
        <v>10890.888000000001</v>
      </c>
      <c r="C25" s="221">
        <v>10890.888000000001</v>
      </c>
      <c r="D25" s="221">
        <v>0</v>
      </c>
      <c r="E25" s="221">
        <v>0</v>
      </c>
      <c r="F25" s="221">
        <v>0</v>
      </c>
      <c r="H25" s="132"/>
    </row>
    <row r="26" spans="1:8" ht="22.2" customHeight="1">
      <c r="A26" s="186" t="s">
        <v>209</v>
      </c>
      <c r="B26" s="221">
        <v>0</v>
      </c>
      <c r="C26" s="221">
        <v>0</v>
      </c>
      <c r="D26" s="221">
        <v>0</v>
      </c>
      <c r="E26" s="221">
        <v>0</v>
      </c>
      <c r="F26" s="221">
        <v>0</v>
      </c>
      <c r="H26" s="132"/>
    </row>
    <row r="27" spans="1:8" ht="12" customHeight="1">
      <c r="A27" s="184" t="s">
        <v>59</v>
      </c>
      <c r="B27" s="221">
        <v>61907.726999999999</v>
      </c>
      <c r="C27" s="221">
        <v>0</v>
      </c>
      <c r="D27" s="221">
        <v>0</v>
      </c>
      <c r="E27" s="221">
        <v>61907.726999999999</v>
      </c>
      <c r="F27" s="221">
        <v>61907.726999999999</v>
      </c>
      <c r="G27" s="132"/>
    </row>
    <row r="28" spans="1:8" ht="12" customHeight="1">
      <c r="A28" s="189" t="s">
        <v>202</v>
      </c>
      <c r="B28" s="221">
        <v>0</v>
      </c>
      <c r="C28" s="221">
        <v>0</v>
      </c>
      <c r="D28" s="221">
        <v>0</v>
      </c>
      <c r="E28" s="221">
        <v>0</v>
      </c>
      <c r="F28" s="221">
        <v>0</v>
      </c>
      <c r="G28" s="132"/>
    </row>
    <row r="29" spans="1:8" ht="12" customHeight="1">
      <c r="A29" s="189" t="s">
        <v>203</v>
      </c>
      <c r="B29" s="221">
        <v>5651.1379999999999</v>
      </c>
      <c r="C29" s="221">
        <v>0</v>
      </c>
      <c r="D29" s="221">
        <v>0</v>
      </c>
      <c r="E29" s="221">
        <v>5651.1379999999999</v>
      </c>
      <c r="F29" s="221">
        <v>5651.1379999999999</v>
      </c>
      <c r="G29" s="132"/>
    </row>
    <row r="30" spans="1:8" ht="12" customHeight="1">
      <c r="A30" s="189" t="s">
        <v>204</v>
      </c>
      <c r="B30" s="221">
        <v>0</v>
      </c>
      <c r="C30" s="221">
        <v>0</v>
      </c>
      <c r="D30" s="221">
        <v>0</v>
      </c>
      <c r="E30" s="221">
        <v>0</v>
      </c>
      <c r="F30" s="221">
        <v>0</v>
      </c>
      <c r="G30" s="132"/>
    </row>
    <row r="31" spans="1:8" ht="12" customHeight="1">
      <c r="A31" s="189" t="s">
        <v>205</v>
      </c>
      <c r="B31" s="221">
        <v>0</v>
      </c>
      <c r="C31" s="221">
        <v>0</v>
      </c>
      <c r="D31" s="221">
        <v>0</v>
      </c>
      <c r="E31" s="221">
        <v>0</v>
      </c>
      <c r="F31" s="221">
        <v>0</v>
      </c>
      <c r="G31" s="132"/>
    </row>
    <row r="32" spans="1:8" ht="12" customHeight="1">
      <c r="A32" s="189" t="s">
        <v>206</v>
      </c>
      <c r="B32" s="221">
        <v>0</v>
      </c>
      <c r="C32" s="221">
        <v>0</v>
      </c>
      <c r="D32" s="221">
        <v>0</v>
      </c>
      <c r="E32" s="221">
        <v>0</v>
      </c>
      <c r="F32" s="221">
        <v>0</v>
      </c>
      <c r="G32" s="132"/>
    </row>
    <row r="33" spans="1:8" ht="22.2" customHeight="1">
      <c r="A33" s="190" t="s">
        <v>208</v>
      </c>
      <c r="B33" s="221">
        <v>48753.915000000001</v>
      </c>
      <c r="C33" s="221">
        <v>0</v>
      </c>
      <c r="D33" s="221">
        <v>0</v>
      </c>
      <c r="E33" s="221">
        <v>48753.915000000001</v>
      </c>
      <c r="F33" s="221">
        <v>48753.915000000001</v>
      </c>
      <c r="G33" s="132"/>
    </row>
    <row r="34" spans="1:8" ht="12" customHeight="1">
      <c r="A34" s="189" t="s">
        <v>207</v>
      </c>
      <c r="B34" s="221">
        <v>7502.674</v>
      </c>
      <c r="C34" s="221">
        <v>0</v>
      </c>
      <c r="D34" s="221">
        <v>0</v>
      </c>
      <c r="E34" s="221">
        <v>7502.674</v>
      </c>
      <c r="F34" s="221">
        <v>7502.674</v>
      </c>
      <c r="G34" s="132"/>
    </row>
    <row r="35" spans="1:8" ht="12" customHeight="1">
      <c r="A35" s="185" t="s">
        <v>84</v>
      </c>
      <c r="B35" s="225">
        <v>72798.615000000005</v>
      </c>
      <c r="C35" s="225">
        <v>10890.888000000001</v>
      </c>
      <c r="D35" s="225">
        <v>0</v>
      </c>
      <c r="E35" s="225">
        <v>61907.726999999999</v>
      </c>
      <c r="F35" s="225">
        <v>61907.726999999999</v>
      </c>
      <c r="H35" s="132"/>
    </row>
    <row r="36" spans="1:8" ht="12" customHeight="1">
      <c r="A36" s="185" t="s">
        <v>106</v>
      </c>
      <c r="B36" s="225">
        <v>147828.17700000003</v>
      </c>
      <c r="C36" s="225">
        <v>10890.888000000001</v>
      </c>
      <c r="D36" s="225">
        <v>5392.2849999999999</v>
      </c>
      <c r="E36" s="225">
        <v>131545.00400000002</v>
      </c>
      <c r="F36" s="225">
        <v>131545.00400000002</v>
      </c>
      <c r="H36" s="132"/>
    </row>
    <row r="37" spans="1:8" ht="12" customHeight="1">
      <c r="A37" s="89" t="s">
        <v>80</v>
      </c>
      <c r="B37" s="67"/>
      <c r="C37" s="67"/>
      <c r="D37" s="67"/>
      <c r="E37" s="67"/>
      <c r="F37" s="67"/>
      <c r="H37" s="132"/>
    </row>
    <row r="38" spans="1:8" ht="12" customHeight="1">
      <c r="A38" s="78" t="s">
        <v>123</v>
      </c>
      <c r="C38" s="33"/>
      <c r="D38" s="33"/>
      <c r="E38" s="33"/>
      <c r="F38" s="33"/>
    </row>
    <row r="39" spans="1:8" ht="12" customHeight="1">
      <c r="A39" s="78" t="s">
        <v>122</v>
      </c>
      <c r="D39" s="37"/>
      <c r="E39" s="37"/>
      <c r="F39" s="37"/>
    </row>
    <row r="40" spans="1:8" ht="12" customHeight="1">
      <c r="D40" s="37"/>
      <c r="E40" s="37"/>
      <c r="F40" s="37"/>
    </row>
    <row r="41" spans="1:8" ht="12" customHeight="1">
      <c r="A41" s="53"/>
      <c r="D41" s="37"/>
      <c r="E41" s="37"/>
      <c r="F41" s="37"/>
    </row>
    <row r="42" spans="1:8" ht="12" customHeight="1">
      <c r="A42" s="53"/>
      <c r="D42" s="37"/>
      <c r="E42" s="37"/>
      <c r="F42" s="37"/>
    </row>
    <row r="43" spans="1:8" ht="12" customHeight="1">
      <c r="D43" s="37"/>
      <c r="E43" s="37"/>
      <c r="F43" s="37"/>
    </row>
    <row r="44" spans="1:8" ht="12" customHeight="1">
      <c r="D44" s="37"/>
      <c r="E44" s="37"/>
      <c r="F44" s="37"/>
    </row>
    <row r="45" spans="1:8" ht="12" customHeight="1">
      <c r="D45" s="37"/>
      <c r="E45" s="37"/>
      <c r="F45" s="37"/>
    </row>
    <row r="46" spans="1:8" ht="12" customHeight="1">
      <c r="D46" s="37"/>
      <c r="E46" s="37"/>
      <c r="F46" s="37"/>
    </row>
    <row r="47" spans="1:8" ht="12" customHeight="1">
      <c r="D47" s="37"/>
      <c r="E47" s="37"/>
      <c r="F47" s="37"/>
    </row>
    <row r="48" spans="1:8" ht="12" customHeight="1">
      <c r="D48" s="37"/>
      <c r="E48" s="37"/>
      <c r="F48" s="37"/>
    </row>
    <row r="49" spans="4:6" ht="12" customHeight="1">
      <c r="D49" s="37"/>
      <c r="E49" s="37"/>
      <c r="F49" s="37"/>
    </row>
    <row r="50" spans="4:6" ht="12" customHeight="1">
      <c r="D50" s="37"/>
      <c r="E50" s="37"/>
      <c r="F50" s="37"/>
    </row>
    <row r="51" spans="4:6" ht="12" customHeight="1">
      <c r="D51" s="37"/>
      <c r="E51" s="37"/>
      <c r="F51" s="37"/>
    </row>
    <row r="52" spans="4:6" ht="12" customHeight="1">
      <c r="D52" s="37"/>
      <c r="E52" s="37"/>
      <c r="F52" s="37"/>
    </row>
    <row r="53" spans="4:6" ht="12" customHeight="1">
      <c r="D53" s="37"/>
      <c r="E53" s="37"/>
      <c r="F53" s="37"/>
    </row>
    <row r="54" spans="4:6" ht="12" customHeight="1">
      <c r="D54" s="37"/>
      <c r="E54" s="37"/>
      <c r="F54" s="37"/>
    </row>
    <row r="55" spans="4:6" ht="12" customHeight="1">
      <c r="D55" s="37"/>
      <c r="E55" s="37"/>
      <c r="F55" s="37"/>
    </row>
    <row r="56" spans="4:6" ht="12" customHeight="1">
      <c r="D56" s="37"/>
      <c r="E56" s="37"/>
      <c r="F56" s="37"/>
    </row>
    <row r="57" spans="4:6" ht="12" customHeight="1">
      <c r="D57" s="37"/>
      <c r="E57" s="37"/>
      <c r="F57" s="37"/>
    </row>
    <row r="58" spans="4:6" ht="12" customHeight="1">
      <c r="D58" s="37"/>
      <c r="E58" s="37"/>
      <c r="F58" s="37"/>
    </row>
    <row r="59" spans="4:6" ht="12" customHeight="1">
      <c r="D59" s="37"/>
      <c r="E59" s="37"/>
      <c r="F59" s="37"/>
    </row>
    <row r="60" spans="4:6" ht="12" customHeight="1">
      <c r="D60" s="37"/>
      <c r="E60" s="37"/>
      <c r="F60" s="37"/>
    </row>
    <row r="61" spans="4:6" ht="12" customHeight="1">
      <c r="D61" s="37"/>
      <c r="E61" s="37"/>
      <c r="F61" s="37"/>
    </row>
    <row r="62" spans="4:6" ht="12" customHeight="1">
      <c r="D62" s="37"/>
      <c r="E62" s="37"/>
      <c r="F62" s="37"/>
    </row>
    <row r="63" spans="4:6" ht="12" customHeight="1">
      <c r="D63" s="37"/>
      <c r="E63" s="37"/>
      <c r="F63" s="37"/>
    </row>
    <row r="64" spans="4:6" ht="12" customHeight="1">
      <c r="D64" s="37"/>
      <c r="E64" s="37"/>
      <c r="F64" s="37"/>
    </row>
    <row r="65" spans="4:6" ht="12" customHeight="1">
      <c r="D65" s="37"/>
      <c r="E65" s="37"/>
      <c r="F65" s="37"/>
    </row>
    <row r="66" spans="4:6" ht="12" customHeight="1">
      <c r="D66" s="37"/>
      <c r="E66" s="37"/>
      <c r="F66" s="37"/>
    </row>
    <row r="67" spans="4:6" ht="12" customHeight="1">
      <c r="D67" s="37"/>
      <c r="E67" s="37"/>
      <c r="F67" s="37"/>
    </row>
    <row r="68" spans="4:6" ht="12" customHeight="1">
      <c r="D68" s="37"/>
      <c r="E68" s="37"/>
      <c r="F68" s="37"/>
    </row>
    <row r="69" spans="4:6" ht="12" customHeight="1">
      <c r="D69" s="37"/>
      <c r="E69" s="37"/>
      <c r="F69" s="37"/>
    </row>
    <row r="70" spans="4:6" ht="12" customHeight="1">
      <c r="D70" s="37"/>
      <c r="E70" s="37"/>
      <c r="F70" s="37"/>
    </row>
    <row r="71" spans="4:6" ht="12" customHeight="1">
      <c r="D71" s="37"/>
      <c r="E71" s="37"/>
      <c r="F71" s="37"/>
    </row>
    <row r="72" spans="4:6" ht="12" customHeight="1">
      <c r="D72" s="37"/>
      <c r="E72" s="37"/>
      <c r="F72" s="37"/>
    </row>
    <row r="73" spans="4:6" ht="12" customHeight="1">
      <c r="D73" s="37"/>
      <c r="E73" s="37"/>
      <c r="F73" s="37"/>
    </row>
    <row r="74" spans="4:6" ht="12" customHeight="1">
      <c r="D74" s="37"/>
      <c r="E74" s="37"/>
      <c r="F74" s="37"/>
    </row>
    <row r="75" spans="4:6" ht="12" customHeight="1">
      <c r="D75" s="37"/>
      <c r="F75" s="37"/>
    </row>
    <row r="76" spans="4:6" ht="12" customHeight="1">
      <c r="D76" s="37"/>
    </row>
    <row r="77" spans="4:6" ht="12" customHeight="1">
      <c r="D77" s="37"/>
    </row>
    <row r="78" spans="4:6" ht="12" customHeight="1">
      <c r="D78" s="37"/>
    </row>
    <row r="79" spans="4:6" ht="12" customHeight="1">
      <c r="D79" s="37"/>
    </row>
    <row r="80" spans="4:6" ht="12" customHeight="1">
      <c r="D80" s="37"/>
    </row>
    <row r="81" spans="4:4" ht="12" customHeight="1">
      <c r="D81" s="37"/>
    </row>
    <row r="82" spans="4:4" ht="12" customHeight="1">
      <c r="D82" s="37"/>
    </row>
    <row r="83" spans="4:4" ht="12" customHeight="1">
      <c r="D83" s="37"/>
    </row>
    <row r="84" spans="4:4" ht="12" customHeight="1">
      <c r="D84" s="37"/>
    </row>
    <row r="85" spans="4:4" ht="12" customHeight="1">
      <c r="D85" s="37"/>
    </row>
    <row r="86" spans="4:4" ht="12" customHeight="1">
      <c r="D86" s="37"/>
    </row>
    <row r="87" spans="4:4" ht="12" customHeight="1">
      <c r="D87" s="37"/>
    </row>
    <row r="88" spans="4:4">
      <c r="D88" s="37"/>
    </row>
    <row r="89" spans="4:4">
      <c r="D89" s="37"/>
    </row>
    <row r="90" spans="4:4">
      <c r="D90" s="37"/>
    </row>
    <row r="91" spans="4:4">
      <c r="D91" s="37"/>
    </row>
    <row r="92" spans="4:4">
      <c r="D92" s="37"/>
    </row>
    <row r="93" spans="4:4">
      <c r="D93" s="37"/>
    </row>
    <row r="94" spans="4:4">
      <c r="D94" s="37"/>
    </row>
    <row r="95" spans="4:4">
      <c r="D95" s="37"/>
    </row>
    <row r="96" spans="4:4">
      <c r="D96" s="37"/>
    </row>
    <row r="97" spans="4:4">
      <c r="D97" s="37"/>
    </row>
    <row r="98" spans="4:4">
      <c r="D98" s="37"/>
    </row>
    <row r="99" spans="4:4">
      <c r="D99" s="37"/>
    </row>
    <row r="100" spans="4:4">
      <c r="D100" s="37"/>
    </row>
    <row r="101" spans="4:4">
      <c r="D101" s="37"/>
    </row>
    <row r="102" spans="4:4">
      <c r="D102" s="37"/>
    </row>
    <row r="103" spans="4:4">
      <c r="D103" s="37"/>
    </row>
    <row r="104" spans="4:4">
      <c r="D104" s="37"/>
    </row>
    <row r="105" spans="4:4">
      <c r="D105" s="37"/>
    </row>
    <row r="106" spans="4:4">
      <c r="D106" s="37"/>
    </row>
    <row r="107" spans="4:4">
      <c r="D107" s="37"/>
    </row>
    <row r="108" spans="4:4">
      <c r="D108" s="37"/>
    </row>
    <row r="109" spans="4:4">
      <c r="D109" s="37"/>
    </row>
    <row r="110" spans="4:4">
      <c r="D110" s="37"/>
    </row>
    <row r="111" spans="4:4">
      <c r="D111" s="37"/>
    </row>
    <row r="112" spans="4:4">
      <c r="D112" s="37"/>
    </row>
    <row r="113" spans="4:4">
      <c r="D113" s="37"/>
    </row>
    <row r="114" spans="4:4">
      <c r="D114" s="37"/>
    </row>
    <row r="115" spans="4:4">
      <c r="D115" s="37"/>
    </row>
    <row r="116" spans="4:4">
      <c r="D116" s="37"/>
    </row>
    <row r="117" spans="4:4">
      <c r="D117" s="37"/>
    </row>
    <row r="118" spans="4:4">
      <c r="D118" s="37"/>
    </row>
    <row r="119" spans="4:4">
      <c r="D119" s="37"/>
    </row>
    <row r="120" spans="4:4">
      <c r="D120" s="37"/>
    </row>
    <row r="121" spans="4:4">
      <c r="D121" s="37"/>
    </row>
    <row r="122" spans="4:4">
      <c r="D122" s="37"/>
    </row>
    <row r="123" spans="4:4">
      <c r="D123" s="37"/>
    </row>
    <row r="124" spans="4:4">
      <c r="D124" s="37"/>
    </row>
    <row r="125" spans="4:4">
      <c r="D125" s="37"/>
    </row>
    <row r="126" spans="4:4">
      <c r="D126" s="37"/>
    </row>
    <row r="127" spans="4:4">
      <c r="D127" s="37"/>
    </row>
    <row r="128" spans="4:4">
      <c r="D128" s="37"/>
    </row>
    <row r="129" spans="4:4">
      <c r="D129" s="37"/>
    </row>
    <row r="130" spans="4:4">
      <c r="D130" s="37"/>
    </row>
    <row r="131" spans="4:4">
      <c r="D131" s="37"/>
    </row>
    <row r="132" spans="4:4">
      <c r="D132" s="37"/>
    </row>
    <row r="133" spans="4:4">
      <c r="D133" s="37"/>
    </row>
    <row r="134" spans="4:4">
      <c r="D134" s="37"/>
    </row>
    <row r="135" spans="4:4">
      <c r="D135" s="37"/>
    </row>
    <row r="136" spans="4:4">
      <c r="D136" s="37"/>
    </row>
    <row r="137" spans="4:4">
      <c r="D137" s="37"/>
    </row>
    <row r="138" spans="4:4">
      <c r="D138" s="37"/>
    </row>
  </sheetData>
  <mergeCells count="11">
    <mergeCell ref="B24:F24"/>
    <mergeCell ref="B7:F7"/>
    <mergeCell ref="A1:F1"/>
    <mergeCell ref="B9:F9"/>
    <mergeCell ref="E5:F5"/>
    <mergeCell ref="A4:A7"/>
    <mergeCell ref="B4:B6"/>
    <mergeCell ref="C4:F4"/>
    <mergeCell ref="C5:C6"/>
    <mergeCell ref="A2:F2"/>
    <mergeCell ref="D5:D6"/>
  </mergeCells>
  <phoneticPr fontId="14" type="noConversion"/>
  <hyperlinks>
    <hyperlink ref="A1:F2" location="Inhaltsverzeichnis!A23" display="4     Schulden der öffentlichen Fonds, Einrichtungen und Unternehmen des Staatssektors in Berlin  " xr:uid="{00000000-0004-0000-0900-000000000000}"/>
  </hyperlinks>
  <pageMargins left="0.78740157480314965" right="0.78740157480314965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55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0.77734375" defaultRowHeight="13.2"/>
  <cols>
    <col min="1" max="1" width="40.77734375" style="29" customWidth="1"/>
    <col min="2" max="2" width="8.21875" style="29" customWidth="1"/>
    <col min="3" max="3" width="7.21875" style="29" bestFit="1" customWidth="1"/>
    <col min="4" max="4" width="8.21875" style="29" bestFit="1" customWidth="1"/>
    <col min="5" max="5" width="8.44140625" style="29" bestFit="1" customWidth="1"/>
    <col min="6" max="6" width="8.77734375" style="29" bestFit="1" customWidth="1"/>
    <col min="7" max="16384" width="10.77734375" style="29"/>
  </cols>
  <sheetData>
    <row r="1" spans="1:13" ht="13.2" customHeight="1">
      <c r="A1" s="255" t="s">
        <v>227</v>
      </c>
      <c r="B1" s="255"/>
      <c r="C1" s="255"/>
      <c r="D1" s="255"/>
      <c r="E1" s="255"/>
      <c r="F1" s="255"/>
      <c r="G1" s="64"/>
    </row>
    <row r="2" spans="1:13" ht="13.2" customHeight="1">
      <c r="A2" s="255" t="s">
        <v>183</v>
      </c>
      <c r="B2" s="255"/>
      <c r="C2" s="255"/>
      <c r="D2" s="255"/>
      <c r="E2" s="255"/>
      <c r="F2" s="255"/>
      <c r="G2" s="73"/>
    </row>
    <row r="3" spans="1:13" ht="12" customHeight="1">
      <c r="A3" s="80"/>
      <c r="B3" s="80"/>
      <c r="C3" s="80"/>
      <c r="D3" s="80"/>
      <c r="E3" s="80"/>
      <c r="F3" s="80"/>
      <c r="G3" s="80"/>
    </row>
    <row r="4" spans="1:13" s="90" customFormat="1" ht="12" customHeight="1">
      <c r="A4" s="278" t="s">
        <v>63</v>
      </c>
      <c r="B4" s="268" t="s">
        <v>125</v>
      </c>
      <c r="C4" s="270" t="s">
        <v>49</v>
      </c>
      <c r="D4" s="270"/>
      <c r="E4" s="270"/>
      <c r="F4" s="271"/>
    </row>
    <row r="5" spans="1:13" s="90" customFormat="1" ht="18" customHeight="1">
      <c r="A5" s="278"/>
      <c r="B5" s="270"/>
      <c r="C5" s="270" t="s">
        <v>95</v>
      </c>
      <c r="D5" s="296" t="s">
        <v>38</v>
      </c>
      <c r="E5" s="270" t="s">
        <v>5</v>
      </c>
      <c r="F5" s="271"/>
      <c r="G5" s="161"/>
    </row>
    <row r="6" spans="1:13" s="90" customFormat="1" ht="16.2" customHeight="1">
      <c r="A6" s="278"/>
      <c r="B6" s="270"/>
      <c r="C6" s="270"/>
      <c r="D6" s="297"/>
      <c r="E6" s="84" t="s">
        <v>4</v>
      </c>
      <c r="F6" s="85" t="s">
        <v>94</v>
      </c>
      <c r="G6" s="161"/>
    </row>
    <row r="7" spans="1:13" s="90" customFormat="1">
      <c r="A7" s="278"/>
      <c r="B7" s="257" t="s">
        <v>36</v>
      </c>
      <c r="C7" s="257"/>
      <c r="D7" s="257"/>
      <c r="E7" s="257"/>
      <c r="F7" s="294"/>
    </row>
    <row r="8" spans="1:13" ht="12" customHeight="1">
      <c r="A8" s="53"/>
      <c r="B8" s="53"/>
      <c r="C8" s="53"/>
      <c r="D8" s="53"/>
      <c r="E8" s="53"/>
      <c r="F8" s="53"/>
    </row>
    <row r="9" spans="1:13" ht="12" customHeight="1">
      <c r="A9" s="53"/>
      <c r="B9" s="280" t="s">
        <v>100</v>
      </c>
      <c r="C9" s="280"/>
      <c r="D9" s="280"/>
      <c r="E9" s="280"/>
      <c r="F9" s="280"/>
    </row>
    <row r="10" spans="1:13" ht="12" customHeight="1">
      <c r="A10" s="111" t="s">
        <v>58</v>
      </c>
      <c r="B10" s="221">
        <v>0</v>
      </c>
      <c r="C10" s="221">
        <v>0</v>
      </c>
      <c r="D10" s="221">
        <v>0</v>
      </c>
      <c r="E10" s="221">
        <v>0</v>
      </c>
      <c r="F10" s="221">
        <v>0</v>
      </c>
      <c r="H10" s="133"/>
      <c r="I10" s="134"/>
      <c r="J10" s="134"/>
      <c r="K10" s="134"/>
      <c r="L10" s="134"/>
      <c r="M10" s="134"/>
    </row>
    <row r="11" spans="1:13" ht="12" customHeight="1">
      <c r="A11" s="111" t="s">
        <v>68</v>
      </c>
      <c r="B11" s="221">
        <v>43936</v>
      </c>
      <c r="C11" s="221">
        <v>0</v>
      </c>
      <c r="D11" s="221">
        <v>0</v>
      </c>
      <c r="E11" s="221">
        <v>43936</v>
      </c>
      <c r="F11" s="221">
        <v>43936</v>
      </c>
      <c r="H11" s="133"/>
      <c r="I11" s="134"/>
      <c r="J11" s="134"/>
      <c r="K11" s="134"/>
      <c r="L11" s="134"/>
      <c r="M11" s="134"/>
    </row>
    <row r="12" spans="1:13" ht="12" customHeight="1">
      <c r="A12" s="187" t="s">
        <v>196</v>
      </c>
      <c r="B12" s="221">
        <v>43936</v>
      </c>
      <c r="C12" s="221">
        <v>0</v>
      </c>
      <c r="D12" s="221">
        <v>0</v>
      </c>
      <c r="E12" s="221">
        <v>43936</v>
      </c>
      <c r="F12" s="221">
        <v>43936</v>
      </c>
      <c r="H12" s="133"/>
      <c r="I12" s="134"/>
      <c r="J12" s="134"/>
      <c r="K12" s="134"/>
      <c r="L12" s="134"/>
      <c r="M12" s="134"/>
    </row>
    <row r="13" spans="1:13" ht="12" customHeight="1">
      <c r="A13" s="188" t="s">
        <v>197</v>
      </c>
      <c r="B13" s="221">
        <v>43936</v>
      </c>
      <c r="C13" s="221">
        <v>0</v>
      </c>
      <c r="D13" s="221">
        <v>0</v>
      </c>
      <c r="E13" s="221">
        <v>43936</v>
      </c>
      <c r="F13" s="221">
        <v>43936</v>
      </c>
      <c r="H13" s="133"/>
      <c r="I13" s="134"/>
      <c r="J13" s="134"/>
      <c r="K13" s="134"/>
      <c r="L13" s="134"/>
      <c r="M13" s="134"/>
    </row>
    <row r="14" spans="1:13" ht="12" customHeight="1">
      <c r="A14" s="187" t="s">
        <v>199</v>
      </c>
      <c r="B14" s="221">
        <v>0</v>
      </c>
      <c r="C14" s="221">
        <v>0</v>
      </c>
      <c r="D14" s="221">
        <v>0</v>
      </c>
      <c r="E14" s="221">
        <v>0</v>
      </c>
      <c r="F14" s="221">
        <v>0</v>
      </c>
      <c r="H14" s="133"/>
      <c r="I14" s="134"/>
      <c r="J14" s="134"/>
      <c r="K14" s="134"/>
      <c r="L14" s="134"/>
      <c r="M14" s="134"/>
    </row>
    <row r="15" spans="1:13" ht="12" customHeight="1">
      <c r="A15" s="187" t="s">
        <v>200</v>
      </c>
      <c r="B15" s="221">
        <v>0</v>
      </c>
      <c r="C15" s="221">
        <v>0</v>
      </c>
      <c r="D15" s="221">
        <v>0</v>
      </c>
      <c r="E15" s="221">
        <v>0</v>
      </c>
      <c r="F15" s="221">
        <v>0</v>
      </c>
      <c r="H15" s="133"/>
      <c r="I15" s="134"/>
      <c r="J15" s="134"/>
      <c r="K15" s="134"/>
      <c r="L15" s="134"/>
      <c r="M15" s="134"/>
    </row>
    <row r="16" spans="1:13" ht="12" customHeight="1">
      <c r="A16" s="188" t="s">
        <v>197</v>
      </c>
      <c r="B16" s="221">
        <v>0</v>
      </c>
      <c r="C16" s="221">
        <v>0</v>
      </c>
      <c r="D16" s="221">
        <v>0</v>
      </c>
      <c r="E16" s="221">
        <v>0</v>
      </c>
      <c r="F16" s="221">
        <v>0</v>
      </c>
      <c r="H16" s="133"/>
      <c r="I16" s="134"/>
      <c r="J16" s="134"/>
      <c r="K16" s="134"/>
      <c r="L16" s="134"/>
      <c r="M16" s="134"/>
    </row>
    <row r="17" spans="1:13" s="192" customFormat="1" ht="22.2" customHeight="1">
      <c r="A17" s="220" t="s">
        <v>210</v>
      </c>
      <c r="B17" s="221">
        <v>43936</v>
      </c>
      <c r="C17" s="221">
        <v>0</v>
      </c>
      <c r="D17" s="221">
        <v>0</v>
      </c>
      <c r="E17" s="221">
        <v>43936</v>
      </c>
      <c r="F17" s="221">
        <v>43936</v>
      </c>
      <c r="H17" s="193"/>
      <c r="I17" s="194"/>
      <c r="J17" s="194"/>
      <c r="K17" s="194"/>
      <c r="L17" s="194"/>
      <c r="M17" s="194"/>
    </row>
    <row r="18" spans="1:13" ht="12" customHeight="1">
      <c r="A18" s="111" t="s">
        <v>69</v>
      </c>
      <c r="B18" s="221">
        <v>64833.915000000001</v>
      </c>
      <c r="C18" s="221">
        <v>0</v>
      </c>
      <c r="D18" s="221">
        <v>0</v>
      </c>
      <c r="E18" s="221">
        <v>64833.915000000001</v>
      </c>
      <c r="F18" s="221">
        <v>64833.915000000001</v>
      </c>
      <c r="H18" s="133"/>
      <c r="I18" s="134"/>
      <c r="J18" s="134"/>
      <c r="K18" s="134"/>
      <c r="L18" s="134"/>
      <c r="M18" s="134"/>
    </row>
    <row r="19" spans="1:13" ht="12" customHeight="1">
      <c r="A19" s="187" t="s">
        <v>202</v>
      </c>
      <c r="B19" s="221">
        <v>0</v>
      </c>
      <c r="C19" s="221">
        <v>0</v>
      </c>
      <c r="D19" s="221">
        <v>0</v>
      </c>
      <c r="E19" s="221">
        <v>0</v>
      </c>
      <c r="F19" s="221">
        <v>0</v>
      </c>
      <c r="H19" s="133"/>
      <c r="I19" s="134"/>
      <c r="J19" s="134"/>
      <c r="K19" s="134"/>
      <c r="L19" s="134"/>
      <c r="M19" s="134"/>
    </row>
    <row r="20" spans="1:13" ht="12" customHeight="1">
      <c r="A20" s="187" t="s">
        <v>203</v>
      </c>
      <c r="B20" s="221">
        <v>0</v>
      </c>
      <c r="C20" s="221">
        <v>0</v>
      </c>
      <c r="D20" s="221">
        <v>0</v>
      </c>
      <c r="E20" s="221">
        <v>0</v>
      </c>
      <c r="F20" s="221">
        <v>0</v>
      </c>
      <c r="H20" s="133"/>
      <c r="I20" s="134"/>
      <c r="J20" s="134"/>
      <c r="K20" s="134"/>
      <c r="L20" s="134"/>
      <c r="M20" s="134"/>
    </row>
    <row r="21" spans="1:13" ht="12" customHeight="1">
      <c r="A21" s="187" t="s">
        <v>204</v>
      </c>
      <c r="B21" s="221">
        <v>0</v>
      </c>
      <c r="C21" s="221">
        <v>0</v>
      </c>
      <c r="D21" s="221">
        <v>0</v>
      </c>
      <c r="E21" s="221">
        <v>0</v>
      </c>
      <c r="F21" s="221">
        <v>0</v>
      </c>
      <c r="H21" s="133"/>
      <c r="I21" s="134"/>
      <c r="J21" s="134"/>
      <c r="K21" s="134"/>
      <c r="L21" s="134"/>
      <c r="M21" s="134"/>
    </row>
    <row r="22" spans="1:13" ht="12" customHeight="1">
      <c r="A22" s="187" t="s">
        <v>205</v>
      </c>
      <c r="B22" s="221">
        <v>0</v>
      </c>
      <c r="C22" s="221">
        <v>0</v>
      </c>
      <c r="D22" s="221">
        <v>0</v>
      </c>
      <c r="E22" s="221">
        <v>0</v>
      </c>
      <c r="F22" s="221">
        <v>0</v>
      </c>
      <c r="H22" s="133"/>
      <c r="I22" s="134"/>
      <c r="J22" s="134"/>
      <c r="K22" s="134"/>
      <c r="L22" s="134"/>
      <c r="M22" s="134"/>
    </row>
    <row r="23" spans="1:13" ht="12" customHeight="1">
      <c r="A23" s="187" t="s">
        <v>206</v>
      </c>
      <c r="B23" s="221">
        <v>0</v>
      </c>
      <c r="C23" s="221">
        <v>0</v>
      </c>
      <c r="D23" s="221">
        <v>0</v>
      </c>
      <c r="E23" s="221">
        <v>0</v>
      </c>
      <c r="F23" s="221">
        <v>0</v>
      </c>
      <c r="H23" s="133"/>
      <c r="I23" s="134"/>
      <c r="J23" s="134"/>
      <c r="K23" s="134"/>
      <c r="L23" s="134"/>
      <c r="M23" s="134"/>
    </row>
    <row r="24" spans="1:13" ht="22.2" customHeight="1">
      <c r="A24" s="190" t="s">
        <v>208</v>
      </c>
      <c r="B24" s="221">
        <v>58753.915000000001</v>
      </c>
      <c r="C24" s="221">
        <v>0</v>
      </c>
      <c r="D24" s="221">
        <v>0</v>
      </c>
      <c r="E24" s="221">
        <v>58753.915000000001</v>
      </c>
      <c r="F24" s="221">
        <v>58753.915000000001</v>
      </c>
      <c r="H24" s="133"/>
      <c r="I24" s="134"/>
      <c r="J24" s="134"/>
      <c r="K24" s="134"/>
      <c r="L24" s="134"/>
      <c r="M24" s="134"/>
    </row>
    <row r="25" spans="1:13" ht="12" customHeight="1">
      <c r="A25" s="187" t="s">
        <v>207</v>
      </c>
      <c r="B25" s="221">
        <v>6080</v>
      </c>
      <c r="C25" s="221">
        <v>0</v>
      </c>
      <c r="D25" s="221">
        <v>0</v>
      </c>
      <c r="E25" s="221">
        <v>6080</v>
      </c>
      <c r="F25" s="221">
        <v>6080</v>
      </c>
      <c r="H25" s="133"/>
      <c r="I25" s="134"/>
      <c r="J25" s="134"/>
      <c r="K25" s="134"/>
      <c r="L25" s="134"/>
      <c r="M25" s="134"/>
    </row>
    <row r="26" spans="1:13" ht="12" customHeight="1">
      <c r="A26" s="185" t="s">
        <v>2</v>
      </c>
      <c r="B26" s="225">
        <v>108769.91500000001</v>
      </c>
      <c r="C26" s="225">
        <v>0</v>
      </c>
      <c r="D26" s="225">
        <v>0</v>
      </c>
      <c r="E26" s="225">
        <v>108769.91500000001</v>
      </c>
      <c r="F26" s="225">
        <v>108769.91500000001</v>
      </c>
      <c r="H26" s="133"/>
      <c r="I26" s="134"/>
      <c r="J26" s="134"/>
      <c r="K26" s="134"/>
      <c r="L26" s="134"/>
      <c r="M26" s="134"/>
    </row>
    <row r="27" spans="1:13" ht="12" customHeight="1">
      <c r="A27" s="196"/>
      <c r="B27" s="68"/>
      <c r="C27" s="68"/>
      <c r="D27" s="68"/>
      <c r="E27" s="68"/>
      <c r="F27" s="68"/>
      <c r="H27" s="133"/>
      <c r="I27" s="134"/>
      <c r="J27" s="134"/>
      <c r="K27" s="134"/>
      <c r="L27" s="134"/>
      <c r="M27" s="134"/>
    </row>
    <row r="28" spans="1:13" ht="12" customHeight="1">
      <c r="A28" s="196"/>
      <c r="B28" s="298" t="s">
        <v>101</v>
      </c>
      <c r="C28" s="298"/>
      <c r="D28" s="298"/>
      <c r="E28" s="298"/>
      <c r="F28" s="298"/>
      <c r="H28" s="133"/>
      <c r="I28" s="134"/>
      <c r="J28" s="134"/>
      <c r="K28" s="134"/>
      <c r="L28" s="134"/>
      <c r="M28" s="134"/>
    </row>
    <row r="29" spans="1:13" ht="12" customHeight="1">
      <c r="A29" s="111" t="s">
        <v>58</v>
      </c>
      <c r="B29" s="221">
        <v>0</v>
      </c>
      <c r="C29" s="221">
        <v>0</v>
      </c>
      <c r="D29" s="221">
        <v>0</v>
      </c>
      <c r="E29" s="221">
        <v>0</v>
      </c>
      <c r="F29" s="221">
        <v>0</v>
      </c>
      <c r="H29" s="133"/>
      <c r="I29" s="134"/>
      <c r="J29" s="134"/>
      <c r="K29" s="134"/>
      <c r="L29" s="134"/>
      <c r="M29" s="134"/>
    </row>
    <row r="30" spans="1:13" ht="12" customHeight="1">
      <c r="A30" s="111" t="s">
        <v>68</v>
      </c>
      <c r="B30" s="221">
        <v>0</v>
      </c>
      <c r="C30" s="221">
        <v>0</v>
      </c>
      <c r="D30" s="221">
        <v>0</v>
      </c>
      <c r="E30" s="221">
        <v>0</v>
      </c>
      <c r="F30" s="221">
        <v>0</v>
      </c>
      <c r="G30" s="58"/>
      <c r="H30" s="133"/>
      <c r="I30" s="134"/>
      <c r="J30" s="134"/>
      <c r="K30" s="134"/>
      <c r="L30" s="134"/>
      <c r="M30" s="134"/>
    </row>
    <row r="31" spans="1:13" ht="12" customHeight="1">
      <c r="A31" s="187" t="s">
        <v>196</v>
      </c>
      <c r="B31" s="221">
        <v>0</v>
      </c>
      <c r="C31" s="221">
        <v>0</v>
      </c>
      <c r="D31" s="221">
        <v>0</v>
      </c>
      <c r="E31" s="221">
        <v>0</v>
      </c>
      <c r="F31" s="221">
        <v>0</v>
      </c>
      <c r="G31" s="58"/>
      <c r="H31" s="133"/>
      <c r="I31" s="134"/>
      <c r="J31" s="134"/>
      <c r="K31" s="134"/>
      <c r="L31" s="134"/>
      <c r="M31" s="134"/>
    </row>
    <row r="32" spans="1:13" ht="12" customHeight="1">
      <c r="A32" s="188" t="s">
        <v>197</v>
      </c>
      <c r="B32" s="221">
        <v>0</v>
      </c>
      <c r="C32" s="221">
        <v>0</v>
      </c>
      <c r="D32" s="221">
        <v>0</v>
      </c>
      <c r="E32" s="221">
        <v>0</v>
      </c>
      <c r="F32" s="221">
        <v>0</v>
      </c>
      <c r="G32" s="58"/>
      <c r="H32" s="133"/>
      <c r="I32" s="134"/>
      <c r="J32" s="134"/>
      <c r="K32" s="134"/>
      <c r="L32" s="134"/>
      <c r="M32" s="172"/>
    </row>
    <row r="33" spans="1:13" ht="12" customHeight="1">
      <c r="A33" s="187" t="s">
        <v>199</v>
      </c>
      <c r="B33" s="221">
        <v>0</v>
      </c>
      <c r="C33" s="221">
        <v>0</v>
      </c>
      <c r="D33" s="221">
        <v>0</v>
      </c>
      <c r="E33" s="221">
        <v>0</v>
      </c>
      <c r="F33" s="221">
        <v>0</v>
      </c>
      <c r="G33" s="58"/>
      <c r="H33" s="133"/>
      <c r="I33" s="134"/>
      <c r="J33" s="134"/>
      <c r="K33" s="134"/>
      <c r="L33" s="134"/>
      <c r="M33" s="134"/>
    </row>
    <row r="34" spans="1:13" ht="12" customHeight="1">
      <c r="A34" s="187" t="s">
        <v>200</v>
      </c>
      <c r="B34" s="221">
        <v>0</v>
      </c>
      <c r="C34" s="221">
        <v>0</v>
      </c>
      <c r="D34" s="221">
        <v>0</v>
      </c>
      <c r="E34" s="221">
        <v>0</v>
      </c>
      <c r="F34" s="221">
        <v>0</v>
      </c>
      <c r="G34" s="58"/>
      <c r="H34" s="133"/>
      <c r="I34" s="134"/>
      <c r="J34" s="134"/>
      <c r="K34" s="134"/>
      <c r="L34" s="134"/>
      <c r="M34" s="134"/>
    </row>
    <row r="35" spans="1:13" ht="12" customHeight="1">
      <c r="A35" s="188" t="s">
        <v>197</v>
      </c>
      <c r="B35" s="221">
        <v>0</v>
      </c>
      <c r="C35" s="221">
        <v>0</v>
      </c>
      <c r="D35" s="221">
        <v>0</v>
      </c>
      <c r="E35" s="221">
        <v>0</v>
      </c>
      <c r="F35" s="221">
        <v>0</v>
      </c>
      <c r="G35" s="58"/>
      <c r="H35" s="133"/>
      <c r="I35" s="134"/>
      <c r="J35" s="134"/>
      <c r="K35" s="134"/>
      <c r="L35" s="134"/>
      <c r="M35" s="134"/>
    </row>
    <row r="36" spans="1:13" ht="22.2" customHeight="1">
      <c r="A36" s="220" t="s">
        <v>210</v>
      </c>
      <c r="B36" s="221">
        <v>0</v>
      </c>
      <c r="C36" s="221">
        <v>0</v>
      </c>
      <c r="D36" s="221">
        <v>0</v>
      </c>
      <c r="E36" s="221">
        <v>0</v>
      </c>
      <c r="F36" s="221">
        <v>0</v>
      </c>
      <c r="G36" s="58"/>
      <c r="H36" s="133"/>
      <c r="I36" s="134"/>
      <c r="J36" s="134"/>
      <c r="K36" s="134"/>
      <c r="L36" s="134"/>
      <c r="M36" s="134"/>
    </row>
    <row r="37" spans="1:13" ht="12" customHeight="1">
      <c r="A37" s="111" t="s">
        <v>69</v>
      </c>
      <c r="B37" s="221">
        <v>0</v>
      </c>
      <c r="C37" s="221">
        <v>0</v>
      </c>
      <c r="D37" s="221">
        <v>0</v>
      </c>
      <c r="E37" s="221">
        <v>0</v>
      </c>
      <c r="F37" s="221">
        <v>0</v>
      </c>
      <c r="G37" s="59"/>
      <c r="H37" s="133"/>
      <c r="I37" s="134"/>
      <c r="J37" s="134"/>
      <c r="K37" s="134"/>
      <c r="L37" s="134"/>
      <c r="M37" s="134"/>
    </row>
    <row r="38" spans="1:13" ht="12" customHeight="1">
      <c r="A38" s="187" t="s">
        <v>202</v>
      </c>
      <c r="B38" s="221">
        <v>0</v>
      </c>
      <c r="C38" s="221">
        <v>0</v>
      </c>
      <c r="D38" s="221">
        <v>0</v>
      </c>
      <c r="E38" s="221">
        <v>0</v>
      </c>
      <c r="F38" s="221">
        <v>0</v>
      </c>
      <c r="G38" s="59"/>
      <c r="H38" s="133"/>
      <c r="I38" s="134"/>
      <c r="J38" s="134"/>
      <c r="K38" s="134"/>
      <c r="L38" s="134"/>
      <c r="M38" s="134"/>
    </row>
    <row r="39" spans="1:13" ht="12" customHeight="1">
      <c r="A39" s="187" t="s">
        <v>203</v>
      </c>
      <c r="B39" s="221">
        <v>0</v>
      </c>
      <c r="C39" s="221">
        <v>0</v>
      </c>
      <c r="D39" s="221">
        <v>0</v>
      </c>
      <c r="E39" s="221">
        <v>0</v>
      </c>
      <c r="F39" s="221">
        <v>0</v>
      </c>
      <c r="G39" s="59"/>
      <c r="H39" s="133"/>
      <c r="I39" s="134"/>
      <c r="J39" s="134"/>
      <c r="K39" s="134"/>
      <c r="L39" s="134"/>
      <c r="M39" s="134"/>
    </row>
    <row r="40" spans="1:13" ht="12" customHeight="1">
      <c r="A40" s="187" t="s">
        <v>204</v>
      </c>
      <c r="B40" s="221">
        <v>0</v>
      </c>
      <c r="C40" s="221">
        <v>0</v>
      </c>
      <c r="D40" s="221">
        <v>0</v>
      </c>
      <c r="E40" s="221">
        <v>0</v>
      </c>
      <c r="F40" s="221">
        <v>0</v>
      </c>
      <c r="G40" s="59"/>
      <c r="H40" s="133"/>
      <c r="I40" s="134"/>
      <c r="J40" s="134"/>
      <c r="K40" s="134"/>
      <c r="L40" s="134"/>
      <c r="M40" s="134"/>
    </row>
    <row r="41" spans="1:13" ht="12" customHeight="1">
      <c r="A41" s="187" t="s">
        <v>205</v>
      </c>
      <c r="B41" s="221">
        <v>0</v>
      </c>
      <c r="C41" s="221">
        <v>0</v>
      </c>
      <c r="D41" s="221">
        <v>0</v>
      </c>
      <c r="E41" s="221">
        <v>0</v>
      </c>
      <c r="F41" s="221">
        <v>0</v>
      </c>
      <c r="G41" s="59"/>
      <c r="H41" s="133"/>
      <c r="I41" s="134"/>
      <c r="J41" s="134"/>
      <c r="K41" s="134"/>
      <c r="L41" s="134"/>
      <c r="M41" s="134"/>
    </row>
    <row r="42" spans="1:13" ht="12" customHeight="1">
      <c r="A42" s="187" t="s">
        <v>206</v>
      </c>
      <c r="B42" s="221">
        <v>0</v>
      </c>
      <c r="C42" s="221">
        <v>0</v>
      </c>
      <c r="D42" s="221">
        <v>0</v>
      </c>
      <c r="E42" s="221">
        <v>0</v>
      </c>
      <c r="F42" s="221">
        <v>0</v>
      </c>
      <c r="G42" s="59"/>
      <c r="H42" s="133"/>
      <c r="I42" s="134"/>
      <c r="J42" s="134"/>
      <c r="K42" s="134"/>
      <c r="L42" s="134"/>
      <c r="M42" s="134"/>
    </row>
    <row r="43" spans="1:13" ht="12" customHeight="1">
      <c r="A43" s="190" t="s">
        <v>208</v>
      </c>
      <c r="B43" s="221">
        <v>0</v>
      </c>
      <c r="C43" s="221">
        <v>0</v>
      </c>
      <c r="D43" s="221">
        <v>0</v>
      </c>
      <c r="E43" s="221">
        <v>0</v>
      </c>
      <c r="F43" s="221">
        <v>0</v>
      </c>
      <c r="G43" s="59"/>
      <c r="H43" s="133"/>
      <c r="I43" s="134"/>
      <c r="J43" s="134"/>
      <c r="K43" s="134"/>
      <c r="L43" s="134"/>
      <c r="M43" s="134"/>
    </row>
    <row r="44" spans="1:13" ht="12" customHeight="1">
      <c r="A44" s="187" t="s">
        <v>207</v>
      </c>
      <c r="B44" s="221">
        <v>0</v>
      </c>
      <c r="C44" s="221">
        <v>0</v>
      </c>
      <c r="D44" s="221">
        <v>0</v>
      </c>
      <c r="E44" s="221">
        <v>0</v>
      </c>
      <c r="F44" s="221">
        <v>0</v>
      </c>
      <c r="G44" s="59"/>
      <c r="H44" s="133"/>
      <c r="I44" s="134"/>
      <c r="J44" s="134"/>
      <c r="K44" s="134"/>
      <c r="L44" s="134"/>
      <c r="M44" s="134"/>
    </row>
    <row r="45" spans="1:13" ht="12" customHeight="1">
      <c r="A45" s="185" t="s">
        <v>2</v>
      </c>
      <c r="B45" s="225">
        <v>0</v>
      </c>
      <c r="C45" s="225">
        <v>0</v>
      </c>
      <c r="D45" s="225">
        <v>0</v>
      </c>
      <c r="E45" s="225">
        <v>0</v>
      </c>
      <c r="F45" s="225">
        <v>0</v>
      </c>
      <c r="G45" s="59"/>
      <c r="H45" s="133"/>
      <c r="I45" s="134"/>
      <c r="J45" s="134"/>
      <c r="K45" s="134"/>
      <c r="L45" s="134"/>
      <c r="M45" s="134"/>
    </row>
    <row r="46" spans="1:13" ht="12" customHeight="1">
      <c r="A46" s="89" t="s">
        <v>80</v>
      </c>
      <c r="B46" s="123"/>
      <c r="C46" s="123"/>
      <c r="D46" s="123"/>
      <c r="E46" s="123"/>
      <c r="F46" s="123"/>
    </row>
    <row r="47" spans="1:13" ht="12" customHeight="1">
      <c r="A47" s="78" t="s">
        <v>123</v>
      </c>
      <c r="B47" s="68"/>
      <c r="C47" s="68"/>
      <c r="D47" s="68"/>
      <c r="E47" s="68"/>
      <c r="F47" s="68"/>
    </row>
    <row r="48" spans="1:13">
      <c r="A48" s="53"/>
      <c r="B48" s="68"/>
      <c r="C48" s="68"/>
      <c r="D48" s="68"/>
      <c r="E48" s="68"/>
      <c r="F48" s="68"/>
    </row>
    <row r="49" spans="2:6">
      <c r="B49" s="68"/>
      <c r="C49" s="68"/>
      <c r="D49" s="68"/>
      <c r="E49" s="68"/>
      <c r="F49" s="68"/>
    </row>
    <row r="50" spans="2:6">
      <c r="B50" s="68"/>
      <c r="C50" s="68"/>
      <c r="D50" s="68"/>
      <c r="E50" s="68"/>
      <c r="F50" s="68"/>
    </row>
    <row r="51" spans="2:6">
      <c r="B51" s="68"/>
      <c r="C51" s="68"/>
      <c r="D51" s="68"/>
      <c r="E51" s="68"/>
      <c r="F51" s="68"/>
    </row>
    <row r="52" spans="2:6">
      <c r="B52" s="68"/>
      <c r="C52" s="68"/>
      <c r="D52" s="68"/>
      <c r="E52" s="68"/>
      <c r="F52" s="68"/>
    </row>
    <row r="53" spans="2:6">
      <c r="B53" s="68"/>
      <c r="C53" s="68"/>
      <c r="D53" s="68"/>
      <c r="E53" s="68"/>
      <c r="F53" s="68"/>
    </row>
    <row r="54" spans="2:6">
      <c r="B54" s="68"/>
      <c r="C54" s="68"/>
      <c r="D54" s="68"/>
      <c r="E54" s="68"/>
      <c r="F54" s="68"/>
    </row>
    <row r="55" spans="2:6">
      <c r="B55" s="68"/>
      <c r="C55" s="68"/>
      <c r="D55" s="68"/>
      <c r="E55" s="68"/>
      <c r="F55" s="68"/>
    </row>
  </sheetData>
  <mergeCells count="11">
    <mergeCell ref="B9:F9"/>
    <mergeCell ref="A1:F1"/>
    <mergeCell ref="B28:F28"/>
    <mergeCell ref="A4:A7"/>
    <mergeCell ref="B4:B6"/>
    <mergeCell ref="C4:F4"/>
    <mergeCell ref="C5:C6"/>
    <mergeCell ref="D5:D6"/>
    <mergeCell ref="E5:F5"/>
    <mergeCell ref="B7:F7"/>
    <mergeCell ref="A2:F2"/>
  </mergeCells>
  <phoneticPr fontId="14" type="noConversion"/>
  <hyperlinks>
    <hyperlink ref="A1:F2" location="Inhaltsverzeichnis!A24" display="4     Schulden der öffentlichen Fonds, Einrichtungen und Unternehmen des Staatssektors in Berlin  " xr:uid="{00000000-0004-0000-0A00-000000000000}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6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37.77734375" customWidth="1"/>
    <col min="2" max="2" width="9" style="29" customWidth="1"/>
    <col min="3" max="3" width="7.21875" style="29" bestFit="1" customWidth="1"/>
    <col min="4" max="4" width="8.21875" style="29" bestFit="1" customWidth="1"/>
    <col min="5" max="5" width="8.44140625" style="29" bestFit="1" customWidth="1"/>
    <col min="6" max="6" width="8.77734375" style="29" bestFit="1" customWidth="1"/>
  </cols>
  <sheetData>
    <row r="1" spans="1:12" ht="12" customHeight="1">
      <c r="A1" s="299" t="s">
        <v>228</v>
      </c>
      <c r="B1" s="299"/>
      <c r="C1" s="299"/>
      <c r="D1" s="299"/>
      <c r="E1" s="299"/>
      <c r="F1" s="299"/>
    </row>
    <row r="2" spans="1:12" ht="13.2" customHeight="1">
      <c r="A2" s="299" t="s">
        <v>184</v>
      </c>
      <c r="B2" s="299"/>
      <c r="C2" s="299"/>
      <c r="D2" s="299"/>
      <c r="E2" s="299"/>
      <c r="F2" s="299"/>
    </row>
    <row r="3" spans="1:12" ht="12" customHeight="1">
      <c r="A3" s="63"/>
      <c r="B3" s="119"/>
      <c r="C3" s="119"/>
      <c r="D3" s="119"/>
      <c r="E3" s="119"/>
      <c r="F3" s="119"/>
    </row>
    <row r="4" spans="1:12" s="20" customFormat="1" ht="12" customHeight="1">
      <c r="A4" s="300" t="s">
        <v>63</v>
      </c>
      <c r="B4" s="268" t="s">
        <v>125</v>
      </c>
      <c r="C4" s="270" t="s">
        <v>49</v>
      </c>
      <c r="D4" s="270"/>
      <c r="E4" s="270"/>
      <c r="F4" s="271"/>
    </row>
    <row r="5" spans="1:12" s="20" customFormat="1" ht="18" customHeight="1">
      <c r="A5" s="300"/>
      <c r="B5" s="270"/>
      <c r="C5" s="270" t="s">
        <v>95</v>
      </c>
      <c r="D5" s="296" t="s">
        <v>38</v>
      </c>
      <c r="E5" s="270" t="s">
        <v>5</v>
      </c>
      <c r="F5" s="271"/>
    </row>
    <row r="6" spans="1:12" s="20" customFormat="1" ht="16.2" customHeight="1">
      <c r="A6" s="300"/>
      <c r="B6" s="270"/>
      <c r="C6" s="270"/>
      <c r="D6" s="297"/>
      <c r="E6" s="120" t="s">
        <v>4</v>
      </c>
      <c r="F6" s="121" t="s">
        <v>94</v>
      </c>
    </row>
    <row r="7" spans="1:12" s="20" customFormat="1" ht="12" customHeight="1">
      <c r="A7" s="300"/>
      <c r="B7" s="257" t="s">
        <v>36</v>
      </c>
      <c r="C7" s="257"/>
      <c r="D7" s="257"/>
      <c r="E7" s="257"/>
      <c r="F7" s="294"/>
      <c r="G7" s="169"/>
    </row>
    <row r="8" spans="1:12" ht="12" customHeight="1">
      <c r="A8" s="29"/>
    </row>
    <row r="9" spans="1:12" ht="12" customHeight="1">
      <c r="A9" s="29"/>
      <c r="B9" s="298" t="s">
        <v>104</v>
      </c>
      <c r="C9" s="298"/>
      <c r="D9" s="298"/>
      <c r="E9" s="298"/>
      <c r="F9" s="298"/>
    </row>
    <row r="10" spans="1:12" ht="12" customHeight="1">
      <c r="A10" s="111" t="s">
        <v>58</v>
      </c>
      <c r="B10" s="225">
        <v>0</v>
      </c>
      <c r="C10" s="225">
        <v>0</v>
      </c>
      <c r="D10" s="225">
        <v>0</v>
      </c>
      <c r="E10" s="225">
        <v>0</v>
      </c>
      <c r="F10" s="225">
        <v>0</v>
      </c>
      <c r="H10" s="135"/>
      <c r="I10" s="135"/>
      <c r="J10" s="135"/>
      <c r="K10" s="135"/>
      <c r="L10" s="135"/>
    </row>
    <row r="11" spans="1:12" ht="12" customHeight="1">
      <c r="A11" s="111" t="s">
        <v>68</v>
      </c>
      <c r="B11" s="221">
        <v>2469.6619999999998</v>
      </c>
      <c r="C11" s="221" t="s">
        <v>40</v>
      </c>
      <c r="D11" s="221">
        <v>868.91899999999998</v>
      </c>
      <c r="E11" s="221">
        <v>1600.7429999999999</v>
      </c>
      <c r="F11" s="221">
        <v>1600.7429999999999</v>
      </c>
      <c r="G11" s="124"/>
      <c r="H11" s="135"/>
      <c r="I11" s="135"/>
      <c r="J11" s="135"/>
      <c r="K11" s="135"/>
      <c r="L11" s="135"/>
    </row>
    <row r="12" spans="1:12" ht="12" customHeight="1">
      <c r="A12" s="187" t="s">
        <v>196</v>
      </c>
      <c r="B12" s="221">
        <v>2469.6619999999998</v>
      </c>
      <c r="C12" s="221" t="s">
        <v>40</v>
      </c>
      <c r="D12" s="221">
        <v>868.91899999999998</v>
      </c>
      <c r="E12" s="221">
        <v>1600.7429999999999</v>
      </c>
      <c r="F12" s="221">
        <v>1600.7429999999999</v>
      </c>
      <c r="H12" s="135"/>
      <c r="I12" s="135"/>
      <c r="J12" s="135"/>
      <c r="K12" s="135"/>
      <c r="L12" s="135"/>
    </row>
    <row r="13" spans="1:12" ht="12" customHeight="1">
      <c r="A13" s="188" t="s">
        <v>197</v>
      </c>
      <c r="B13" s="221">
        <v>2469.6619999999998</v>
      </c>
      <c r="C13" s="221" t="s">
        <v>40</v>
      </c>
      <c r="D13" s="221">
        <v>868.91899999999998</v>
      </c>
      <c r="E13" s="221">
        <v>1600.7429999999999</v>
      </c>
      <c r="F13" s="221">
        <v>1600.7429999999999</v>
      </c>
      <c r="H13" s="135"/>
      <c r="I13" s="135"/>
      <c r="J13" s="135"/>
      <c r="K13" s="135"/>
      <c r="L13" s="135"/>
    </row>
    <row r="14" spans="1:12" ht="12" customHeight="1">
      <c r="A14" s="187" t="s">
        <v>199</v>
      </c>
      <c r="B14" s="221" t="s">
        <v>40</v>
      </c>
      <c r="C14" s="221" t="s">
        <v>40</v>
      </c>
      <c r="D14" s="221" t="s">
        <v>40</v>
      </c>
      <c r="E14" s="221" t="s">
        <v>40</v>
      </c>
      <c r="F14" s="221" t="s">
        <v>40</v>
      </c>
      <c r="H14" s="135"/>
      <c r="I14" s="135"/>
      <c r="J14" s="135"/>
      <c r="K14" s="135"/>
      <c r="L14" s="135"/>
    </row>
    <row r="15" spans="1:12" ht="12" customHeight="1">
      <c r="A15" s="187" t="s">
        <v>200</v>
      </c>
      <c r="B15" s="221" t="s">
        <v>40</v>
      </c>
      <c r="C15" s="221" t="s">
        <v>40</v>
      </c>
      <c r="D15" s="221" t="s">
        <v>40</v>
      </c>
      <c r="E15" s="221" t="s">
        <v>40</v>
      </c>
      <c r="F15" s="221" t="s">
        <v>40</v>
      </c>
      <c r="H15" s="135"/>
      <c r="I15" s="135"/>
      <c r="J15" s="135"/>
      <c r="K15" s="135"/>
      <c r="L15" s="135"/>
    </row>
    <row r="16" spans="1:12" ht="12" customHeight="1">
      <c r="A16" s="188" t="s">
        <v>197</v>
      </c>
      <c r="B16" s="221" t="s">
        <v>40</v>
      </c>
      <c r="C16" s="221" t="s">
        <v>40</v>
      </c>
      <c r="D16" s="221" t="s">
        <v>40</v>
      </c>
      <c r="E16" s="221" t="s">
        <v>40</v>
      </c>
      <c r="F16" s="221" t="s">
        <v>40</v>
      </c>
      <c r="H16" s="135"/>
      <c r="I16" s="135"/>
      <c r="J16" s="135"/>
      <c r="K16" s="135"/>
      <c r="L16" s="135"/>
    </row>
    <row r="17" spans="1:12" ht="12" customHeight="1">
      <c r="A17" s="220" t="s">
        <v>210</v>
      </c>
      <c r="B17" s="221">
        <v>2469.6619999999998</v>
      </c>
      <c r="C17" s="221" t="s">
        <v>40</v>
      </c>
      <c r="D17" s="221">
        <v>868.91899999999998</v>
      </c>
      <c r="E17" s="221">
        <v>1600.7429999999999</v>
      </c>
      <c r="F17" s="221">
        <v>1600.7429999999999</v>
      </c>
      <c r="H17" s="135"/>
      <c r="I17" s="135"/>
      <c r="J17" s="135"/>
      <c r="K17" s="135"/>
      <c r="L17" s="135"/>
    </row>
    <row r="18" spans="1:12" ht="12" customHeight="1">
      <c r="A18" s="111" t="s">
        <v>69</v>
      </c>
      <c r="B18" s="221">
        <v>19862.482000000004</v>
      </c>
      <c r="C18" s="221">
        <v>0</v>
      </c>
      <c r="D18" s="221">
        <v>0</v>
      </c>
      <c r="E18" s="221">
        <v>19862.482000000004</v>
      </c>
      <c r="F18" s="221">
        <v>19862.482000000004</v>
      </c>
      <c r="H18" s="135"/>
      <c r="I18" s="135"/>
      <c r="J18" s="135"/>
      <c r="K18" s="135"/>
      <c r="L18" s="135"/>
    </row>
    <row r="19" spans="1:12" ht="12" customHeight="1">
      <c r="A19" s="187" t="s">
        <v>202</v>
      </c>
      <c r="B19" s="221">
        <v>0</v>
      </c>
      <c r="C19" s="221">
        <v>0</v>
      </c>
      <c r="D19" s="221">
        <v>0</v>
      </c>
      <c r="E19" s="221">
        <v>0</v>
      </c>
      <c r="F19" s="221">
        <v>0</v>
      </c>
      <c r="H19" s="135"/>
      <c r="I19" s="135"/>
      <c r="J19" s="135"/>
      <c r="K19" s="135"/>
      <c r="L19" s="135"/>
    </row>
    <row r="20" spans="1:12" ht="12" customHeight="1">
      <c r="A20" s="187" t="s">
        <v>203</v>
      </c>
      <c r="B20" s="221">
        <v>9485.1560000000009</v>
      </c>
      <c r="C20" s="221">
        <v>0</v>
      </c>
      <c r="D20" s="221">
        <v>0</v>
      </c>
      <c r="E20" s="221">
        <v>9485.1560000000009</v>
      </c>
      <c r="F20" s="221">
        <v>9485.1560000000009</v>
      </c>
      <c r="H20" s="135"/>
      <c r="I20" s="135"/>
      <c r="J20" s="135"/>
      <c r="K20" s="135"/>
      <c r="L20" s="135"/>
    </row>
    <row r="21" spans="1:12" ht="12" customHeight="1">
      <c r="A21" s="187" t="s">
        <v>204</v>
      </c>
      <c r="B21" s="221">
        <v>0</v>
      </c>
      <c r="C21" s="221">
        <v>0</v>
      </c>
      <c r="D21" s="221">
        <v>0</v>
      </c>
      <c r="E21" s="221">
        <v>0</v>
      </c>
      <c r="F21" s="221">
        <v>0</v>
      </c>
      <c r="H21" s="135"/>
      <c r="I21" s="135"/>
      <c r="J21" s="135"/>
      <c r="K21" s="135"/>
      <c r="L21" s="135"/>
    </row>
    <row r="22" spans="1:12" ht="12" customHeight="1">
      <c r="A22" s="187" t="s">
        <v>205</v>
      </c>
      <c r="B22" s="221">
        <v>0</v>
      </c>
      <c r="C22" s="221">
        <v>0</v>
      </c>
      <c r="D22" s="221">
        <v>0</v>
      </c>
      <c r="E22" s="221">
        <v>0</v>
      </c>
      <c r="F22" s="221">
        <v>0</v>
      </c>
      <c r="H22" s="135"/>
      <c r="I22" s="135"/>
      <c r="J22" s="135"/>
      <c r="K22" s="135"/>
      <c r="L22" s="135"/>
    </row>
    <row r="23" spans="1:12" ht="12" customHeight="1">
      <c r="A23" s="187" t="s">
        <v>206</v>
      </c>
      <c r="B23" s="221">
        <v>0</v>
      </c>
      <c r="C23" s="221">
        <v>0</v>
      </c>
      <c r="D23" s="221">
        <v>0</v>
      </c>
      <c r="E23" s="221">
        <v>0</v>
      </c>
      <c r="F23" s="221">
        <v>0</v>
      </c>
      <c r="H23" s="135"/>
      <c r="I23" s="135"/>
      <c r="J23" s="135"/>
      <c r="K23" s="135"/>
      <c r="L23" s="135"/>
    </row>
    <row r="24" spans="1:12" ht="20.399999999999999">
      <c r="A24" s="190" t="s">
        <v>208</v>
      </c>
      <c r="B24" s="221">
        <v>10000</v>
      </c>
      <c r="C24" s="221">
        <v>0</v>
      </c>
      <c r="D24" s="221">
        <v>0</v>
      </c>
      <c r="E24" s="221">
        <v>10000</v>
      </c>
      <c r="F24" s="221">
        <v>10000</v>
      </c>
      <c r="H24" s="135"/>
      <c r="I24" s="135"/>
      <c r="J24" s="135"/>
      <c r="K24" s="135"/>
      <c r="L24" s="135"/>
    </row>
    <row r="25" spans="1:12" ht="12" customHeight="1">
      <c r="A25" s="187" t="s">
        <v>207</v>
      </c>
      <c r="B25" s="221">
        <v>377.32600000000002</v>
      </c>
      <c r="C25" s="221">
        <v>0</v>
      </c>
      <c r="D25" s="221">
        <v>0</v>
      </c>
      <c r="E25" s="221">
        <v>377.32600000000002</v>
      </c>
      <c r="F25" s="221">
        <v>377.32600000000002</v>
      </c>
      <c r="H25" s="135"/>
      <c r="I25" s="135"/>
      <c r="J25" s="135"/>
      <c r="K25" s="135"/>
      <c r="L25" s="135"/>
    </row>
    <row r="26" spans="1:12" ht="12" customHeight="1">
      <c r="A26" s="185" t="s">
        <v>2</v>
      </c>
      <c r="B26" s="225">
        <v>22332.144000000004</v>
      </c>
      <c r="C26" s="225">
        <v>0</v>
      </c>
      <c r="D26" s="225">
        <v>868.91899999999998</v>
      </c>
      <c r="E26" s="225">
        <v>21463.225000000002</v>
      </c>
      <c r="F26" s="225">
        <v>21463.225000000002</v>
      </c>
      <c r="H26" s="135"/>
      <c r="I26" s="135"/>
      <c r="J26" s="135"/>
      <c r="K26" s="135"/>
      <c r="L26" s="135"/>
    </row>
    <row r="27" spans="1:12" ht="12" customHeight="1">
      <c r="A27" s="88"/>
      <c r="B27" s="162"/>
      <c r="C27" s="162"/>
      <c r="D27" s="162"/>
      <c r="E27" s="162"/>
      <c r="F27" s="162"/>
      <c r="H27" s="135"/>
      <c r="I27" s="135"/>
      <c r="J27" s="135"/>
      <c r="K27" s="135"/>
      <c r="L27" s="135"/>
    </row>
    <row r="28" spans="1:12" ht="12" customHeight="1">
      <c r="A28" s="87"/>
      <c r="B28" s="298" t="s">
        <v>105</v>
      </c>
      <c r="C28" s="298"/>
      <c r="D28" s="298"/>
      <c r="E28" s="298"/>
      <c r="F28" s="298"/>
      <c r="H28" s="135"/>
      <c r="I28" s="135"/>
      <c r="J28" s="135"/>
      <c r="K28" s="135"/>
      <c r="L28" s="135"/>
    </row>
    <row r="29" spans="1:12" ht="12" customHeight="1">
      <c r="A29" s="111" t="s">
        <v>58</v>
      </c>
      <c r="B29" s="221">
        <v>0</v>
      </c>
      <c r="C29" s="221">
        <v>0</v>
      </c>
      <c r="D29" s="221">
        <v>0</v>
      </c>
      <c r="E29" s="221">
        <v>0</v>
      </c>
      <c r="F29" s="221">
        <v>0</v>
      </c>
      <c r="G29" s="163"/>
      <c r="H29" s="135"/>
      <c r="I29" s="135"/>
      <c r="J29" s="135"/>
      <c r="K29" s="135"/>
      <c r="L29" s="135"/>
    </row>
    <row r="30" spans="1:12" ht="12" customHeight="1">
      <c r="A30" s="111" t="s">
        <v>68</v>
      </c>
      <c r="B30" s="221">
        <v>2</v>
      </c>
      <c r="C30" s="221">
        <v>0</v>
      </c>
      <c r="D30" s="221">
        <v>0</v>
      </c>
      <c r="E30" s="221">
        <v>2</v>
      </c>
      <c r="F30" s="221">
        <v>2</v>
      </c>
      <c r="H30" s="135"/>
      <c r="I30" s="135"/>
      <c r="J30" s="135"/>
      <c r="K30" s="135"/>
      <c r="L30" s="135"/>
    </row>
    <row r="31" spans="1:12" ht="12" customHeight="1">
      <c r="A31" s="187" t="s">
        <v>196</v>
      </c>
      <c r="B31" s="221">
        <v>0</v>
      </c>
      <c r="C31" s="221">
        <v>0</v>
      </c>
      <c r="D31" s="221">
        <v>0</v>
      </c>
      <c r="E31" s="221">
        <v>0</v>
      </c>
      <c r="F31" s="221">
        <v>0</v>
      </c>
      <c r="H31" s="135"/>
      <c r="I31" s="135"/>
      <c r="J31" s="135"/>
      <c r="K31" s="135"/>
      <c r="L31" s="135"/>
    </row>
    <row r="32" spans="1:12" ht="12" customHeight="1">
      <c r="A32" s="188" t="s">
        <v>197</v>
      </c>
      <c r="B32" s="221">
        <v>0</v>
      </c>
      <c r="C32" s="221">
        <v>0</v>
      </c>
      <c r="D32" s="221">
        <v>0</v>
      </c>
      <c r="E32" s="221">
        <v>0</v>
      </c>
      <c r="F32" s="221">
        <v>0</v>
      </c>
      <c r="H32" s="135"/>
      <c r="I32" s="135"/>
      <c r="J32" s="135"/>
      <c r="K32" s="135"/>
      <c r="L32" s="135"/>
    </row>
    <row r="33" spans="1:12" ht="12" customHeight="1">
      <c r="A33" s="187" t="s">
        <v>199</v>
      </c>
      <c r="B33" s="221">
        <v>2</v>
      </c>
      <c r="C33" s="221">
        <v>0</v>
      </c>
      <c r="D33" s="221">
        <v>0</v>
      </c>
      <c r="E33" s="221">
        <v>2</v>
      </c>
      <c r="F33" s="221">
        <v>2</v>
      </c>
      <c r="H33" s="135"/>
      <c r="I33" s="135"/>
      <c r="J33" s="135"/>
      <c r="K33" s="135"/>
      <c r="L33" s="135"/>
    </row>
    <row r="34" spans="1:12" ht="12" customHeight="1">
      <c r="A34" s="187" t="s">
        <v>200</v>
      </c>
      <c r="B34" s="221">
        <v>0</v>
      </c>
      <c r="C34" s="221">
        <v>0</v>
      </c>
      <c r="D34" s="221">
        <v>0</v>
      </c>
      <c r="E34" s="221">
        <v>0</v>
      </c>
      <c r="F34" s="221">
        <v>0</v>
      </c>
      <c r="H34" s="135"/>
      <c r="I34" s="135"/>
      <c r="J34" s="135"/>
      <c r="K34" s="135"/>
      <c r="L34" s="135"/>
    </row>
    <row r="35" spans="1:12" ht="12" customHeight="1">
      <c r="A35" s="188" t="s">
        <v>197</v>
      </c>
      <c r="B35" s="221">
        <v>0</v>
      </c>
      <c r="C35" s="221">
        <v>0</v>
      </c>
      <c r="D35" s="221">
        <v>0</v>
      </c>
      <c r="E35" s="221">
        <v>0</v>
      </c>
      <c r="F35" s="221">
        <v>0</v>
      </c>
      <c r="H35" s="135"/>
      <c r="I35" s="135"/>
      <c r="J35" s="135"/>
      <c r="K35" s="135"/>
      <c r="L35" s="135"/>
    </row>
    <row r="36" spans="1:12" ht="20.399999999999999">
      <c r="A36" s="220" t="s">
        <v>210</v>
      </c>
      <c r="B36" s="221">
        <v>2</v>
      </c>
      <c r="C36" s="221">
        <v>0</v>
      </c>
      <c r="D36" s="221">
        <v>0</v>
      </c>
      <c r="E36" s="221">
        <v>2</v>
      </c>
      <c r="F36" s="221">
        <v>2</v>
      </c>
      <c r="H36" s="135"/>
      <c r="I36" s="135"/>
      <c r="J36" s="135"/>
      <c r="K36" s="135"/>
      <c r="L36" s="135"/>
    </row>
    <row r="37" spans="1:12" ht="12" customHeight="1">
      <c r="A37" s="111" t="s">
        <v>69</v>
      </c>
      <c r="B37" s="221">
        <v>0</v>
      </c>
      <c r="C37" s="221">
        <v>0</v>
      </c>
      <c r="D37" s="221">
        <v>0</v>
      </c>
      <c r="E37" s="221">
        <v>0</v>
      </c>
      <c r="F37" s="221">
        <v>0</v>
      </c>
      <c r="H37" s="135"/>
      <c r="I37" s="135"/>
      <c r="J37" s="135"/>
      <c r="K37" s="135"/>
      <c r="L37" s="135"/>
    </row>
    <row r="38" spans="1:12" ht="12" customHeight="1">
      <c r="A38" s="187" t="s">
        <v>202</v>
      </c>
      <c r="B38" s="221">
        <v>0</v>
      </c>
      <c r="C38" s="221">
        <v>0</v>
      </c>
      <c r="D38" s="221">
        <v>0</v>
      </c>
      <c r="E38" s="221">
        <v>0</v>
      </c>
      <c r="F38" s="221">
        <v>0</v>
      </c>
      <c r="H38" s="135"/>
      <c r="I38" s="135"/>
      <c r="J38" s="135"/>
      <c r="K38" s="135"/>
      <c r="L38" s="135"/>
    </row>
    <row r="39" spans="1:12" ht="12" customHeight="1">
      <c r="A39" s="187" t="s">
        <v>203</v>
      </c>
      <c r="B39" s="221">
        <v>0</v>
      </c>
      <c r="C39" s="221">
        <v>0</v>
      </c>
      <c r="D39" s="221">
        <v>0</v>
      </c>
      <c r="E39" s="221">
        <v>0</v>
      </c>
      <c r="F39" s="221">
        <v>0</v>
      </c>
      <c r="G39" s="2"/>
      <c r="H39" s="135"/>
      <c r="I39" s="135"/>
      <c r="J39" s="135"/>
      <c r="K39" s="135"/>
      <c r="L39" s="135"/>
    </row>
    <row r="40" spans="1:12" ht="12" customHeight="1">
      <c r="A40" s="187" t="s">
        <v>204</v>
      </c>
      <c r="B40" s="221">
        <v>0</v>
      </c>
      <c r="C40" s="221">
        <v>0</v>
      </c>
      <c r="D40" s="221">
        <v>0</v>
      </c>
      <c r="E40" s="221">
        <v>0</v>
      </c>
      <c r="F40" s="221">
        <v>0</v>
      </c>
      <c r="G40" s="2"/>
      <c r="H40" s="135"/>
      <c r="I40" s="135"/>
      <c r="J40" s="135"/>
      <c r="K40" s="135"/>
      <c r="L40" s="135"/>
    </row>
    <row r="41" spans="1:12" ht="12" customHeight="1">
      <c r="A41" s="187" t="s">
        <v>205</v>
      </c>
      <c r="B41" s="221">
        <v>0</v>
      </c>
      <c r="C41" s="221">
        <v>0</v>
      </c>
      <c r="D41" s="221">
        <v>0</v>
      </c>
      <c r="E41" s="221">
        <v>0</v>
      </c>
      <c r="F41" s="221">
        <v>0</v>
      </c>
      <c r="G41" s="2"/>
      <c r="H41" s="135"/>
      <c r="I41" s="135"/>
      <c r="J41" s="135"/>
      <c r="K41" s="135"/>
      <c r="L41" s="135"/>
    </row>
    <row r="42" spans="1:12" ht="12" customHeight="1">
      <c r="A42" s="187" t="s">
        <v>206</v>
      </c>
      <c r="B42" s="221">
        <v>0</v>
      </c>
      <c r="C42" s="221">
        <v>0</v>
      </c>
      <c r="D42" s="221">
        <v>0</v>
      </c>
      <c r="E42" s="221">
        <v>0</v>
      </c>
      <c r="F42" s="221">
        <v>0</v>
      </c>
      <c r="G42" s="2"/>
      <c r="H42" s="135"/>
      <c r="I42" s="135"/>
      <c r="J42" s="135"/>
      <c r="K42" s="135"/>
      <c r="L42" s="135"/>
    </row>
    <row r="43" spans="1:12" ht="12" customHeight="1">
      <c r="A43" s="190" t="s">
        <v>208</v>
      </c>
      <c r="B43" s="221">
        <v>0</v>
      </c>
      <c r="C43" s="221">
        <v>0</v>
      </c>
      <c r="D43" s="221">
        <v>0</v>
      </c>
      <c r="E43" s="221">
        <v>0</v>
      </c>
      <c r="F43" s="221">
        <v>0</v>
      </c>
      <c r="G43" s="2"/>
      <c r="H43" s="135"/>
      <c r="I43" s="135"/>
      <c r="J43" s="135"/>
      <c r="K43" s="135"/>
      <c r="L43" s="135"/>
    </row>
    <row r="44" spans="1:12" ht="12" customHeight="1">
      <c r="A44" s="187" t="s">
        <v>207</v>
      </c>
      <c r="B44" s="221">
        <v>0</v>
      </c>
      <c r="C44" s="221">
        <v>0</v>
      </c>
      <c r="D44" s="221">
        <v>0</v>
      </c>
      <c r="E44" s="221">
        <v>0</v>
      </c>
      <c r="F44" s="221">
        <v>0</v>
      </c>
      <c r="G44" s="2"/>
      <c r="H44" s="135"/>
      <c r="I44" s="135"/>
      <c r="J44" s="135"/>
      <c r="K44" s="135"/>
      <c r="L44" s="135"/>
    </row>
    <row r="45" spans="1:12" ht="12" customHeight="1">
      <c r="A45" s="185" t="s">
        <v>2</v>
      </c>
      <c r="B45" s="225">
        <v>2</v>
      </c>
      <c r="C45" s="225">
        <v>0</v>
      </c>
      <c r="D45" s="225">
        <v>0</v>
      </c>
      <c r="E45" s="225">
        <v>2</v>
      </c>
      <c r="F45" s="225">
        <v>2</v>
      </c>
      <c r="H45" s="135"/>
      <c r="I45" s="135"/>
      <c r="J45" s="135"/>
      <c r="K45" s="135"/>
      <c r="L45" s="135"/>
    </row>
    <row r="46" spans="1:12" ht="12" customHeight="1">
      <c r="A46" s="89" t="s">
        <v>80</v>
      </c>
      <c r="B46" s="112"/>
      <c r="H46" s="135"/>
      <c r="I46" s="135"/>
      <c r="J46" s="135"/>
      <c r="K46" s="135"/>
      <c r="L46" s="135"/>
    </row>
    <row r="47" spans="1:12" ht="12" customHeight="1">
      <c r="A47" s="78" t="s">
        <v>123</v>
      </c>
      <c r="H47" s="135"/>
      <c r="I47" s="135"/>
      <c r="J47" s="135"/>
      <c r="K47" s="135"/>
      <c r="L47" s="135"/>
    </row>
    <row r="48" spans="1:12" ht="12" customHeight="1">
      <c r="A48" s="53"/>
    </row>
    <row r="49" spans="1:1" ht="12" customHeight="1">
      <c r="A49" s="53"/>
    </row>
    <row r="50" spans="1:1">
      <c r="A50" s="29"/>
    </row>
    <row r="51" spans="1:1">
      <c r="A51" s="29"/>
    </row>
    <row r="52" spans="1:1">
      <c r="A52" s="29"/>
    </row>
    <row r="53" spans="1:1">
      <c r="A53" s="29"/>
    </row>
    <row r="54" spans="1:1">
      <c r="A54" s="29"/>
    </row>
    <row r="55" spans="1:1">
      <c r="A55" s="29"/>
    </row>
    <row r="56" spans="1:1">
      <c r="A56" s="29"/>
    </row>
    <row r="57" spans="1:1">
      <c r="A57" s="29"/>
    </row>
    <row r="58" spans="1:1">
      <c r="A58" s="29"/>
    </row>
    <row r="59" spans="1:1">
      <c r="A59" s="29"/>
    </row>
    <row r="60" spans="1:1">
      <c r="A60" s="29"/>
    </row>
  </sheetData>
  <mergeCells count="11">
    <mergeCell ref="B9:F9"/>
    <mergeCell ref="A1:F1"/>
    <mergeCell ref="B28:F28"/>
    <mergeCell ref="A4:A7"/>
    <mergeCell ref="B4:B6"/>
    <mergeCell ref="C4:F4"/>
    <mergeCell ref="C5:C6"/>
    <mergeCell ref="D5:D6"/>
    <mergeCell ref="E5:F5"/>
    <mergeCell ref="B7:F7"/>
    <mergeCell ref="A2:F2"/>
  </mergeCells>
  <phoneticPr fontId="14" type="noConversion"/>
  <hyperlinks>
    <hyperlink ref="A1:F2" location="Inhaltsverzeichnis!A25" display="4     Schulden der öffentlichen Fonds, Einrichtungen und Unternehmen des Staatssektors in Berlin " xr:uid="{00000000-0004-0000-0B00-000000000000}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21"/>
  <sheetViews>
    <sheetView workbookViewId="0">
      <selection sqref="A1:F1"/>
    </sheetView>
  </sheetViews>
  <sheetFormatPr baseColWidth="10" defaultColWidth="10.77734375" defaultRowHeight="13.2"/>
  <cols>
    <col min="1" max="1" width="36.44140625" style="29" bestFit="1" customWidth="1"/>
    <col min="2" max="2" width="10.77734375" style="29"/>
    <col min="3" max="4" width="9.77734375" style="29" customWidth="1"/>
    <col min="5" max="5" width="9.21875" style="29" customWidth="1"/>
    <col min="6" max="16384" width="10.77734375" style="29"/>
  </cols>
  <sheetData>
    <row r="1" spans="1:7" s="90" customFormat="1" ht="12" customHeight="1">
      <c r="A1" s="255" t="s">
        <v>228</v>
      </c>
      <c r="B1" s="255"/>
      <c r="C1" s="255"/>
      <c r="D1" s="255"/>
      <c r="E1" s="255"/>
      <c r="F1" s="255"/>
    </row>
    <row r="2" spans="1:7" ht="13.2" customHeight="1">
      <c r="A2" s="255" t="s">
        <v>186</v>
      </c>
      <c r="B2" s="255"/>
      <c r="C2" s="255"/>
      <c r="D2" s="255"/>
      <c r="E2" s="255"/>
      <c r="F2" s="255"/>
    </row>
    <row r="3" spans="1:7" ht="12" customHeight="1"/>
    <row r="4" spans="1:7" ht="12" customHeight="1">
      <c r="A4" s="278" t="s">
        <v>63</v>
      </c>
      <c r="B4" s="268" t="s">
        <v>125</v>
      </c>
      <c r="C4" s="270" t="s">
        <v>49</v>
      </c>
      <c r="D4" s="270"/>
      <c r="E4" s="270"/>
      <c r="F4" s="271"/>
    </row>
    <row r="5" spans="1:7" ht="18" customHeight="1">
      <c r="A5" s="278"/>
      <c r="B5" s="270"/>
      <c r="C5" s="270" t="s">
        <v>95</v>
      </c>
      <c r="D5" s="296" t="s">
        <v>38</v>
      </c>
      <c r="E5" s="270" t="s">
        <v>5</v>
      </c>
      <c r="F5" s="271"/>
    </row>
    <row r="6" spans="1:7" ht="16.2" customHeight="1">
      <c r="A6" s="278"/>
      <c r="B6" s="270"/>
      <c r="C6" s="270"/>
      <c r="D6" s="297"/>
      <c r="E6" s="84" t="s">
        <v>4</v>
      </c>
      <c r="F6" s="85" t="s">
        <v>94</v>
      </c>
    </row>
    <row r="7" spans="1:7" ht="12" customHeight="1">
      <c r="A7" s="278"/>
      <c r="B7" s="257" t="s">
        <v>36</v>
      </c>
      <c r="C7" s="257"/>
      <c r="D7" s="257"/>
      <c r="E7" s="257"/>
      <c r="F7" s="294"/>
    </row>
    <row r="8" spans="1:7" ht="12" customHeight="1">
      <c r="B8" s="77"/>
      <c r="C8" s="76"/>
      <c r="D8" s="77"/>
      <c r="E8" s="77"/>
      <c r="F8" s="77"/>
    </row>
    <row r="9" spans="1:7" ht="12" customHeight="1">
      <c r="A9" s="195" t="s">
        <v>54</v>
      </c>
      <c r="B9" s="221">
        <v>75029.562000000005</v>
      </c>
      <c r="C9" s="221">
        <v>0</v>
      </c>
      <c r="D9" s="221">
        <v>5392.2849999999999</v>
      </c>
      <c r="E9" s="221">
        <v>69637.277000000002</v>
      </c>
      <c r="F9" s="221">
        <v>69637.277000000002</v>
      </c>
    </row>
    <row r="10" spans="1:7" ht="12" customHeight="1">
      <c r="A10" s="197" t="s">
        <v>211</v>
      </c>
      <c r="B10" s="221">
        <v>5392.2849999999999</v>
      </c>
      <c r="C10" s="221">
        <v>0</v>
      </c>
      <c r="D10" s="221">
        <v>5392.2849999999999</v>
      </c>
      <c r="E10" s="221">
        <v>0</v>
      </c>
      <c r="F10" s="221">
        <v>0</v>
      </c>
      <c r="G10" s="136"/>
    </row>
    <row r="11" spans="1:7" ht="12" customHeight="1">
      <c r="A11" s="197" t="s">
        <v>147</v>
      </c>
      <c r="B11" s="221">
        <v>26710.455000000002</v>
      </c>
      <c r="C11" s="221">
        <v>0</v>
      </c>
      <c r="D11" s="221">
        <v>0</v>
      </c>
      <c r="E11" s="221">
        <v>26710.455000000002</v>
      </c>
      <c r="F11" s="221">
        <v>26710.455000000002</v>
      </c>
      <c r="G11" s="136"/>
    </row>
    <row r="12" spans="1:7" ht="12" customHeight="1">
      <c r="A12" s="197" t="s">
        <v>115</v>
      </c>
      <c r="B12" s="221">
        <v>5990.8220000000001</v>
      </c>
      <c r="C12" s="221">
        <v>0</v>
      </c>
      <c r="D12" s="221">
        <v>0</v>
      </c>
      <c r="E12" s="221">
        <v>5990.8220000000001</v>
      </c>
      <c r="F12" s="221">
        <v>5990.8220000000001</v>
      </c>
      <c r="G12" s="136"/>
    </row>
    <row r="13" spans="1:7" ht="12" customHeight="1">
      <c r="A13" s="197" t="s">
        <v>118</v>
      </c>
      <c r="B13" s="221">
        <v>36936</v>
      </c>
      <c r="C13" s="221">
        <v>0</v>
      </c>
      <c r="D13" s="221">
        <v>0</v>
      </c>
      <c r="E13" s="221">
        <v>36936</v>
      </c>
      <c r="F13" s="221">
        <v>36936</v>
      </c>
      <c r="G13" s="136"/>
    </row>
    <row r="14" spans="1:7" ht="12" customHeight="1">
      <c r="A14" s="195" t="s">
        <v>55</v>
      </c>
      <c r="B14" s="221">
        <v>72798.554999999993</v>
      </c>
      <c r="C14" s="221">
        <v>10890.888000000001</v>
      </c>
      <c r="D14" s="221">
        <v>0</v>
      </c>
      <c r="E14" s="221">
        <v>61907.726999999999</v>
      </c>
      <c r="F14" s="221">
        <v>61907.726999999999</v>
      </c>
    </row>
    <row r="15" spans="1:7" ht="12" customHeight="1">
      <c r="A15" s="197" t="s">
        <v>113</v>
      </c>
      <c r="B15" s="221">
        <v>131.66399999999999</v>
      </c>
      <c r="C15" s="221">
        <v>0</v>
      </c>
      <c r="D15" s="221">
        <v>0</v>
      </c>
      <c r="E15" s="221">
        <v>131.66399999999999</v>
      </c>
      <c r="F15" s="221">
        <v>131.66399999999999</v>
      </c>
    </row>
    <row r="16" spans="1:7" ht="12" customHeight="1">
      <c r="A16" s="197" t="s">
        <v>185</v>
      </c>
      <c r="B16" s="221">
        <v>19.414000000000001</v>
      </c>
      <c r="C16" s="221">
        <v>0</v>
      </c>
      <c r="D16" s="221">
        <v>0</v>
      </c>
      <c r="E16" s="221">
        <v>19.474</v>
      </c>
      <c r="F16" s="221">
        <v>19.474</v>
      </c>
    </row>
    <row r="17" spans="1:6" ht="12" customHeight="1">
      <c r="A17" s="197" t="s">
        <v>147</v>
      </c>
      <c r="B17" s="221">
        <v>17502.673999999999</v>
      </c>
      <c r="C17" s="221">
        <v>0</v>
      </c>
      <c r="D17" s="221">
        <v>0</v>
      </c>
      <c r="E17" s="221">
        <v>17502.673999999999</v>
      </c>
      <c r="F17" s="221">
        <v>17502.673999999999</v>
      </c>
    </row>
    <row r="18" spans="1:6" ht="12" customHeight="1">
      <c r="A18" s="197" t="s">
        <v>115</v>
      </c>
      <c r="B18" s="221">
        <v>55144.803</v>
      </c>
      <c r="C18" s="221">
        <v>10890.888000000001</v>
      </c>
      <c r="D18" s="221">
        <v>0</v>
      </c>
      <c r="E18" s="221">
        <v>44253.915000000001</v>
      </c>
      <c r="F18" s="221">
        <v>44253.915000000001</v>
      </c>
    </row>
    <row r="19" spans="1:6" ht="12" customHeight="1">
      <c r="A19" s="89" t="s">
        <v>80</v>
      </c>
      <c r="B19" s="222"/>
      <c r="C19" s="222"/>
      <c r="D19" s="222"/>
      <c r="E19" s="222"/>
      <c r="F19" s="222"/>
    </row>
    <row r="20" spans="1:6" ht="12" customHeight="1">
      <c r="A20" s="78" t="s">
        <v>123</v>
      </c>
      <c r="B20" s="92"/>
      <c r="C20" s="92"/>
      <c r="D20" s="92"/>
      <c r="E20" s="92"/>
      <c r="F20" s="92"/>
    </row>
    <row r="21" spans="1:6">
      <c r="B21" s="173"/>
    </row>
  </sheetData>
  <mergeCells count="9">
    <mergeCell ref="A1:F1"/>
    <mergeCell ref="A2:F2"/>
    <mergeCell ref="A4:A7"/>
    <mergeCell ref="B4:B6"/>
    <mergeCell ref="C4:F4"/>
    <mergeCell ref="C5:C6"/>
    <mergeCell ref="D5:D6"/>
    <mergeCell ref="E5:F5"/>
    <mergeCell ref="B7:F7"/>
  </mergeCells>
  <phoneticPr fontId="14" type="noConversion"/>
  <hyperlinks>
    <hyperlink ref="A1:F2" location="Inhaltsverzeichnis!A26" display="4     Schulden der öffentlichen Fonds, Einrichtungen und Unternehmen des Staatssektors in Berlin " xr:uid="{00000000-0004-0000-0C00-000000000000}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46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0.77734375" defaultRowHeight="13.2"/>
  <cols>
    <col min="1" max="1" width="38.77734375" style="29" customWidth="1"/>
    <col min="2" max="6" width="9.21875" style="29" customWidth="1"/>
    <col min="7" max="16384" width="10.77734375" style="29"/>
  </cols>
  <sheetData>
    <row r="1" spans="1:6" ht="12" customHeight="1">
      <c r="A1" s="255" t="s">
        <v>230</v>
      </c>
      <c r="B1" s="255"/>
      <c r="C1" s="255"/>
      <c r="D1" s="255"/>
      <c r="E1" s="255"/>
      <c r="F1" s="255"/>
    </row>
    <row r="2" spans="1:6" ht="13.2" customHeight="1">
      <c r="A2" s="255" t="s">
        <v>229</v>
      </c>
      <c r="B2" s="255"/>
      <c r="C2" s="255"/>
      <c r="D2" s="255"/>
      <c r="E2" s="255"/>
      <c r="F2" s="255"/>
    </row>
    <row r="3" spans="1:6" ht="12" customHeight="1">
      <c r="A3" s="93"/>
      <c r="B3" s="112"/>
    </row>
    <row r="4" spans="1:6" ht="12" customHeight="1">
      <c r="A4" s="278" t="s">
        <v>63</v>
      </c>
      <c r="B4" s="268" t="s">
        <v>2</v>
      </c>
      <c r="C4" s="270" t="s">
        <v>49</v>
      </c>
      <c r="D4" s="270"/>
      <c r="E4" s="270"/>
      <c r="F4" s="271"/>
    </row>
    <row r="5" spans="1:6" ht="18" customHeight="1">
      <c r="A5" s="278"/>
      <c r="B5" s="270"/>
      <c r="C5" s="270" t="s">
        <v>95</v>
      </c>
      <c r="D5" s="296" t="s">
        <v>38</v>
      </c>
      <c r="E5" s="270" t="s">
        <v>5</v>
      </c>
      <c r="F5" s="271"/>
    </row>
    <row r="6" spans="1:6" ht="16.2" customHeight="1">
      <c r="A6" s="278"/>
      <c r="B6" s="270"/>
      <c r="C6" s="270"/>
      <c r="D6" s="297"/>
      <c r="E6" s="182" t="s">
        <v>4</v>
      </c>
      <c r="F6" s="183" t="s">
        <v>94</v>
      </c>
    </row>
    <row r="7" spans="1:6" ht="12" customHeight="1">
      <c r="A7" s="278"/>
      <c r="B7" s="257" t="s">
        <v>36</v>
      </c>
      <c r="C7" s="257"/>
      <c r="D7" s="257"/>
      <c r="E7" s="257"/>
      <c r="F7" s="294"/>
    </row>
    <row r="8" spans="1:6" ht="12" customHeight="1">
      <c r="A8" s="94"/>
      <c r="B8" s="302"/>
      <c r="C8" s="302"/>
      <c r="D8" s="302"/>
      <c r="E8" s="302"/>
      <c r="F8" s="302"/>
    </row>
    <row r="9" spans="1:6" ht="12" customHeight="1">
      <c r="A9" s="94"/>
      <c r="B9" s="301" t="s">
        <v>176</v>
      </c>
      <c r="C9" s="301"/>
      <c r="D9" s="301"/>
      <c r="E9" s="301"/>
      <c r="F9" s="301"/>
    </row>
    <row r="10" spans="1:6" ht="12" customHeight="1">
      <c r="A10" s="91" t="s">
        <v>146</v>
      </c>
      <c r="B10" s="76"/>
      <c r="C10" s="76"/>
      <c r="D10" s="76"/>
      <c r="E10" s="76"/>
      <c r="F10" s="76"/>
    </row>
    <row r="11" spans="1:6" ht="12" customHeight="1">
      <c r="A11" s="197" t="s">
        <v>214</v>
      </c>
      <c r="B11" s="234">
        <v>23061345.829</v>
      </c>
      <c r="C11" s="221">
        <v>0</v>
      </c>
      <c r="D11" s="221">
        <v>7018316.2989999996</v>
      </c>
      <c r="E11" s="234">
        <v>16043029.529999999</v>
      </c>
      <c r="F11" s="234">
        <v>9773172.2750000004</v>
      </c>
    </row>
    <row r="12" spans="1:6" ht="12" customHeight="1">
      <c r="A12" s="197" t="s">
        <v>216</v>
      </c>
      <c r="B12" s="234">
        <v>1806796.7239999999</v>
      </c>
      <c r="C12" s="221">
        <v>0</v>
      </c>
      <c r="D12" s="221">
        <v>284866.19299999997</v>
      </c>
      <c r="E12" s="234">
        <v>1521930.531</v>
      </c>
      <c r="F12" s="234">
        <v>1349070.8330000001</v>
      </c>
    </row>
    <row r="13" spans="1:6" ht="12" customHeight="1">
      <c r="A13" s="198" t="s">
        <v>215</v>
      </c>
      <c r="B13" s="234">
        <v>963719.19400000002</v>
      </c>
      <c r="C13" s="221">
        <v>0</v>
      </c>
      <c r="D13" s="221">
        <v>61145.144999999997</v>
      </c>
      <c r="E13" s="234">
        <v>902574.049</v>
      </c>
      <c r="F13" s="234">
        <v>729714.35100000002</v>
      </c>
    </row>
    <row r="14" spans="1:6" ht="12" customHeight="1">
      <c r="A14" s="198" t="s">
        <v>226</v>
      </c>
      <c r="B14" s="221">
        <v>343230.69799999997</v>
      </c>
      <c r="C14" s="221">
        <v>0</v>
      </c>
      <c r="D14" s="221">
        <v>223721.04800000001</v>
      </c>
      <c r="E14" s="221">
        <v>119509.65</v>
      </c>
      <c r="F14" s="221">
        <v>119509.65</v>
      </c>
    </row>
    <row r="15" spans="1:6" ht="22.2" customHeight="1">
      <c r="A15" s="186" t="s">
        <v>212</v>
      </c>
      <c r="B15" s="221">
        <v>499846.83199999999</v>
      </c>
      <c r="C15" s="221">
        <v>0</v>
      </c>
      <c r="D15" s="221">
        <v>0</v>
      </c>
      <c r="E15" s="221">
        <v>499846.83199999999</v>
      </c>
      <c r="F15" s="221">
        <v>499846.83199999999</v>
      </c>
    </row>
    <row r="16" spans="1:6" ht="12" customHeight="1">
      <c r="A16" s="195" t="s">
        <v>97</v>
      </c>
      <c r="B16" s="234">
        <v>24868142.552999999</v>
      </c>
      <c r="C16" s="221">
        <v>0</v>
      </c>
      <c r="D16" s="221">
        <v>7303182.4919999996</v>
      </c>
      <c r="E16" s="234">
        <v>17564960.061000001</v>
      </c>
      <c r="F16" s="234">
        <v>11122243.107999999</v>
      </c>
    </row>
    <row r="17" spans="1:6" ht="12" customHeight="1">
      <c r="A17" s="195"/>
      <c r="B17" s="221"/>
      <c r="C17" s="221"/>
      <c r="D17" s="221"/>
      <c r="E17" s="221"/>
      <c r="F17" s="221"/>
    </row>
    <row r="18" spans="1:6" ht="12" customHeight="1">
      <c r="A18" s="196"/>
      <c r="B18" s="263" t="s">
        <v>190</v>
      </c>
      <c r="C18" s="263"/>
      <c r="D18" s="263"/>
      <c r="E18" s="263"/>
      <c r="F18" s="263"/>
    </row>
    <row r="19" spans="1:6" ht="12" customHeight="1">
      <c r="A19" s="195" t="s">
        <v>96</v>
      </c>
      <c r="B19" s="234"/>
      <c r="C19" s="234"/>
      <c r="D19" s="234"/>
      <c r="E19" s="234"/>
      <c r="F19" s="234"/>
    </row>
    <row r="20" spans="1:6" ht="12" customHeight="1">
      <c r="A20" s="197" t="s">
        <v>214</v>
      </c>
      <c r="B20" s="234">
        <v>3374378.8229999999</v>
      </c>
      <c r="C20" s="221">
        <v>0</v>
      </c>
      <c r="D20" s="221">
        <v>1270667.3259999999</v>
      </c>
      <c r="E20" s="234">
        <v>2103711.497</v>
      </c>
      <c r="F20" s="234">
        <v>1133501.321</v>
      </c>
    </row>
    <row r="21" spans="1:6" ht="12" customHeight="1">
      <c r="A21" s="197" t="s">
        <v>216</v>
      </c>
      <c r="B21" s="234">
        <v>228528.63200000001</v>
      </c>
      <c r="C21" s="221">
        <v>0</v>
      </c>
      <c r="D21" s="221">
        <v>82698.464000000007</v>
      </c>
      <c r="E21" s="234">
        <v>145830.16800000001</v>
      </c>
      <c r="F21" s="234">
        <v>145830.16800000001</v>
      </c>
    </row>
    <row r="22" spans="1:6" ht="12" customHeight="1">
      <c r="A22" s="198" t="s">
        <v>213</v>
      </c>
      <c r="B22" s="234">
        <v>145827.87400000001</v>
      </c>
      <c r="C22" s="221">
        <v>0</v>
      </c>
      <c r="D22" s="221">
        <v>0</v>
      </c>
      <c r="E22" s="234">
        <v>145827.87400000001</v>
      </c>
      <c r="F22" s="234">
        <v>145827.87400000001</v>
      </c>
    </row>
    <row r="23" spans="1:6" ht="12" customHeight="1">
      <c r="A23" s="198" t="s">
        <v>217</v>
      </c>
      <c r="B23" s="221">
        <v>82700.758000000002</v>
      </c>
      <c r="C23" s="221">
        <v>0</v>
      </c>
      <c r="D23" s="221">
        <v>82698.464000000007</v>
      </c>
      <c r="E23" s="221">
        <v>2.294</v>
      </c>
      <c r="F23" s="221">
        <v>2.294</v>
      </c>
    </row>
    <row r="24" spans="1:6" ht="12" customHeight="1">
      <c r="A24" s="195"/>
      <c r="B24" s="234"/>
      <c r="C24" s="234"/>
      <c r="D24" s="234"/>
      <c r="E24" s="234"/>
      <c r="F24" s="234"/>
    </row>
    <row r="25" spans="1:6" ht="12" customHeight="1">
      <c r="A25" s="191"/>
      <c r="B25" s="263" t="s">
        <v>191</v>
      </c>
      <c r="C25" s="263"/>
      <c r="D25" s="263"/>
      <c r="E25" s="263"/>
      <c r="F25" s="263"/>
    </row>
    <row r="26" spans="1:6" ht="12" customHeight="1">
      <c r="A26" s="195" t="s">
        <v>96</v>
      </c>
      <c r="B26" s="221"/>
      <c r="C26" s="221"/>
      <c r="D26" s="221"/>
      <c r="E26" s="226"/>
      <c r="F26" s="226"/>
    </row>
    <row r="27" spans="1:6" ht="12" customHeight="1">
      <c r="A27" s="197" t="s">
        <v>214</v>
      </c>
      <c r="B27" s="234">
        <v>1853328.0959999999</v>
      </c>
      <c r="C27" s="221">
        <v>0</v>
      </c>
      <c r="D27" s="221">
        <v>1014804.925</v>
      </c>
      <c r="E27" s="234">
        <v>838523.17099999997</v>
      </c>
      <c r="F27" s="234">
        <v>589330.826</v>
      </c>
    </row>
    <row r="28" spans="1:6" ht="12" customHeight="1">
      <c r="A28" s="197" t="s">
        <v>216</v>
      </c>
      <c r="B28" s="234">
        <v>209047.41399999999</v>
      </c>
      <c r="C28" s="221">
        <v>0</v>
      </c>
      <c r="D28" s="221">
        <v>83791.652000000002</v>
      </c>
      <c r="E28" s="234">
        <v>125255.762</v>
      </c>
      <c r="F28" s="234">
        <v>124050.469</v>
      </c>
    </row>
    <row r="29" spans="1:6" ht="12" customHeight="1">
      <c r="A29" s="198" t="s">
        <v>213</v>
      </c>
      <c r="B29" s="234">
        <v>99634.463000000003</v>
      </c>
      <c r="C29" s="221">
        <v>0</v>
      </c>
      <c r="D29" s="221">
        <v>581.89599999999996</v>
      </c>
      <c r="E29" s="234">
        <v>99052.566999999995</v>
      </c>
      <c r="F29" s="234">
        <v>97847.274000000005</v>
      </c>
    </row>
    <row r="30" spans="1:6" ht="12" customHeight="1">
      <c r="A30" s="198" t="s">
        <v>217</v>
      </c>
      <c r="B30" s="221">
        <v>109412.951</v>
      </c>
      <c r="C30" s="221">
        <v>0</v>
      </c>
      <c r="D30" s="221">
        <v>83209.755999999994</v>
      </c>
      <c r="E30" s="221">
        <v>26203.195</v>
      </c>
      <c r="F30" s="221">
        <v>26203.195</v>
      </c>
    </row>
    <row r="31" spans="1:6" ht="12" customHeight="1">
      <c r="A31" s="195"/>
      <c r="B31" s="221"/>
      <c r="C31" s="221"/>
      <c r="D31" s="221"/>
      <c r="E31" s="221"/>
      <c r="F31" s="221"/>
    </row>
    <row r="32" spans="1:6" ht="12" customHeight="1">
      <c r="A32" s="191"/>
      <c r="B32" s="263" t="s">
        <v>192</v>
      </c>
      <c r="C32" s="263"/>
      <c r="D32" s="263"/>
      <c r="E32" s="263"/>
      <c r="F32" s="263"/>
    </row>
    <row r="33" spans="1:6" ht="12" customHeight="1">
      <c r="A33" s="195" t="s">
        <v>96</v>
      </c>
      <c r="B33" s="221"/>
      <c r="C33" s="221"/>
      <c r="D33" s="221"/>
      <c r="E33" s="221"/>
      <c r="F33" s="221"/>
    </row>
    <row r="34" spans="1:6" ht="12" customHeight="1">
      <c r="A34" s="197" t="s">
        <v>214</v>
      </c>
      <c r="B34" s="221">
        <v>2806.1280000000002</v>
      </c>
      <c r="C34" s="221">
        <v>0</v>
      </c>
      <c r="D34" s="221">
        <v>0</v>
      </c>
      <c r="E34" s="221">
        <v>2806.1280000000002</v>
      </c>
      <c r="F34" s="221">
        <v>2806.1280000000002</v>
      </c>
    </row>
    <row r="35" spans="1:6" ht="12" customHeight="1">
      <c r="A35" s="197" t="s">
        <v>216</v>
      </c>
      <c r="B35" s="221">
        <v>0</v>
      </c>
      <c r="C35" s="221">
        <v>0</v>
      </c>
      <c r="D35" s="221">
        <v>0</v>
      </c>
      <c r="E35" s="221">
        <v>0</v>
      </c>
      <c r="F35" s="221">
        <v>0</v>
      </c>
    </row>
    <row r="36" spans="1:6" ht="12" customHeight="1">
      <c r="A36" s="198" t="s">
        <v>213</v>
      </c>
      <c r="B36" s="221">
        <v>0</v>
      </c>
      <c r="C36" s="221">
        <v>0</v>
      </c>
      <c r="D36" s="221">
        <v>0</v>
      </c>
      <c r="E36" s="221">
        <v>0</v>
      </c>
      <c r="F36" s="221">
        <v>0</v>
      </c>
    </row>
    <row r="37" spans="1:6" ht="12" customHeight="1">
      <c r="A37" s="198" t="s">
        <v>217</v>
      </c>
      <c r="B37" s="221">
        <v>0</v>
      </c>
      <c r="C37" s="221">
        <v>0</v>
      </c>
      <c r="D37" s="221">
        <v>0</v>
      </c>
      <c r="E37" s="221">
        <v>0</v>
      </c>
      <c r="F37" s="221">
        <v>0</v>
      </c>
    </row>
    <row r="38" spans="1:6" ht="12" customHeight="1">
      <c r="A38" s="195"/>
      <c r="B38" s="221"/>
      <c r="C38" s="221"/>
      <c r="D38" s="221"/>
      <c r="E38" s="221"/>
      <c r="F38" s="221"/>
    </row>
    <row r="39" spans="1:6" ht="12" customHeight="1">
      <c r="A39" s="191"/>
      <c r="B39" s="263" t="s">
        <v>193</v>
      </c>
      <c r="C39" s="263"/>
      <c r="D39" s="263"/>
      <c r="E39" s="263"/>
      <c r="F39" s="263"/>
    </row>
    <row r="40" spans="1:6" ht="12" customHeight="1">
      <c r="A40" s="195" t="s">
        <v>96</v>
      </c>
      <c r="B40" s="221"/>
      <c r="C40" s="221"/>
      <c r="D40" s="221"/>
      <c r="E40" s="221"/>
      <c r="F40" s="221"/>
    </row>
    <row r="41" spans="1:6" ht="12" customHeight="1">
      <c r="A41" s="197" t="s">
        <v>214</v>
      </c>
      <c r="B41" s="221">
        <v>27027.97</v>
      </c>
      <c r="C41" s="221">
        <v>0</v>
      </c>
      <c r="D41" s="221">
        <v>0</v>
      </c>
      <c r="E41" s="221">
        <v>27027.97</v>
      </c>
      <c r="F41" s="221">
        <v>15952.498</v>
      </c>
    </row>
    <row r="42" spans="1:6" ht="12" customHeight="1">
      <c r="A42" s="197" t="s">
        <v>216</v>
      </c>
      <c r="B42" s="221">
        <v>1500</v>
      </c>
      <c r="C42" s="221">
        <v>0</v>
      </c>
      <c r="D42" s="221">
        <v>0</v>
      </c>
      <c r="E42" s="221">
        <v>1500</v>
      </c>
      <c r="F42" s="221">
        <v>1500</v>
      </c>
    </row>
    <row r="43" spans="1:6" ht="12" customHeight="1">
      <c r="A43" s="198" t="s">
        <v>213</v>
      </c>
      <c r="B43" s="221">
        <v>1500</v>
      </c>
      <c r="C43" s="221">
        <v>0</v>
      </c>
      <c r="D43" s="221">
        <v>0</v>
      </c>
      <c r="E43" s="221">
        <v>1500</v>
      </c>
      <c r="F43" s="221">
        <v>1500</v>
      </c>
    </row>
    <row r="44" spans="1:6" ht="12" customHeight="1">
      <c r="A44" s="198" t="s">
        <v>217</v>
      </c>
      <c r="B44" s="221">
        <v>0</v>
      </c>
      <c r="C44" s="221">
        <v>0</v>
      </c>
      <c r="D44" s="221">
        <v>0</v>
      </c>
      <c r="E44" s="221">
        <v>0</v>
      </c>
      <c r="F44" s="221">
        <v>0</v>
      </c>
    </row>
    <row r="45" spans="1:6" ht="12" customHeight="1">
      <c r="A45" s="89" t="s">
        <v>80</v>
      </c>
      <c r="B45" s="68"/>
      <c r="C45" s="68"/>
      <c r="D45" s="68"/>
      <c r="E45" s="68"/>
      <c r="F45" s="68"/>
    </row>
    <row r="46" spans="1:6">
      <c r="A46" s="78" t="s">
        <v>145</v>
      </c>
    </row>
  </sheetData>
  <mergeCells count="15">
    <mergeCell ref="A1:F1"/>
    <mergeCell ref="A2:F2"/>
    <mergeCell ref="E5:F5"/>
    <mergeCell ref="A4:A7"/>
    <mergeCell ref="B39:F39"/>
    <mergeCell ref="B7:F7"/>
    <mergeCell ref="B9:F9"/>
    <mergeCell ref="B18:F18"/>
    <mergeCell ref="B25:F25"/>
    <mergeCell ref="B32:F32"/>
    <mergeCell ref="B4:B6"/>
    <mergeCell ref="C4:F4"/>
    <mergeCell ref="C5:C6"/>
    <mergeCell ref="D5:D6"/>
    <mergeCell ref="B8:F8"/>
  </mergeCells>
  <phoneticPr fontId="14" type="noConversion"/>
  <hyperlinks>
    <hyperlink ref="A1:A2" location="Inhaltsverzeichnis!A34" display="5   Schulden der sonstigen öffentlichen bestimmten Fonds, Einrichtungen und Unternehmen in Berlin     " xr:uid="{00000000-0004-0000-0D00-000000000000}"/>
    <hyperlink ref="A1:F2" location="Inhaltsverzeichnis!A29" display="5    Schulden der sonstigen öffentlichen bestimmten Fonds, Einrichtungen und Unternehmen in Berlin " xr:uid="{00000000-0004-0000-0D00-000001000000}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53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RowHeight="13.2"/>
  <cols>
    <col min="1" max="1" width="35.5546875" customWidth="1"/>
    <col min="2" max="2" width="10.21875" bestFit="1" customWidth="1"/>
    <col min="3" max="4" width="9.21875" customWidth="1"/>
    <col min="5" max="6" width="10.21875" bestFit="1" customWidth="1"/>
  </cols>
  <sheetData>
    <row r="1" spans="1:7" ht="13.2" customHeight="1">
      <c r="A1" s="255" t="s">
        <v>231</v>
      </c>
      <c r="B1" s="255"/>
      <c r="C1" s="255"/>
      <c r="D1" s="255"/>
      <c r="E1" s="255"/>
      <c r="F1" s="255"/>
    </row>
    <row r="2" spans="1:7" ht="13.2" customHeight="1">
      <c r="A2" s="255" t="s">
        <v>188</v>
      </c>
      <c r="B2" s="255"/>
      <c r="C2" s="255"/>
      <c r="D2" s="255"/>
      <c r="E2" s="255"/>
      <c r="F2" s="255"/>
    </row>
    <row r="3" spans="1:7" ht="12" customHeight="1">
      <c r="B3" s="2"/>
    </row>
    <row r="4" spans="1:7" ht="12" customHeight="1">
      <c r="A4" s="300" t="s">
        <v>63</v>
      </c>
      <c r="B4" s="268" t="s">
        <v>2</v>
      </c>
      <c r="C4" s="270" t="s">
        <v>49</v>
      </c>
      <c r="D4" s="270"/>
      <c r="E4" s="270"/>
      <c r="F4" s="271"/>
    </row>
    <row r="5" spans="1:7" ht="18" customHeight="1">
      <c r="A5" s="300"/>
      <c r="B5" s="270"/>
      <c r="C5" s="270" t="s">
        <v>95</v>
      </c>
      <c r="D5" s="296" t="s">
        <v>38</v>
      </c>
      <c r="E5" s="270" t="s">
        <v>5</v>
      </c>
      <c r="F5" s="271"/>
    </row>
    <row r="6" spans="1:7" ht="16.2" customHeight="1">
      <c r="A6" s="300"/>
      <c r="B6" s="270"/>
      <c r="C6" s="270"/>
      <c r="D6" s="304"/>
      <c r="E6" s="182" t="s">
        <v>4</v>
      </c>
      <c r="F6" s="183" t="s">
        <v>94</v>
      </c>
    </row>
    <row r="7" spans="1:7" ht="12" customHeight="1">
      <c r="A7" s="300"/>
      <c r="B7" s="257" t="s">
        <v>36</v>
      </c>
      <c r="C7" s="257"/>
      <c r="D7" s="257"/>
      <c r="E7" s="257"/>
      <c r="F7" s="294"/>
    </row>
    <row r="8" spans="1:7" ht="12" customHeight="1">
      <c r="B8" s="303"/>
      <c r="C8" s="303"/>
      <c r="D8" s="303"/>
      <c r="E8" s="303"/>
      <c r="F8" s="303"/>
    </row>
    <row r="9" spans="1:7" ht="12" customHeight="1">
      <c r="A9" s="200" t="s">
        <v>54</v>
      </c>
      <c r="B9" s="239">
        <v>23061345.829</v>
      </c>
      <c r="C9" s="225">
        <v>0</v>
      </c>
      <c r="D9" s="225">
        <v>7018316.2989999996</v>
      </c>
      <c r="E9" s="239">
        <v>16043029.529999999</v>
      </c>
      <c r="F9" s="239">
        <v>9773172.2749999985</v>
      </c>
      <c r="G9" s="199"/>
    </row>
    <row r="10" spans="1:7" ht="12" customHeight="1">
      <c r="A10" s="201" t="s">
        <v>113</v>
      </c>
      <c r="B10" s="221">
        <v>23822.355</v>
      </c>
      <c r="C10" s="221">
        <v>0</v>
      </c>
      <c r="D10" s="221">
        <v>23822.355</v>
      </c>
      <c r="E10" s="221">
        <v>0</v>
      </c>
      <c r="F10" s="221">
        <v>0</v>
      </c>
      <c r="G10" s="199"/>
    </row>
    <row r="11" spans="1:7" ht="12" customHeight="1">
      <c r="A11" s="201" t="s">
        <v>121</v>
      </c>
      <c r="B11" s="221">
        <v>151990.16099999999</v>
      </c>
      <c r="C11" s="221">
        <v>0</v>
      </c>
      <c r="D11" s="221">
        <v>0</v>
      </c>
      <c r="E11" s="221">
        <v>151990.16099999999</v>
      </c>
      <c r="F11" s="221">
        <v>151990.16099999999</v>
      </c>
      <c r="G11" s="199"/>
    </row>
    <row r="12" spans="1:7" ht="12" customHeight="1">
      <c r="A12" s="201" t="s">
        <v>107</v>
      </c>
      <c r="B12" s="221">
        <v>6416.66</v>
      </c>
      <c r="C12" s="221">
        <v>0</v>
      </c>
      <c r="D12" s="221">
        <v>0</v>
      </c>
      <c r="E12" s="221">
        <v>6416.66</v>
      </c>
      <c r="F12" s="221">
        <v>6416.66</v>
      </c>
      <c r="G12" s="199"/>
    </row>
    <row r="13" spans="1:7" ht="12" customHeight="1">
      <c r="A13" s="201" t="s">
        <v>108</v>
      </c>
      <c r="B13" s="221">
        <v>13793583.492000001</v>
      </c>
      <c r="C13" s="221">
        <v>0</v>
      </c>
      <c r="D13" s="221">
        <v>0</v>
      </c>
      <c r="E13" s="221">
        <v>13793583.492000001</v>
      </c>
      <c r="F13" s="221">
        <v>7982640.2699999996</v>
      </c>
      <c r="G13" s="199"/>
    </row>
    <row r="14" spans="1:7" ht="12" customHeight="1">
      <c r="A14" s="201" t="s">
        <v>187</v>
      </c>
      <c r="B14" s="221">
        <v>136696.35399999999</v>
      </c>
      <c r="C14" s="221">
        <v>0</v>
      </c>
      <c r="D14" s="221">
        <v>0</v>
      </c>
      <c r="E14" s="221">
        <v>136696.35399999999</v>
      </c>
      <c r="F14" s="221">
        <v>136696.35399999999</v>
      </c>
      <c r="G14" s="199"/>
    </row>
    <row r="15" spans="1:7" ht="12" customHeight="1">
      <c r="A15" s="201" t="s">
        <v>109</v>
      </c>
      <c r="B15" s="221">
        <v>1044.82</v>
      </c>
      <c r="C15" s="221">
        <v>0</v>
      </c>
      <c r="D15" s="221">
        <v>0</v>
      </c>
      <c r="E15" s="221">
        <v>1044.82</v>
      </c>
      <c r="F15" s="221">
        <v>1044.82</v>
      </c>
      <c r="G15" s="199"/>
    </row>
    <row r="16" spans="1:7" ht="12" customHeight="1">
      <c r="A16" s="201" t="s">
        <v>135</v>
      </c>
      <c r="B16" s="221">
        <v>45793.906999999999</v>
      </c>
      <c r="C16" s="221">
        <v>0</v>
      </c>
      <c r="D16" s="221">
        <v>0</v>
      </c>
      <c r="E16" s="221">
        <v>45793.906999999999</v>
      </c>
      <c r="F16" s="221">
        <v>45793.906999999999</v>
      </c>
      <c r="G16" s="199"/>
    </row>
    <row r="17" spans="1:7" ht="12" customHeight="1">
      <c r="A17" s="201" t="s">
        <v>110</v>
      </c>
      <c r="B17" s="221">
        <v>2983624.0159999998</v>
      </c>
      <c r="C17" s="221">
        <v>0</v>
      </c>
      <c r="D17" s="221">
        <v>2983624.0159999998</v>
      </c>
      <c r="E17" s="221">
        <v>0</v>
      </c>
      <c r="F17" s="221">
        <v>0</v>
      </c>
      <c r="G17" s="199"/>
    </row>
    <row r="18" spans="1:7" ht="12" customHeight="1">
      <c r="A18" s="201" t="s">
        <v>111</v>
      </c>
      <c r="B18" s="221">
        <v>110073.727</v>
      </c>
      <c r="C18" s="221">
        <v>0</v>
      </c>
      <c r="D18" s="221">
        <v>110073.727</v>
      </c>
      <c r="E18" s="221">
        <v>0</v>
      </c>
      <c r="F18" s="221">
        <v>0</v>
      </c>
      <c r="G18" s="199"/>
    </row>
    <row r="19" spans="1:7" ht="12" customHeight="1">
      <c r="A19" s="201" t="s">
        <v>133</v>
      </c>
      <c r="B19" s="234">
        <v>0</v>
      </c>
      <c r="C19" s="221">
        <v>0</v>
      </c>
      <c r="D19" s="221">
        <v>0</v>
      </c>
      <c r="E19" s="234">
        <v>0</v>
      </c>
      <c r="F19" s="234">
        <v>0</v>
      </c>
      <c r="G19" s="199"/>
    </row>
    <row r="20" spans="1:7" ht="12" customHeight="1">
      <c r="A20" s="201" t="s">
        <v>114</v>
      </c>
      <c r="B20" s="221">
        <v>56417.894</v>
      </c>
      <c r="C20" s="221">
        <v>0</v>
      </c>
      <c r="D20" s="221">
        <v>0</v>
      </c>
      <c r="E20" s="221">
        <v>56417.894</v>
      </c>
      <c r="F20" s="221">
        <v>56417.894</v>
      </c>
      <c r="G20" s="199"/>
    </row>
    <row r="21" spans="1:7" ht="12" customHeight="1">
      <c r="A21" s="201" t="s">
        <v>189</v>
      </c>
      <c r="B21" s="221">
        <v>430</v>
      </c>
      <c r="C21" s="221">
        <v>0</v>
      </c>
      <c r="D21" s="221">
        <v>0</v>
      </c>
      <c r="E21" s="221">
        <v>430</v>
      </c>
      <c r="F21" s="221">
        <v>430</v>
      </c>
      <c r="G21" s="199"/>
    </row>
    <row r="22" spans="1:7" ht="12" customHeight="1">
      <c r="A22" s="201" t="s">
        <v>115</v>
      </c>
      <c r="B22" s="221">
        <v>187813.43900000001</v>
      </c>
      <c r="C22" s="221">
        <v>0</v>
      </c>
      <c r="D22" s="221">
        <v>0</v>
      </c>
      <c r="E22" s="221">
        <v>187813.43900000001</v>
      </c>
      <c r="F22" s="221">
        <v>182824.38800000001</v>
      </c>
      <c r="G22" s="199"/>
    </row>
    <row r="23" spans="1:7" ht="12" customHeight="1">
      <c r="A23" s="201" t="s">
        <v>112</v>
      </c>
      <c r="B23" s="221">
        <v>1435.2560000000001</v>
      </c>
      <c r="C23" s="221">
        <v>0</v>
      </c>
      <c r="D23" s="221">
        <v>0</v>
      </c>
      <c r="E23" s="221">
        <v>1435.2560000000001</v>
      </c>
      <c r="F23" s="221">
        <v>1435.2560000000001</v>
      </c>
      <c r="G23" s="199"/>
    </row>
    <row r="24" spans="1:7" ht="12" customHeight="1">
      <c r="A24" s="201" t="s">
        <v>116</v>
      </c>
      <c r="B24" s="221">
        <v>1721.549</v>
      </c>
      <c r="C24" s="221">
        <v>0</v>
      </c>
      <c r="D24" s="221">
        <v>0</v>
      </c>
      <c r="E24" s="221">
        <v>1721.549</v>
      </c>
      <c r="F24" s="221">
        <v>1721.549</v>
      </c>
      <c r="G24" s="199"/>
    </row>
    <row r="25" spans="1:7" ht="12" customHeight="1">
      <c r="A25" s="201" t="s">
        <v>117</v>
      </c>
      <c r="B25" s="221">
        <v>1035296.201</v>
      </c>
      <c r="C25" s="221">
        <v>0</v>
      </c>
      <c r="D25" s="221">
        <v>1035296.201</v>
      </c>
      <c r="E25" s="221">
        <v>0</v>
      </c>
      <c r="F25" s="221">
        <v>0</v>
      </c>
      <c r="G25" s="199"/>
    </row>
    <row r="26" spans="1:7" ht="12" customHeight="1">
      <c r="A26" s="201" t="s">
        <v>118</v>
      </c>
      <c r="B26" s="234">
        <v>1336337.297</v>
      </c>
      <c r="C26" s="221">
        <v>0</v>
      </c>
      <c r="D26" s="221">
        <v>0</v>
      </c>
      <c r="E26" s="234">
        <v>1336337.297</v>
      </c>
      <c r="F26" s="234">
        <v>1171042.5889999999</v>
      </c>
      <c r="G26" s="199"/>
    </row>
    <row r="27" spans="1:7" s="124" customFormat="1" ht="12" customHeight="1">
      <c r="A27" s="201" t="s">
        <v>144</v>
      </c>
      <c r="B27" s="221">
        <v>3188848.7009999999</v>
      </c>
      <c r="C27" s="221">
        <v>0</v>
      </c>
      <c r="D27" s="221">
        <v>2865500</v>
      </c>
      <c r="E27" s="221">
        <v>323348.701</v>
      </c>
      <c r="F27" s="221">
        <v>34718.427000000003</v>
      </c>
      <c r="G27" s="199"/>
    </row>
    <row r="28" spans="1:7" ht="12" customHeight="1">
      <c r="A28" s="201"/>
      <c r="B28" s="235"/>
      <c r="C28" s="235"/>
      <c r="D28" s="235"/>
      <c r="E28" s="221"/>
      <c r="F28" s="221"/>
      <c r="G28" s="199"/>
    </row>
    <row r="29" spans="1:7" ht="12" customHeight="1">
      <c r="A29" s="200" t="s">
        <v>55</v>
      </c>
      <c r="B29" s="239">
        <v>1806796.7239999999</v>
      </c>
      <c r="C29" s="225">
        <v>0</v>
      </c>
      <c r="D29" s="225">
        <v>284866.19300000003</v>
      </c>
      <c r="E29" s="239">
        <v>1521930.5320000001</v>
      </c>
      <c r="F29" s="239">
        <f>SUM(F30:F45)</f>
        <v>1349070.7870000002</v>
      </c>
      <c r="G29" s="199"/>
    </row>
    <row r="30" spans="1:7" ht="12" customHeight="1">
      <c r="A30" s="201" t="s">
        <v>148</v>
      </c>
      <c r="B30" s="221">
        <v>2963.8679999999999</v>
      </c>
      <c r="C30" s="221">
        <v>0</v>
      </c>
      <c r="D30" s="221">
        <v>0</v>
      </c>
      <c r="E30" s="221">
        <v>2963.8679999999999</v>
      </c>
      <c r="F30" s="221">
        <v>2963.8679999999999</v>
      </c>
      <c r="G30" s="199"/>
    </row>
    <row r="31" spans="1:7" s="2" customFormat="1" ht="12" customHeight="1">
      <c r="A31" s="201" t="s">
        <v>119</v>
      </c>
      <c r="B31" s="221">
        <v>35650.161999999997</v>
      </c>
      <c r="C31" s="221">
        <v>0</v>
      </c>
      <c r="D31" s="221">
        <v>35650.161999999997</v>
      </c>
      <c r="E31" s="221">
        <v>0</v>
      </c>
      <c r="F31" s="221">
        <v>0</v>
      </c>
      <c r="G31" s="199"/>
    </row>
    <row r="32" spans="1:7" ht="12" customHeight="1">
      <c r="A32" s="201" t="s">
        <v>113</v>
      </c>
      <c r="B32" s="221">
        <v>25494.983</v>
      </c>
      <c r="C32" s="221">
        <v>0</v>
      </c>
      <c r="D32" s="221">
        <v>25494.983</v>
      </c>
      <c r="E32" s="221">
        <v>0</v>
      </c>
      <c r="F32" s="221">
        <v>0</v>
      </c>
      <c r="G32" s="199"/>
    </row>
    <row r="33" spans="1:7" ht="12" customHeight="1">
      <c r="A33" s="201" t="s">
        <v>121</v>
      </c>
      <c r="B33" s="221">
        <v>6357.5339999999997</v>
      </c>
      <c r="C33" s="221">
        <v>0</v>
      </c>
      <c r="D33" s="221">
        <v>0</v>
      </c>
      <c r="E33" s="221">
        <v>6357.5339999999997</v>
      </c>
      <c r="F33" s="221">
        <v>6357.5339999999997</v>
      </c>
      <c r="G33" s="199"/>
    </row>
    <row r="34" spans="1:7" ht="12" customHeight="1">
      <c r="A34" s="201" t="s">
        <v>107</v>
      </c>
      <c r="B34" s="221">
        <v>2661.712</v>
      </c>
      <c r="C34" s="221">
        <v>0</v>
      </c>
      <c r="D34" s="221">
        <v>0</v>
      </c>
      <c r="E34" s="221">
        <v>2661.712</v>
      </c>
      <c r="F34" s="221">
        <v>2661.712</v>
      </c>
      <c r="G34" s="199"/>
    </row>
    <row r="35" spans="1:7" ht="12" customHeight="1">
      <c r="A35" s="201" t="s">
        <v>108</v>
      </c>
      <c r="B35" s="234">
        <v>1107323.6059999999</v>
      </c>
      <c r="C35" s="221">
        <v>0</v>
      </c>
      <c r="D35" s="221">
        <v>0</v>
      </c>
      <c r="E35" s="234">
        <v>1107323.6059999999</v>
      </c>
      <c r="F35" s="234">
        <v>1098066.3910000001</v>
      </c>
    </row>
    <row r="36" spans="1:7" ht="12" customHeight="1">
      <c r="A36" s="201" t="s">
        <v>187</v>
      </c>
      <c r="B36" s="221">
        <v>42702.397000000004</v>
      </c>
      <c r="C36" s="221">
        <v>0</v>
      </c>
      <c r="D36" s="221">
        <v>0</v>
      </c>
      <c r="E36" s="221">
        <v>42702.397000000004</v>
      </c>
      <c r="F36" s="221">
        <v>42702.397000000004</v>
      </c>
    </row>
    <row r="37" spans="1:7" ht="12" customHeight="1">
      <c r="A37" s="201" t="s">
        <v>109</v>
      </c>
      <c r="B37" s="221">
        <v>1500</v>
      </c>
      <c r="C37" s="221">
        <v>0</v>
      </c>
      <c r="D37" s="221">
        <v>0</v>
      </c>
      <c r="E37" s="221">
        <v>1500</v>
      </c>
      <c r="F37" s="221">
        <v>1500</v>
      </c>
    </row>
    <row r="38" spans="1:7" ht="12" customHeight="1">
      <c r="A38" s="201" t="s">
        <v>135</v>
      </c>
      <c r="B38" s="221">
        <v>6815.0150000000003</v>
      </c>
      <c r="C38" s="221">
        <v>0</v>
      </c>
      <c r="D38" s="221">
        <v>0</v>
      </c>
      <c r="E38" s="221">
        <v>6815.0150000000003</v>
      </c>
      <c r="F38" s="221">
        <v>6815.0150000000003</v>
      </c>
    </row>
    <row r="39" spans="1:7" ht="12" customHeight="1">
      <c r="A39" s="201" t="s">
        <v>134</v>
      </c>
      <c r="B39" s="234">
        <v>29377</v>
      </c>
      <c r="C39" s="234">
        <v>0</v>
      </c>
      <c r="D39" s="234">
        <v>0</v>
      </c>
      <c r="E39" s="234">
        <v>29377</v>
      </c>
      <c r="F39" s="234">
        <v>25229</v>
      </c>
    </row>
    <row r="40" spans="1:7" ht="12" customHeight="1">
      <c r="A40" s="201" t="s">
        <v>110</v>
      </c>
      <c r="B40" s="221">
        <v>223721.04800000001</v>
      </c>
      <c r="C40" s="221">
        <v>0</v>
      </c>
      <c r="D40" s="221">
        <v>223721.04800000001</v>
      </c>
      <c r="E40" s="221">
        <v>0</v>
      </c>
      <c r="F40" s="221">
        <v>0</v>
      </c>
    </row>
    <row r="41" spans="1:7" ht="12" customHeight="1">
      <c r="A41" s="201" t="s">
        <v>133</v>
      </c>
      <c r="B41" s="234">
        <v>19265.393</v>
      </c>
      <c r="C41" s="221">
        <v>0</v>
      </c>
      <c r="D41" s="221">
        <v>0</v>
      </c>
      <c r="E41" s="234">
        <v>19265.393</v>
      </c>
      <c r="F41" s="234">
        <v>19265.393</v>
      </c>
    </row>
    <row r="42" spans="1:7" ht="12" customHeight="1">
      <c r="A42" s="201" t="s">
        <v>115</v>
      </c>
      <c r="B42" s="221">
        <v>119949.978</v>
      </c>
      <c r="C42" s="221">
        <v>0</v>
      </c>
      <c r="D42" s="221">
        <v>0</v>
      </c>
      <c r="E42" s="221">
        <v>119949.978</v>
      </c>
      <c r="F42" s="221">
        <v>119949.978</v>
      </c>
    </row>
    <row r="43" spans="1:7" ht="12" customHeight="1">
      <c r="A43" s="201" t="s">
        <v>112</v>
      </c>
      <c r="B43" s="221">
        <v>9833.4989999999998</v>
      </c>
      <c r="C43" s="221">
        <v>0</v>
      </c>
      <c r="D43" s="221">
        <v>0</v>
      </c>
      <c r="E43" s="221">
        <v>9833.4989999999998</v>
      </c>
      <c r="F43" s="221">
        <v>9833.4989999999998</v>
      </c>
    </row>
    <row r="44" spans="1:7" ht="12" customHeight="1">
      <c r="A44" s="201" t="s">
        <v>118</v>
      </c>
      <c r="B44" s="234">
        <v>23081</v>
      </c>
      <c r="C44" s="221">
        <v>0</v>
      </c>
      <c r="D44" s="221">
        <v>0</v>
      </c>
      <c r="E44" s="234">
        <v>23081</v>
      </c>
      <c r="F44" s="234">
        <v>13626</v>
      </c>
    </row>
    <row r="45" spans="1:7" ht="12" customHeight="1">
      <c r="A45" s="201" t="s">
        <v>144</v>
      </c>
      <c r="B45" s="221">
        <v>150100</v>
      </c>
      <c r="C45" s="221">
        <v>0</v>
      </c>
      <c r="D45" s="221">
        <v>0</v>
      </c>
      <c r="E45" s="221">
        <v>150100</v>
      </c>
      <c r="F45" s="221">
        <v>100</v>
      </c>
    </row>
    <row r="46" spans="1:7">
      <c r="A46" s="125"/>
    </row>
    <row r="47" spans="1:7">
      <c r="B47" s="199"/>
      <c r="C47" s="199"/>
      <c r="D47" s="199"/>
      <c r="E47" s="199"/>
      <c r="F47" s="199"/>
    </row>
    <row r="49" spans="1:6">
      <c r="A49" s="91"/>
      <c r="B49" s="76"/>
      <c r="C49" s="76"/>
      <c r="D49" s="76"/>
      <c r="E49" s="76"/>
      <c r="F49" s="76"/>
    </row>
    <row r="50" spans="1:6">
      <c r="A50" s="197"/>
      <c r="B50" s="76"/>
      <c r="C50" s="76"/>
      <c r="D50" s="76"/>
      <c r="E50" s="76"/>
      <c r="F50" s="76"/>
    </row>
    <row r="51" spans="1:6">
      <c r="A51" s="197"/>
      <c r="B51" s="76"/>
      <c r="C51" s="76"/>
      <c r="D51" s="76"/>
      <c r="E51" s="76"/>
      <c r="F51" s="76"/>
    </row>
    <row r="52" spans="1:6">
      <c r="B52" s="199"/>
      <c r="C52" s="199"/>
      <c r="D52" s="199"/>
      <c r="E52" s="199"/>
      <c r="F52" s="199"/>
    </row>
    <row r="53" spans="1:6">
      <c r="B53" s="199"/>
      <c r="C53" s="199"/>
      <c r="D53" s="199"/>
      <c r="E53" s="199"/>
      <c r="F53" s="199"/>
    </row>
  </sheetData>
  <mergeCells count="10">
    <mergeCell ref="B8:F8"/>
    <mergeCell ref="A2:F2"/>
    <mergeCell ref="A1:F1"/>
    <mergeCell ref="A4:A7"/>
    <mergeCell ref="B7:F7"/>
    <mergeCell ref="B4:B6"/>
    <mergeCell ref="C4:F4"/>
    <mergeCell ref="C5:C6"/>
    <mergeCell ref="D5:D6"/>
    <mergeCell ref="E5:F5"/>
  </mergeCells>
  <phoneticPr fontId="14" type="noConversion"/>
  <hyperlinks>
    <hyperlink ref="A1:A2" location="Inhaltsverzeichnis!A37" display="5   Schulden der sonstigen öffentlichen bestimmten Fonds, Einrichtungen und Unternehmen in Berlin     " xr:uid="{00000000-0004-0000-0E00-000000000000}"/>
    <hyperlink ref="A1:F2" location="Inhaltsverzeichnis!A30" display="5     Schulden der sonstigen öffentlichen bestimmten Fonds, Einrichtungen und Unternehmen in Berlin     " xr:uid="{00000000-0004-0000-0E00-000001000000}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j/20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114300</xdr:rowOff>
              </from>
              <to>
                <xdr:col>6</xdr:col>
                <xdr:colOff>1943100</xdr:colOff>
                <xdr:row>45</xdr:row>
                <xdr:rowOff>22860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7"/>
  <sheetViews>
    <sheetView workbookViewId="0"/>
  </sheetViews>
  <sheetFormatPr baseColWidth="10" defaultColWidth="11.44140625" defaultRowHeight="13.2"/>
  <cols>
    <col min="1" max="1" width="1.77734375" style="35" customWidth="1"/>
    <col min="2" max="2" width="25.77734375" style="1" customWidth="1"/>
    <col min="3" max="3" width="15.77734375" style="1" customWidth="1"/>
    <col min="4" max="4" width="1.77734375" style="1" customWidth="1"/>
    <col min="5" max="5" width="25.77734375" style="1" customWidth="1"/>
    <col min="6" max="16384" width="11.44140625" style="1"/>
  </cols>
  <sheetData>
    <row r="3" spans="1:2">
      <c r="B3" s="35"/>
    </row>
    <row r="4" spans="1:2">
      <c r="B4" s="35"/>
    </row>
    <row r="5" spans="1:2">
      <c r="B5" s="35"/>
    </row>
    <row r="6" spans="1:2">
      <c r="B6" s="35"/>
    </row>
    <row r="7" spans="1:2">
      <c r="B7" s="35"/>
    </row>
    <row r="8" spans="1:2">
      <c r="B8" s="35"/>
    </row>
    <row r="9" spans="1:2">
      <c r="B9" s="35"/>
    </row>
    <row r="10" spans="1:2">
      <c r="B10" s="35"/>
    </row>
    <row r="11" spans="1:2">
      <c r="B11" s="35"/>
    </row>
    <row r="12" spans="1:2">
      <c r="B12" s="35"/>
    </row>
    <row r="13" spans="1:2">
      <c r="B13" s="35"/>
    </row>
    <row r="14" spans="1:2">
      <c r="B14" s="35"/>
    </row>
    <row r="15" spans="1:2">
      <c r="B15" s="35"/>
    </row>
    <row r="16" spans="1:2">
      <c r="A16" s="1"/>
      <c r="B16" s="35"/>
    </row>
    <row r="17" spans="1:3">
      <c r="A17" s="1"/>
      <c r="B17" s="35"/>
    </row>
    <row r="18" spans="1:3">
      <c r="A18" s="1"/>
      <c r="B18" s="35"/>
    </row>
    <row r="19" spans="1:3">
      <c r="B19" s="70"/>
    </row>
    <row r="20" spans="1:3">
      <c r="B20" s="35"/>
    </row>
    <row r="21" spans="1:3">
      <c r="A21" s="36" t="s">
        <v>8</v>
      </c>
      <c r="B21" s="35"/>
    </row>
    <row r="23" spans="1:3" ht="11.1" customHeight="1">
      <c r="A23" s="1"/>
      <c r="B23" s="36" t="s">
        <v>11</v>
      </c>
    </row>
    <row r="24" spans="1:3" ht="11.1" customHeight="1">
      <c r="A24" s="1"/>
      <c r="B24" s="9" t="s">
        <v>163</v>
      </c>
    </row>
    <row r="25" spans="1:3" ht="11.1" customHeight="1">
      <c r="A25" s="1"/>
    </row>
    <row r="26" spans="1:3" ht="11.1" customHeight="1">
      <c r="A26" s="1"/>
      <c r="B26" s="4" t="s">
        <v>47</v>
      </c>
    </row>
    <row r="27" spans="1:3" ht="11.1" customHeight="1">
      <c r="A27" s="1"/>
      <c r="B27" s="4" t="s">
        <v>218</v>
      </c>
      <c r="C27" s="164" t="s">
        <v>234</v>
      </c>
    </row>
    <row r="28" spans="1:3" ht="11.1" customHeight="1">
      <c r="A28" s="1"/>
      <c r="B28" s="5"/>
      <c r="C28" s="164" t="s">
        <v>236</v>
      </c>
    </row>
    <row r="29" spans="1:3" ht="11.1" customHeight="1">
      <c r="A29" s="1"/>
      <c r="B29" s="36"/>
    </row>
    <row r="30" spans="1:3" ht="11.1" customHeight="1">
      <c r="A30" s="1"/>
      <c r="B30" s="5"/>
    </row>
    <row r="31" spans="1:3" ht="11.1" customHeight="1">
      <c r="A31" s="1"/>
      <c r="B31" s="4"/>
    </row>
    <row r="32" spans="1:3" ht="80.55" customHeight="1">
      <c r="A32" s="1"/>
    </row>
    <row r="33" spans="1:5" ht="10.95" customHeight="1">
      <c r="A33" s="24" t="s">
        <v>42</v>
      </c>
      <c r="B33" s="25"/>
      <c r="C33" s="25"/>
      <c r="D33" s="38" t="s">
        <v>12</v>
      </c>
      <c r="E33" s="71"/>
    </row>
    <row r="34" spans="1:5" ht="10.95" customHeight="1">
      <c r="A34" s="25"/>
      <c r="B34" s="25"/>
      <c r="C34" s="25"/>
      <c r="D34" s="71"/>
      <c r="E34" s="71"/>
    </row>
    <row r="35" spans="1:5" ht="10.95" customHeight="1">
      <c r="A35" s="25"/>
      <c r="B35" s="39" t="s">
        <v>29</v>
      </c>
      <c r="C35" s="25"/>
      <c r="D35" s="71">
        <v>0</v>
      </c>
      <c r="E35" s="71" t="s">
        <v>43</v>
      </c>
    </row>
    <row r="36" spans="1:5" ht="10.95" customHeight="1">
      <c r="A36" s="25"/>
      <c r="B36" s="25" t="s">
        <v>136</v>
      </c>
      <c r="C36" s="25"/>
      <c r="D36" s="25"/>
      <c r="E36" s="71" t="s">
        <v>44</v>
      </c>
    </row>
    <row r="37" spans="1:5" ht="10.95" customHeight="1">
      <c r="A37" s="25"/>
      <c r="B37" s="25" t="s">
        <v>137</v>
      </c>
      <c r="C37" s="25"/>
      <c r="D37" s="25"/>
      <c r="E37" s="71" t="s">
        <v>19</v>
      </c>
    </row>
    <row r="38" spans="1:5" ht="10.95" customHeight="1">
      <c r="A38" s="25"/>
      <c r="B38" s="25" t="s">
        <v>9</v>
      </c>
      <c r="C38" s="25"/>
      <c r="D38" s="71" t="s">
        <v>40</v>
      </c>
      <c r="E38" s="71" t="s">
        <v>13</v>
      </c>
    </row>
    <row r="39" spans="1:5" ht="10.95" customHeight="1">
      <c r="A39" s="25"/>
      <c r="B39" s="25" t="s">
        <v>10</v>
      </c>
      <c r="C39" s="25"/>
      <c r="D39" s="71" t="s">
        <v>20</v>
      </c>
      <c r="E39" s="71" t="s">
        <v>17</v>
      </c>
    </row>
    <row r="40" spans="1:5" ht="10.95" customHeight="1">
      <c r="A40" s="25"/>
      <c r="B40" s="39"/>
      <c r="C40" s="40"/>
      <c r="D40" s="71" t="s">
        <v>21</v>
      </c>
      <c r="E40" s="71" t="s">
        <v>14</v>
      </c>
    </row>
    <row r="41" spans="1:5" ht="10.95" customHeight="1">
      <c r="A41" s="25"/>
      <c r="B41" s="25" t="s">
        <v>81</v>
      </c>
      <c r="C41" s="40"/>
      <c r="D41" s="71" t="s">
        <v>22</v>
      </c>
      <c r="E41" s="71" t="s">
        <v>15</v>
      </c>
    </row>
    <row r="42" spans="1:5" ht="10.95" customHeight="1">
      <c r="A42" s="25"/>
      <c r="B42" s="25" t="s">
        <v>82</v>
      </c>
      <c r="C42" s="40"/>
      <c r="D42" s="71" t="s">
        <v>23</v>
      </c>
      <c r="E42" s="71" t="s">
        <v>24</v>
      </c>
    </row>
    <row r="43" spans="1:5" ht="10.95" customHeight="1">
      <c r="A43" s="40"/>
      <c r="B43" s="41"/>
      <c r="C43" s="40"/>
      <c r="D43" s="25"/>
      <c r="E43" s="71" t="s">
        <v>45</v>
      </c>
    </row>
    <row r="44" spans="1:5" ht="10.95" customHeight="1">
      <c r="A44" s="40"/>
      <c r="B44" s="41"/>
      <c r="C44" s="40"/>
      <c r="D44" s="71" t="s">
        <v>25</v>
      </c>
      <c r="E44" s="71" t="s">
        <v>26</v>
      </c>
    </row>
    <row r="45" spans="1:5" ht="10.95" customHeight="1">
      <c r="A45" s="40"/>
      <c r="B45" s="41"/>
      <c r="C45" s="40"/>
      <c r="D45" s="71" t="s">
        <v>27</v>
      </c>
      <c r="E45" s="71" t="s">
        <v>16</v>
      </c>
    </row>
    <row r="46" spans="1:5" ht="10.95" customHeight="1">
      <c r="A46" s="40"/>
      <c r="B46" s="41"/>
      <c r="C46" s="40"/>
      <c r="D46" s="71" t="s">
        <v>28</v>
      </c>
      <c r="E46" s="71" t="s">
        <v>18</v>
      </c>
    </row>
    <row r="47" spans="1:5" ht="10.95" customHeight="1">
      <c r="A47" s="40"/>
      <c r="B47" s="41"/>
      <c r="C47" s="40"/>
    </row>
    <row r="48" spans="1:5" ht="10.95" customHeight="1">
      <c r="A48" s="40"/>
      <c r="B48" s="41"/>
      <c r="C48" s="40"/>
      <c r="D48" s="25" t="s">
        <v>235</v>
      </c>
      <c r="E48" s="71"/>
    </row>
    <row r="49" spans="1:5" ht="10.95" customHeight="1">
      <c r="A49" s="40"/>
      <c r="B49" s="41"/>
      <c r="C49" s="40"/>
      <c r="E49" s="71"/>
    </row>
    <row r="50" spans="1:5" ht="10.95" customHeight="1">
      <c r="A50" s="25"/>
      <c r="B50" s="39" t="s">
        <v>46</v>
      </c>
      <c r="C50" s="40"/>
    </row>
    <row r="51" spans="1:5" ht="10.95" customHeight="1">
      <c r="A51" s="25"/>
      <c r="B51" s="42" t="s">
        <v>164</v>
      </c>
      <c r="C51" s="40"/>
    </row>
    <row r="52" spans="1:5" ht="10.95" customHeight="1">
      <c r="A52" s="25"/>
      <c r="B52" s="42"/>
      <c r="C52" s="40"/>
    </row>
    <row r="53" spans="1:5" ht="30" customHeight="1">
      <c r="A53" s="25"/>
      <c r="B53" s="42"/>
      <c r="C53" s="40"/>
    </row>
    <row r="54" spans="1:5" ht="18" customHeight="1">
      <c r="A54" s="1"/>
      <c r="B54" s="243" t="s">
        <v>92</v>
      </c>
      <c r="C54" s="243"/>
      <c r="D54" s="243"/>
    </row>
    <row r="55" spans="1:5" ht="18" customHeight="1">
      <c r="A55" s="40"/>
      <c r="B55" s="243"/>
      <c r="C55" s="243"/>
      <c r="D55" s="243"/>
    </row>
    <row r="56" spans="1:5" ht="10.95" customHeight="1">
      <c r="A56" s="40"/>
      <c r="B56" s="72" t="s">
        <v>93</v>
      </c>
      <c r="C56" s="40"/>
    </row>
    <row r="57" spans="1:5" ht="10.95" customHeight="1">
      <c r="A57" s="40"/>
      <c r="C57" s="40"/>
    </row>
  </sheetData>
  <sheetProtection selectLockedCells="1"/>
  <mergeCells count="1">
    <mergeCell ref="B54:D55"/>
  </mergeCells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30"/>
  <sheetViews>
    <sheetView workbookViewId="0">
      <selection sqref="A1:B1"/>
    </sheetView>
  </sheetViews>
  <sheetFormatPr baseColWidth="10" defaultColWidth="11.5546875" defaultRowHeight="12"/>
  <cols>
    <col min="1" max="1" width="5.77734375" style="10" customWidth="1"/>
    <col min="2" max="2" width="36.77734375" style="7" customWidth="1"/>
    <col min="3" max="3" width="2.77734375" style="13" customWidth="1"/>
    <col min="4" max="4" width="2.44140625" style="7" customWidth="1"/>
    <col min="5" max="5" width="2.77734375" style="10" customWidth="1"/>
    <col min="6" max="6" width="34" style="7" customWidth="1"/>
    <col min="7" max="7" width="3.44140625" style="7" customWidth="1"/>
    <col min="8" max="8" width="8" style="7" customWidth="1"/>
    <col min="9" max="16384" width="11.5546875" style="7"/>
  </cols>
  <sheetData>
    <row r="1" spans="1:8" ht="100.2" customHeight="1">
      <c r="A1" s="246" t="s">
        <v>0</v>
      </c>
      <c r="B1" s="246"/>
      <c r="C1" s="43"/>
      <c r="G1" s="11"/>
      <c r="H1" s="245" t="s">
        <v>48</v>
      </c>
    </row>
    <row r="2" spans="1:8" ht="20.7" customHeight="1">
      <c r="C2" s="44"/>
      <c r="G2" s="44" t="s">
        <v>1</v>
      </c>
      <c r="H2" s="245"/>
    </row>
    <row r="3" spans="1:8">
      <c r="A3" s="12"/>
      <c r="C3" s="7"/>
      <c r="E3" s="12"/>
      <c r="F3" s="45"/>
      <c r="G3" s="12"/>
      <c r="H3" s="245"/>
    </row>
    <row r="4" spans="1:8">
      <c r="A4" s="47"/>
      <c r="B4" s="49"/>
      <c r="C4" s="48"/>
      <c r="D4" s="46"/>
      <c r="E4" s="47"/>
      <c r="G4" s="47"/>
      <c r="H4" s="245"/>
    </row>
    <row r="5" spans="1:8" ht="25.95" customHeight="1">
      <c r="A5" s="14"/>
      <c r="B5" s="247" t="s">
        <v>219</v>
      </c>
      <c r="C5" s="248"/>
      <c r="D5" s="248"/>
      <c r="E5" s="248"/>
      <c r="F5" s="248"/>
      <c r="G5" s="61"/>
      <c r="H5" s="245"/>
    </row>
    <row r="6" spans="1:8" ht="12" customHeight="1">
      <c r="A6" s="14"/>
      <c r="B6" s="140"/>
      <c r="C6" s="140"/>
      <c r="D6" s="140"/>
      <c r="E6" s="140"/>
      <c r="F6" s="140"/>
      <c r="G6" s="141"/>
      <c r="H6" s="245"/>
    </row>
    <row r="7" spans="1:8" ht="12" customHeight="1">
      <c r="A7" s="14"/>
      <c r="B7" s="17" t="s">
        <v>140</v>
      </c>
      <c r="C7" s="140"/>
      <c r="D7" s="140"/>
      <c r="E7" s="140"/>
      <c r="F7" s="140"/>
      <c r="G7" s="141"/>
      <c r="H7" s="245"/>
    </row>
    <row r="8" spans="1:8" ht="12" customHeight="1">
      <c r="A8" s="237">
        <v>1</v>
      </c>
      <c r="B8" s="249" t="s">
        <v>142</v>
      </c>
      <c r="C8" s="249"/>
      <c r="D8" s="249"/>
      <c r="E8" s="249"/>
      <c r="F8" s="249"/>
      <c r="G8" s="236">
        <v>4</v>
      </c>
      <c r="H8" s="245"/>
    </row>
    <row r="9" spans="1:8" ht="12" customHeight="1">
      <c r="A9" s="237">
        <v>2</v>
      </c>
      <c r="B9" s="250" t="s">
        <v>165</v>
      </c>
      <c r="C9" s="250"/>
      <c r="D9" s="250"/>
      <c r="E9" s="250"/>
      <c r="F9" s="250"/>
      <c r="G9" s="150">
        <v>4</v>
      </c>
      <c r="H9" s="245"/>
    </row>
    <row r="10" spans="1:8">
      <c r="A10" s="15"/>
      <c r="B10" s="238"/>
      <c r="C10" s="203"/>
      <c r="D10" s="204"/>
      <c r="E10" s="203"/>
      <c r="F10" s="203"/>
      <c r="G10" s="151"/>
      <c r="H10" s="245"/>
    </row>
    <row r="11" spans="1:8">
      <c r="A11" s="16"/>
      <c r="B11" s="17" t="s">
        <v>30</v>
      </c>
      <c r="C11" s="203"/>
      <c r="D11" s="204"/>
      <c r="E11" s="203"/>
      <c r="F11" s="203"/>
      <c r="G11" s="151"/>
      <c r="H11" s="245"/>
    </row>
    <row r="12" spans="1:8">
      <c r="A12" s="23"/>
      <c r="B12" s="18"/>
      <c r="C12" s="203"/>
      <c r="D12" s="204"/>
      <c r="E12" s="203"/>
      <c r="F12" s="203"/>
      <c r="G12" s="150"/>
    </row>
    <row r="13" spans="1:8">
      <c r="A13" s="74">
        <v>1</v>
      </c>
      <c r="B13" s="244" t="s">
        <v>166</v>
      </c>
      <c r="C13" s="244"/>
      <c r="D13" s="244"/>
      <c r="E13" s="244"/>
      <c r="F13" s="244"/>
      <c r="G13" s="236">
        <v>5</v>
      </c>
    </row>
    <row r="14" spans="1:8">
      <c r="A14" s="74"/>
      <c r="B14" s="202"/>
      <c r="C14" s="202"/>
      <c r="D14" s="202"/>
      <c r="E14" s="202"/>
      <c r="F14" s="202"/>
      <c r="G14" s="236"/>
    </row>
    <row r="15" spans="1:8">
      <c r="A15" s="74">
        <v>2</v>
      </c>
      <c r="B15" s="244" t="s">
        <v>167</v>
      </c>
      <c r="C15" s="244"/>
      <c r="D15" s="244"/>
      <c r="E15" s="244"/>
      <c r="F15" s="244"/>
      <c r="G15" s="236">
        <v>6</v>
      </c>
    </row>
    <row r="16" spans="1:8">
      <c r="A16" s="74"/>
      <c r="B16" s="202"/>
      <c r="C16" s="202"/>
      <c r="D16" s="202"/>
      <c r="E16" s="202"/>
      <c r="F16" s="202"/>
      <c r="G16" s="236"/>
    </row>
    <row r="17" spans="1:7">
      <c r="A17" s="74">
        <v>3</v>
      </c>
      <c r="B17" s="244" t="s">
        <v>132</v>
      </c>
      <c r="C17" s="244"/>
      <c r="D17" s="244"/>
      <c r="E17" s="244"/>
      <c r="F17" s="244"/>
      <c r="G17" s="236"/>
    </row>
    <row r="18" spans="1:7">
      <c r="A18" s="75" t="s">
        <v>85</v>
      </c>
      <c r="B18" s="244" t="s">
        <v>168</v>
      </c>
      <c r="C18" s="244"/>
      <c r="D18" s="244"/>
      <c r="E18" s="244"/>
      <c r="F18" s="244"/>
      <c r="G18" s="236">
        <v>7</v>
      </c>
    </row>
    <row r="19" spans="1:7">
      <c r="A19" s="75" t="s">
        <v>86</v>
      </c>
      <c r="B19" s="244" t="s">
        <v>169</v>
      </c>
      <c r="C19" s="244"/>
      <c r="D19" s="244"/>
      <c r="E19" s="244"/>
      <c r="F19" s="244"/>
      <c r="G19" s="236">
        <v>8</v>
      </c>
    </row>
    <row r="20" spans="1:7">
      <c r="A20" s="75" t="s">
        <v>87</v>
      </c>
      <c r="B20" s="244" t="s">
        <v>170</v>
      </c>
      <c r="C20" s="244"/>
      <c r="D20" s="244"/>
      <c r="E20" s="244"/>
      <c r="F20" s="244"/>
      <c r="G20" s="236">
        <v>9</v>
      </c>
    </row>
    <row r="21" spans="1:7">
      <c r="A21" s="75"/>
      <c r="B21" s="202"/>
      <c r="C21" s="202"/>
      <c r="D21" s="202"/>
      <c r="E21" s="202"/>
      <c r="F21" s="202"/>
      <c r="G21" s="236"/>
    </row>
    <row r="22" spans="1:7">
      <c r="A22" s="74">
        <v>4</v>
      </c>
      <c r="B22" s="244" t="s">
        <v>128</v>
      </c>
      <c r="C22" s="244"/>
      <c r="D22" s="244"/>
      <c r="E22" s="244"/>
      <c r="F22" s="244"/>
      <c r="G22" s="150"/>
    </row>
    <row r="23" spans="1:7" ht="12" customHeight="1">
      <c r="A23" s="60" t="s">
        <v>232</v>
      </c>
      <c r="B23" s="244" t="s">
        <v>171</v>
      </c>
      <c r="C23" s="244"/>
      <c r="D23" s="244"/>
      <c r="E23" s="244"/>
      <c r="F23" s="244"/>
      <c r="G23" s="236">
        <v>10</v>
      </c>
    </row>
    <row r="24" spans="1:7">
      <c r="A24" s="60" t="s">
        <v>98</v>
      </c>
      <c r="B24" s="244" t="s">
        <v>172</v>
      </c>
      <c r="C24" s="244"/>
      <c r="D24" s="244"/>
      <c r="E24" s="244"/>
      <c r="F24" s="244"/>
      <c r="G24" s="236">
        <v>11</v>
      </c>
    </row>
    <row r="25" spans="1:7">
      <c r="A25" s="60" t="s">
        <v>99</v>
      </c>
      <c r="B25" s="244" t="s">
        <v>170</v>
      </c>
      <c r="C25" s="244"/>
      <c r="D25" s="244"/>
      <c r="E25" s="244"/>
      <c r="F25" s="244"/>
      <c r="G25" s="152">
        <v>12</v>
      </c>
    </row>
    <row r="26" spans="1:7">
      <c r="A26" s="75" t="s">
        <v>120</v>
      </c>
      <c r="B26" s="244" t="s">
        <v>173</v>
      </c>
      <c r="C26" s="244"/>
      <c r="D26" s="244"/>
      <c r="E26" s="244"/>
      <c r="F26" s="244"/>
      <c r="G26" s="236">
        <v>13</v>
      </c>
    </row>
    <row r="27" spans="1:7">
      <c r="A27" s="75"/>
      <c r="B27" s="202"/>
      <c r="C27" s="202"/>
      <c r="D27" s="202"/>
      <c r="E27" s="202"/>
      <c r="F27" s="202"/>
      <c r="G27" s="236"/>
    </row>
    <row r="28" spans="1:7">
      <c r="A28" s="74">
        <v>5</v>
      </c>
      <c r="B28" s="244" t="s">
        <v>129</v>
      </c>
      <c r="C28" s="244"/>
      <c r="D28" s="244"/>
      <c r="E28" s="244"/>
      <c r="F28" s="244"/>
      <c r="G28" s="236"/>
    </row>
    <row r="29" spans="1:7">
      <c r="A29" s="75" t="s">
        <v>102</v>
      </c>
      <c r="B29" s="244" t="s">
        <v>174</v>
      </c>
      <c r="C29" s="244"/>
      <c r="D29" s="244"/>
      <c r="E29" s="244"/>
      <c r="F29" s="244"/>
      <c r="G29" s="236">
        <v>14</v>
      </c>
    </row>
    <row r="30" spans="1:7">
      <c r="A30" s="75" t="s">
        <v>103</v>
      </c>
      <c r="B30" s="244" t="s">
        <v>173</v>
      </c>
      <c r="C30" s="244"/>
      <c r="D30" s="244"/>
      <c r="E30" s="244"/>
      <c r="F30" s="244"/>
      <c r="G30" s="236">
        <v>15</v>
      </c>
    </row>
  </sheetData>
  <mergeCells count="19">
    <mergeCell ref="B18:F18"/>
    <mergeCell ref="B24:F24"/>
    <mergeCell ref="B25:F25"/>
    <mergeCell ref="H1:H11"/>
    <mergeCell ref="B22:F22"/>
    <mergeCell ref="B23:F23"/>
    <mergeCell ref="A1:B1"/>
    <mergeCell ref="B5:F5"/>
    <mergeCell ref="B13:F13"/>
    <mergeCell ref="B17:F17"/>
    <mergeCell ref="B19:F19"/>
    <mergeCell ref="B15:F15"/>
    <mergeCell ref="B8:F8"/>
    <mergeCell ref="B9:F9"/>
    <mergeCell ref="B29:F29"/>
    <mergeCell ref="B30:F30"/>
    <mergeCell ref="B26:F26"/>
    <mergeCell ref="B28:F28"/>
    <mergeCell ref="B20:F20"/>
  </mergeCells>
  <phoneticPr fontId="14" type="noConversion"/>
  <hyperlinks>
    <hyperlink ref="A13:G13" location="'Tab1'!A1" display="1" xr:uid="{00000000-0004-0000-0200-000000000000}"/>
    <hyperlink ref="A19:G19" location="Tab3.2!A1" display="3.2" xr:uid="{00000000-0004-0000-0200-000001000000}"/>
    <hyperlink ref="A20:G20" location="Tab3.3!A1" display="3.3" xr:uid="{00000000-0004-0000-0200-000002000000}"/>
    <hyperlink ref="A22:G23" location="Tab4.1!A1" display="4" xr:uid="{00000000-0004-0000-0200-000003000000}"/>
    <hyperlink ref="A24:G24" location="Tab4.2!A1" display="4.2" xr:uid="{00000000-0004-0000-0200-000004000000}"/>
    <hyperlink ref="A25:G25" location="Tab4.3!A1" display="4.3" xr:uid="{00000000-0004-0000-0200-000005000000}"/>
    <hyperlink ref="A26:G26" location="Tab4.4!A1" display="4.4" xr:uid="{00000000-0004-0000-0200-000006000000}"/>
    <hyperlink ref="A28:G29" location="Tab5.1!A1" display="5" xr:uid="{00000000-0004-0000-0200-000007000000}"/>
    <hyperlink ref="A30:G30" location="Tab5.2!A1" display="5.2" xr:uid="{00000000-0004-0000-0200-000008000000}"/>
    <hyperlink ref="A15:G15" location="'Tab2'!A1" display="2" xr:uid="{00000000-0004-0000-0200-000009000000}"/>
    <hyperlink ref="A17:G18" location="Tab3.1!A1" display="3" xr:uid="{00000000-0004-0000-0200-00000A000000}"/>
    <hyperlink ref="B13:F13" location="'Tab1'!A1" display="Schulden der Kernhaushalte der Stadtstaaten am 31.12.2017 nach Art der Schulden " xr:uid="{00000000-0004-0000-0200-00000B000000}"/>
    <hyperlink ref="B15:F15" location="'Tab2'!A1" display="Entwicklung der Schulden des Landes Berlin 1999 bis 2017 nach ausgewählten Schuldarten" xr:uid="{00000000-0004-0000-0200-00000C000000}"/>
    <hyperlink ref="B17:F17" location="Tab3.1!A1" display="Schulden des Kernhaushaltes des Landes Berlin" xr:uid="{00000000-0004-0000-0200-00000D000000}"/>
    <hyperlink ref="B30:F30" location="Tab5.2!A1" display="Stand am 31.12.2016 nach Aufgabenbereichen des Berichtspflichtigen" xr:uid="{00000000-0004-0000-0200-00000E000000}"/>
    <hyperlink ref="B29:F29" location="Tab5.1!A1" display="Stand am 31.12.2016 nach Schuldarten und Schuldenbewegung" xr:uid="{00000000-0004-0000-0200-00000F000000}"/>
    <hyperlink ref="B26:F26" location="Tab4.4!A1" display="Stand am 31.12.2016 nach Aufgabenbereichen des Berichtspflichtigen" xr:uid="{00000000-0004-0000-0200-000010000000}"/>
    <hyperlink ref="B25:F25" location="Tab4.3!A1" display="Schuldenabgänge im Jahr 2016 nach Art der Schulden" xr:uid="{00000000-0004-0000-0200-000011000000}"/>
    <hyperlink ref="B24:F24" location="Tab4.2!A1" display="Schuldenzugänge im Jahr 2016 nach Art der Schulden " xr:uid="{00000000-0004-0000-0200-000012000000}"/>
    <hyperlink ref="B23:F23" location="Tab4.1!A1" display="Schuldenstand am 31.12.2016 nach Art der Schulden " xr:uid="{00000000-0004-0000-0200-000013000000}"/>
    <hyperlink ref="B20:F20" location="Tab3.3!A1" display="Schuldenabgänge im Jahr 2016 nach Art der Schulden" xr:uid="{00000000-0004-0000-0200-000014000000}"/>
    <hyperlink ref="B19:F19" location="Tab3.2!A1" display="Schuldenzugänge im Jahr 2016 nach Art der Schulden und Laufzeit" xr:uid="{00000000-0004-0000-0200-000015000000}"/>
    <hyperlink ref="B18:F18" location="Tab3.1!A1" display="Schuldenstand am 31.12.2016 nach Art der Schulden" xr:uid="{00000000-0004-0000-0200-000016000000}"/>
    <hyperlink ref="A9:G9" location="'Grafik1,2'!A30" display="'Grafik1,2'!A30" xr:uid="{00000000-0004-0000-0200-000017000000}"/>
    <hyperlink ref="A8:G8" location="'Grafik1,2'!A1" display="'Grafik1,2'!A1" xr:uid="{00000000-0004-0000-0200-000018000000}"/>
    <hyperlink ref="B5:F5" r:id="rId1" display="https://www.statistik-berlin-brandenburg.de/Publikationen/metadaten/MD_71321_2020.pdf" xr:uid="{00000000-0004-0000-0200-000019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31" max="1638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8"/>
  <sheetViews>
    <sheetView zoomScaleNormal="100" workbookViewId="0">
      <selection sqref="A1:E1"/>
    </sheetView>
  </sheetViews>
  <sheetFormatPr baseColWidth="10" defaultRowHeight="13.2"/>
  <cols>
    <col min="1" max="1" width="34.77734375" customWidth="1"/>
    <col min="2" max="2" width="14.77734375" customWidth="1"/>
    <col min="8" max="8" width="26.21875" customWidth="1"/>
  </cols>
  <sheetData>
    <row r="1" spans="1:10" s="53" customFormat="1" ht="13.2" customHeight="1">
      <c r="A1" s="255" t="s">
        <v>141</v>
      </c>
      <c r="B1" s="255"/>
      <c r="C1" s="255"/>
      <c r="D1" s="255"/>
      <c r="E1" s="255"/>
    </row>
    <row r="2" spans="1:10" s="53" customFormat="1" ht="12" customHeight="1">
      <c r="A2" s="147"/>
      <c r="B2" s="147"/>
      <c r="C2" s="147"/>
      <c r="D2" s="147"/>
      <c r="E2" s="147"/>
    </row>
    <row r="3" spans="1:10" s="53" customFormat="1" ht="12" customHeight="1">
      <c r="A3" s="122"/>
    </row>
    <row r="4" spans="1:10" s="28" customFormat="1" ht="46.2">
      <c r="D4" s="165"/>
      <c r="H4" s="251" t="s">
        <v>138</v>
      </c>
      <c r="I4" s="144" t="s">
        <v>54</v>
      </c>
      <c r="J4" s="145" t="s">
        <v>55</v>
      </c>
    </row>
    <row r="5" spans="1:10" s="28" customFormat="1">
      <c r="H5" s="251"/>
      <c r="I5" s="252" t="s">
        <v>139</v>
      </c>
      <c r="J5" s="253"/>
    </row>
    <row r="6" spans="1:10" s="28" customFormat="1">
      <c r="H6" s="143">
        <v>2010</v>
      </c>
      <c r="I6" s="146">
        <v>60243</v>
      </c>
      <c r="J6" s="146">
        <v>1096</v>
      </c>
    </row>
    <row r="7" spans="1:10" s="28" customFormat="1">
      <c r="H7" s="143">
        <v>2011</v>
      </c>
      <c r="I7" s="146">
        <v>61372</v>
      </c>
      <c r="J7" s="146">
        <v>1082</v>
      </c>
    </row>
    <row r="8" spans="1:10" s="28" customFormat="1">
      <c r="H8" s="143">
        <v>2012</v>
      </c>
      <c r="I8" s="146">
        <v>60902</v>
      </c>
      <c r="J8" s="146">
        <v>1224</v>
      </c>
    </row>
    <row r="9" spans="1:10" s="28" customFormat="1">
      <c r="H9" s="143">
        <v>2013</v>
      </c>
      <c r="I9" s="146">
        <v>60391</v>
      </c>
      <c r="J9" s="146">
        <v>1007</v>
      </c>
    </row>
    <row r="10" spans="1:10" s="28" customFormat="1">
      <c r="H10" s="143">
        <v>2014</v>
      </c>
      <c r="I10" s="146">
        <v>59638</v>
      </c>
      <c r="J10" s="146">
        <v>930</v>
      </c>
    </row>
    <row r="11" spans="1:10" s="28" customFormat="1">
      <c r="H11" s="143">
        <v>2015</v>
      </c>
      <c r="I11" s="146">
        <v>58613</v>
      </c>
      <c r="J11" s="146">
        <v>1894</v>
      </c>
    </row>
    <row r="12" spans="1:10" s="28" customFormat="1">
      <c r="H12" s="143">
        <v>2016</v>
      </c>
      <c r="I12" s="146">
        <v>58001</v>
      </c>
      <c r="J12" s="146">
        <v>2605</v>
      </c>
    </row>
    <row r="13" spans="1:10" s="28" customFormat="1">
      <c r="H13" s="143">
        <v>2017</v>
      </c>
      <c r="I13" s="146">
        <v>56519</v>
      </c>
      <c r="J13" s="146">
        <v>3539</v>
      </c>
    </row>
    <row r="14" spans="1:10" s="53" customFormat="1" ht="12" customHeight="1">
      <c r="H14" s="154">
        <v>2018</v>
      </c>
      <c r="I14" s="153">
        <v>54371.936000000002</v>
      </c>
      <c r="J14" s="153">
        <v>5282.6480000000001</v>
      </c>
    </row>
    <row r="15" spans="1:10" s="53" customFormat="1" ht="12" customHeight="1">
      <c r="H15" s="154">
        <v>2019</v>
      </c>
      <c r="I15" s="153">
        <v>53946</v>
      </c>
      <c r="J15" s="153">
        <f>98+822+2786</f>
        <v>3706</v>
      </c>
    </row>
    <row r="16" spans="1:10" s="53" customFormat="1" ht="12" customHeight="1">
      <c r="H16" s="154">
        <v>2020</v>
      </c>
      <c r="I16" s="153">
        <f>'Tab3.1'!B22/1000</f>
        <v>59648.243344999995</v>
      </c>
      <c r="J16" s="153">
        <f>'Tab3.1'!B36/1000</f>
        <v>2981.4544970000002</v>
      </c>
    </row>
    <row r="17" spans="1:14" s="53" customFormat="1" ht="12" customHeight="1">
      <c r="A17" s="52"/>
    </row>
    <row r="18" spans="1:14" s="53" customFormat="1" ht="12" customHeight="1">
      <c r="A18" s="52"/>
    </row>
    <row r="19" spans="1:14" s="53" customFormat="1" ht="12" customHeight="1">
      <c r="A19" s="52"/>
      <c r="C19" s="175"/>
    </row>
    <row r="20" spans="1:14" s="53" customFormat="1" ht="12" customHeight="1">
      <c r="A20" s="52"/>
    </row>
    <row r="21" spans="1:14" s="53" customFormat="1" ht="12" customHeight="1">
      <c r="A21" s="52"/>
    </row>
    <row r="22" spans="1:14" s="53" customFormat="1" ht="12" customHeight="1">
      <c r="A22" s="52"/>
    </row>
    <row r="23" spans="1:14" s="53" customFormat="1" ht="12" customHeight="1">
      <c r="B23" s="181"/>
    </row>
    <row r="29" spans="1:14">
      <c r="N29" s="180"/>
    </row>
    <row r="30" spans="1:14" ht="13.2" customHeight="1">
      <c r="A30" s="255" t="s">
        <v>182</v>
      </c>
      <c r="B30" s="255"/>
      <c r="C30" s="255"/>
      <c r="D30" s="255"/>
      <c r="E30" s="255"/>
    </row>
    <row r="32" spans="1:14">
      <c r="H32" s="254" t="s">
        <v>63</v>
      </c>
      <c r="I32" s="179" t="s">
        <v>152</v>
      </c>
    </row>
    <row r="33" spans="1:9">
      <c r="H33" s="254"/>
      <c r="I33" s="179" t="s">
        <v>153</v>
      </c>
    </row>
    <row r="34" spans="1:9">
      <c r="H34" s="146" t="s">
        <v>58</v>
      </c>
      <c r="I34" s="146">
        <f>'Tab3.1'!B9/1000</f>
        <v>43600.962439999996</v>
      </c>
    </row>
    <row r="35" spans="1:9" ht="23.4">
      <c r="C35" s="29"/>
      <c r="H35" s="149" t="s">
        <v>68</v>
      </c>
      <c r="I35" s="146">
        <f>'Tab3.1'!B14/1000</f>
        <v>16047.280905</v>
      </c>
    </row>
    <row r="36" spans="1:9">
      <c r="C36" s="29"/>
      <c r="H36" s="146" t="s">
        <v>69</v>
      </c>
      <c r="I36" s="146">
        <f>'Tab3.1'!B27/1000</f>
        <v>785.077181</v>
      </c>
    </row>
    <row r="37" spans="1:9">
      <c r="H37" s="146" t="s">
        <v>151</v>
      </c>
      <c r="I37" s="146">
        <f>'Tab3.1'!B25/1000</f>
        <v>2196.3773160000001</v>
      </c>
    </row>
    <row r="38" spans="1:9">
      <c r="A38" s="146"/>
      <c r="B38" s="146"/>
      <c r="C38" s="29"/>
    </row>
    <row r="39" spans="1:9">
      <c r="A39" s="149"/>
      <c r="B39" s="146"/>
    </row>
    <row r="40" spans="1:9">
      <c r="A40" s="146"/>
      <c r="B40" s="146"/>
    </row>
    <row r="41" spans="1:9">
      <c r="A41" s="153"/>
      <c r="B41" s="174"/>
    </row>
    <row r="43" spans="1:9">
      <c r="C43" s="110"/>
    </row>
    <row r="45" spans="1:9">
      <c r="A45" s="2"/>
    </row>
    <row r="46" spans="1:9">
      <c r="A46" s="2"/>
    </row>
    <row r="47" spans="1:9">
      <c r="A47" s="2"/>
    </row>
    <row r="48" spans="1:9">
      <c r="A48" s="2"/>
    </row>
  </sheetData>
  <mergeCells count="5">
    <mergeCell ref="H4:H5"/>
    <mergeCell ref="I5:J5"/>
    <mergeCell ref="H32:H33"/>
    <mergeCell ref="A1:E1"/>
    <mergeCell ref="A30:E30"/>
  </mergeCells>
  <hyperlinks>
    <hyperlink ref="A1:E1" location="Inhaltsverzeichnis!A8" display="1 Schulden des Kernhaushaltes des Landes Berlin am 31.12. des jeweiligen Jahres " xr:uid="{00000000-0004-0000-0300-000000000000}"/>
    <hyperlink ref="A30:E30" location="Inhaltsverzeichnis!A9" display="2 Prozentuale Aufteilung der Schulden des Kernhaushaltes des Landes Berlin nach Arten am 31.12.2020" xr:uid="{00000000-0004-0000-0300-000001000000}"/>
  </hyperlinks>
  <pageMargins left="0.70866141732283472" right="0.70866141732283472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1 - j/20 –  Berlin  &amp;G</oddFooter>
  </headerFooter>
  <rowBreaks count="1" manualBreakCount="1">
    <brk id="51" max="4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0"/>
  <sheetViews>
    <sheetView workbookViewId="0">
      <selection sqref="A1:E1"/>
    </sheetView>
  </sheetViews>
  <sheetFormatPr baseColWidth="10" defaultRowHeight="13.2"/>
  <cols>
    <col min="1" max="1" width="30.21875" customWidth="1"/>
    <col min="2" max="2" width="13.77734375" customWidth="1"/>
    <col min="3" max="3" width="11.5546875" customWidth="1"/>
  </cols>
  <sheetData>
    <row r="1" spans="1:5" ht="13.2" customHeight="1">
      <c r="A1" s="255" t="s">
        <v>221</v>
      </c>
      <c r="B1" s="255"/>
      <c r="C1" s="255"/>
      <c r="D1" s="255"/>
      <c r="E1" s="255"/>
    </row>
    <row r="2" spans="1:5" ht="12" customHeight="1">
      <c r="A2" s="56"/>
      <c r="B2" s="55"/>
      <c r="C2" s="55"/>
      <c r="D2" s="55"/>
      <c r="E2" s="57"/>
    </row>
    <row r="3" spans="1:5" ht="16.2" customHeight="1">
      <c r="A3" s="256" t="s">
        <v>63</v>
      </c>
      <c r="B3" s="257" t="s">
        <v>73</v>
      </c>
      <c r="C3" s="257"/>
      <c r="D3" s="257"/>
      <c r="E3" s="258"/>
    </row>
    <row r="4" spans="1:5" ht="19.95" customHeight="1">
      <c r="A4" s="256"/>
      <c r="B4" s="207" t="s">
        <v>4</v>
      </c>
      <c r="C4" s="207" t="s">
        <v>74</v>
      </c>
      <c r="D4" s="207" t="s">
        <v>75</v>
      </c>
      <c r="E4" s="208" t="s">
        <v>76</v>
      </c>
    </row>
    <row r="5" spans="1:5" ht="12" customHeight="1">
      <c r="A5" s="22"/>
      <c r="B5" s="163"/>
      <c r="C5" s="163"/>
      <c r="D5" s="163"/>
      <c r="E5" s="163"/>
    </row>
    <row r="6" spans="1:5" ht="12" customHeight="1">
      <c r="A6" s="21"/>
      <c r="B6" s="260" t="s">
        <v>71</v>
      </c>
      <c r="C6" s="260"/>
      <c r="D6" s="260"/>
      <c r="E6" s="260"/>
    </row>
    <row r="7" spans="1:5" ht="12" customHeight="1">
      <c r="A7" s="21"/>
      <c r="B7" s="261" t="s">
        <v>72</v>
      </c>
      <c r="C7" s="262"/>
      <c r="D7" s="262"/>
      <c r="E7" s="262"/>
    </row>
    <row r="8" spans="1:5" ht="12" customHeight="1">
      <c r="A8" s="209" t="s">
        <v>57</v>
      </c>
      <c r="B8" s="223">
        <v>17534.500016499998</v>
      </c>
      <c r="C8" s="223">
        <v>0</v>
      </c>
      <c r="D8" s="223">
        <v>17530</v>
      </c>
      <c r="E8" s="223">
        <v>4.5000165000000001</v>
      </c>
    </row>
    <row r="9" spans="1:5" ht="12" customHeight="1">
      <c r="A9" s="209" t="s">
        <v>58</v>
      </c>
      <c r="B9" s="223">
        <v>76507.712440000003</v>
      </c>
      <c r="C9" s="223">
        <v>43600.962440000003</v>
      </c>
      <c r="D9" s="223">
        <v>14400.25</v>
      </c>
      <c r="E9" s="223">
        <v>18506.5</v>
      </c>
    </row>
    <row r="10" spans="1:5" s="19" customFormat="1" ht="12" customHeight="1">
      <c r="A10" s="214" t="s">
        <v>194</v>
      </c>
      <c r="B10" s="223">
        <f t="shared" ref="B10" si="0">D10+E10+C10</f>
        <v>0</v>
      </c>
      <c r="C10" s="223">
        <v>0</v>
      </c>
      <c r="D10" s="223">
        <v>0</v>
      </c>
      <c r="E10" s="223">
        <v>0</v>
      </c>
    </row>
    <row r="11" spans="1:5" s="19" customFormat="1" ht="12" customHeight="1">
      <c r="A11" s="214" t="s">
        <v>195</v>
      </c>
      <c r="B11" s="223">
        <v>76507.712440000003</v>
      </c>
      <c r="C11" s="223">
        <v>43600.962440000003</v>
      </c>
      <c r="D11" s="223">
        <v>14400.25</v>
      </c>
      <c r="E11" s="223">
        <v>18506.5</v>
      </c>
    </row>
    <row r="12" spans="1:5" ht="12" customHeight="1">
      <c r="A12" s="209" t="s">
        <v>59</v>
      </c>
      <c r="B12" s="223">
        <v>29570.042927999999</v>
      </c>
      <c r="C12" s="223">
        <v>16047.280905</v>
      </c>
      <c r="D12" s="223">
        <v>7104.5464970000003</v>
      </c>
      <c r="E12" s="223">
        <v>6418.215526</v>
      </c>
    </row>
    <row r="13" spans="1:5" ht="12" customHeight="1">
      <c r="A13" s="210" t="s">
        <v>84</v>
      </c>
      <c r="B13" s="224">
        <v>123612.25538449999</v>
      </c>
      <c r="C13" s="224">
        <v>59648.243345000003</v>
      </c>
      <c r="D13" s="224">
        <v>39034.796497000003</v>
      </c>
      <c r="E13" s="224">
        <v>24929.215542499998</v>
      </c>
    </row>
    <row r="14" spans="1:5" ht="12" customHeight="1">
      <c r="A14" s="211"/>
      <c r="B14" s="225"/>
      <c r="C14" s="225"/>
      <c r="D14" s="225"/>
      <c r="E14" s="225"/>
    </row>
    <row r="15" spans="1:5" ht="12" customHeight="1">
      <c r="A15" s="211"/>
      <c r="B15" s="263" t="s">
        <v>55</v>
      </c>
      <c r="C15" s="263"/>
      <c r="D15" s="263"/>
      <c r="E15" s="263"/>
    </row>
    <row r="16" spans="1:5" ht="12" customHeight="1">
      <c r="A16" s="212" t="s">
        <v>150</v>
      </c>
      <c r="B16" s="223">
        <v>4750.5091869999997</v>
      </c>
      <c r="C16" s="223">
        <v>2196.3773160000001</v>
      </c>
      <c r="D16" s="223">
        <v>2363.2904269999999</v>
      </c>
      <c r="E16" s="223">
        <v>190.841444</v>
      </c>
    </row>
    <row r="17" spans="1:5" ht="12" customHeight="1">
      <c r="A17" s="209" t="s">
        <v>59</v>
      </c>
      <c r="B17" s="223">
        <v>940.07158200000003</v>
      </c>
      <c r="C17" s="223">
        <v>785.077181</v>
      </c>
      <c r="D17" s="223">
        <v>73.711438999999999</v>
      </c>
      <c r="E17" s="223">
        <v>81.282961999999998</v>
      </c>
    </row>
    <row r="18" spans="1:5" ht="12" customHeight="1">
      <c r="A18" s="210" t="s">
        <v>84</v>
      </c>
      <c r="B18" s="224">
        <v>5690.5807690000001</v>
      </c>
      <c r="C18" s="224">
        <v>2981.4544970000002</v>
      </c>
      <c r="D18" s="224">
        <v>2437.0018660000001</v>
      </c>
      <c r="E18" s="224">
        <v>272.12440600000002</v>
      </c>
    </row>
    <row r="19" spans="1:5" ht="12" customHeight="1">
      <c r="A19" s="210"/>
      <c r="B19" s="224"/>
      <c r="C19" s="224"/>
      <c r="D19" s="224"/>
      <c r="E19" s="224"/>
    </row>
    <row r="20" spans="1:5" ht="12" customHeight="1">
      <c r="A20" s="210" t="s">
        <v>89</v>
      </c>
      <c r="B20" s="224">
        <v>129302.83615349999</v>
      </c>
      <c r="C20" s="224">
        <v>62629.697842000001</v>
      </c>
      <c r="D20" s="224">
        <v>41471.798363000002</v>
      </c>
      <c r="E20" s="224">
        <v>25201.339948499997</v>
      </c>
    </row>
    <row r="21" spans="1:5" ht="12" customHeight="1">
      <c r="A21" s="213"/>
      <c r="B21" s="226"/>
      <c r="C21" s="226"/>
      <c r="D21" s="226"/>
      <c r="E21" s="226"/>
    </row>
    <row r="22" spans="1:5" ht="12" customHeight="1">
      <c r="A22" s="213"/>
      <c r="B22" s="264" t="s">
        <v>3</v>
      </c>
      <c r="C22" s="265"/>
      <c r="D22" s="265"/>
      <c r="E22" s="265"/>
    </row>
    <row r="23" spans="1:5" ht="12" customHeight="1">
      <c r="A23" s="209" t="s">
        <v>54</v>
      </c>
      <c r="B23" s="223">
        <v>19978.487336333259</v>
      </c>
      <c r="C23" s="223">
        <v>16286.205340285231</v>
      </c>
      <c r="D23" s="223">
        <v>57443.14004073356</v>
      </c>
      <c r="E23" s="223">
        <v>13510.093079232984</v>
      </c>
    </row>
    <row r="24" spans="1:5" ht="12" customHeight="1">
      <c r="A24" s="209" t="s">
        <v>55</v>
      </c>
      <c r="B24" s="223">
        <v>919.72430626893811</v>
      </c>
      <c r="C24" s="223">
        <v>814.04878715391476</v>
      </c>
      <c r="D24" s="223">
        <v>3586.2628226824695</v>
      </c>
      <c r="E24" s="223">
        <v>147.47459854576314</v>
      </c>
    </row>
    <row r="25" spans="1:5" ht="12" customHeight="1">
      <c r="A25" s="210" t="s">
        <v>89</v>
      </c>
      <c r="B25" s="224">
        <v>20898.211642602197</v>
      </c>
      <c r="C25" s="224">
        <v>17100.254127439144</v>
      </c>
      <c r="D25" s="224">
        <v>61029.402863416028</v>
      </c>
      <c r="E25" s="224">
        <v>13657.567677778747</v>
      </c>
    </row>
    <row r="26" spans="1:5">
      <c r="A26" s="2" t="s">
        <v>149</v>
      </c>
      <c r="D26" s="2"/>
    </row>
    <row r="27" spans="1:5" ht="19.95" customHeight="1">
      <c r="A27" s="259" t="s">
        <v>220</v>
      </c>
      <c r="B27" s="259"/>
      <c r="C27" s="259"/>
      <c r="D27" s="259"/>
      <c r="E27" s="259"/>
    </row>
    <row r="28" spans="1:5">
      <c r="A28" s="178"/>
      <c r="B28" s="176"/>
      <c r="C28" s="177"/>
      <c r="D28" s="177"/>
      <c r="E28" s="177"/>
    </row>
    <row r="29" spans="1:5">
      <c r="A29" s="2"/>
      <c r="B29" s="2"/>
      <c r="C29" s="2"/>
      <c r="D29" s="2"/>
      <c r="E29" s="2"/>
    </row>
    <row r="30" spans="1:5">
      <c r="B30" s="130"/>
      <c r="C30" s="130"/>
    </row>
  </sheetData>
  <mergeCells count="8">
    <mergeCell ref="A1:E1"/>
    <mergeCell ref="A3:A4"/>
    <mergeCell ref="B3:E3"/>
    <mergeCell ref="A27:E27"/>
    <mergeCell ref="B6:E6"/>
    <mergeCell ref="B7:E7"/>
    <mergeCell ref="B15:E15"/>
    <mergeCell ref="B22:E22"/>
  </mergeCells>
  <phoneticPr fontId="14" type="noConversion"/>
  <hyperlinks>
    <hyperlink ref="A1:E1" location="Inhaltsverzeichnis!A13" display="1 Schulden der Kernhaushalte der Stadtstaaten am 31.12.2020 nach Art der Schulden" xr:uid="{00000000-0004-0000-0400-000000000000}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7"/>
  <sheetViews>
    <sheetView zoomScaleNormal="100" workbookViewId="0">
      <selection sqref="A1:E1"/>
    </sheetView>
  </sheetViews>
  <sheetFormatPr baseColWidth="10" defaultColWidth="11.44140625" defaultRowHeight="12" customHeight="1"/>
  <cols>
    <col min="1" max="1" width="11.21875" style="53" customWidth="1"/>
    <col min="2" max="5" width="13.77734375" style="53" customWidth="1"/>
    <col min="6" max="16384" width="11.44140625" style="53"/>
  </cols>
  <sheetData>
    <row r="1" spans="1:9" ht="25.95" customHeight="1">
      <c r="A1" s="266" t="s">
        <v>222</v>
      </c>
      <c r="B1" s="266"/>
      <c r="C1" s="266"/>
      <c r="D1" s="266"/>
      <c r="E1" s="266"/>
    </row>
    <row r="2" spans="1:9" s="52" customFormat="1" ht="12" customHeight="1">
      <c r="A2" s="267"/>
      <c r="B2" s="267"/>
      <c r="C2" s="267"/>
      <c r="D2" s="267"/>
      <c r="E2" s="267"/>
    </row>
    <row r="3" spans="1:9" s="52" customFormat="1" ht="19.95" customHeight="1">
      <c r="A3" s="272" t="s">
        <v>77</v>
      </c>
      <c r="B3" s="274" t="s">
        <v>78</v>
      </c>
      <c r="C3" s="275"/>
      <c r="D3" s="276" t="s">
        <v>126</v>
      </c>
      <c r="E3" s="277"/>
      <c r="F3" s="102"/>
    </row>
    <row r="4" spans="1:9" ht="12" customHeight="1">
      <c r="A4" s="273"/>
      <c r="B4" s="83" t="s">
        <v>36</v>
      </c>
      <c r="C4" s="83" t="s">
        <v>67</v>
      </c>
      <c r="D4" s="83" t="s">
        <v>36</v>
      </c>
      <c r="E4" s="79" t="s">
        <v>67</v>
      </c>
      <c r="F4" s="52"/>
    </row>
    <row r="5" spans="1:9" ht="12" customHeight="1">
      <c r="A5" s="86"/>
      <c r="B5" s="86"/>
      <c r="C5" s="86"/>
      <c r="D5" s="86"/>
      <c r="E5" s="86"/>
    </row>
    <row r="6" spans="1:9" ht="12" customHeight="1">
      <c r="A6" s="89">
        <v>36525</v>
      </c>
      <c r="B6" s="227">
        <v>31505552</v>
      </c>
      <c r="C6" s="227">
        <v>9286</v>
      </c>
      <c r="D6" s="227">
        <v>1580914</v>
      </c>
      <c r="E6" s="228">
        <v>466</v>
      </c>
      <c r="I6" s="103"/>
    </row>
    <row r="7" spans="1:9" ht="12" customHeight="1">
      <c r="A7" s="89">
        <v>36891</v>
      </c>
      <c r="B7" s="227">
        <v>33452765</v>
      </c>
      <c r="C7" s="227">
        <v>9888</v>
      </c>
      <c r="D7" s="227">
        <v>2252189.6074812231</v>
      </c>
      <c r="E7" s="227">
        <v>666</v>
      </c>
      <c r="G7" s="103"/>
      <c r="H7" s="103"/>
      <c r="I7" s="103"/>
    </row>
    <row r="8" spans="1:9" ht="12" customHeight="1">
      <c r="A8" s="89">
        <v>37256</v>
      </c>
      <c r="B8" s="227">
        <v>38350115</v>
      </c>
      <c r="C8" s="227">
        <v>11332</v>
      </c>
      <c r="D8" s="227">
        <v>2604286.1598400678</v>
      </c>
      <c r="E8" s="227">
        <v>770</v>
      </c>
      <c r="G8" s="103"/>
      <c r="H8" s="103"/>
      <c r="I8" s="103"/>
    </row>
    <row r="9" spans="1:9" ht="12" customHeight="1">
      <c r="A9" s="89">
        <v>37621</v>
      </c>
      <c r="B9" s="227">
        <v>44646851</v>
      </c>
      <c r="C9" s="227">
        <v>13172</v>
      </c>
      <c r="D9" s="227">
        <v>1488712</v>
      </c>
      <c r="E9" s="227">
        <v>439</v>
      </c>
      <c r="G9" s="103"/>
      <c r="H9" s="103"/>
      <c r="I9" s="103"/>
    </row>
    <row r="10" spans="1:9" ht="12" customHeight="1">
      <c r="A10" s="89">
        <v>37986</v>
      </c>
      <c r="B10" s="227">
        <v>48726767</v>
      </c>
      <c r="C10" s="227">
        <v>14368</v>
      </c>
      <c r="D10" s="227">
        <v>1710002</v>
      </c>
      <c r="E10" s="227">
        <v>504</v>
      </c>
      <c r="G10" s="103"/>
      <c r="H10" s="103"/>
      <c r="I10" s="103"/>
    </row>
    <row r="11" spans="1:9" ht="12" customHeight="1">
      <c r="A11" s="89">
        <v>38352</v>
      </c>
      <c r="B11" s="227">
        <v>53875928</v>
      </c>
      <c r="C11" s="227">
        <v>15907</v>
      </c>
      <c r="D11" s="227">
        <v>188929</v>
      </c>
      <c r="E11" s="227">
        <v>56</v>
      </c>
      <c r="G11" s="103"/>
      <c r="H11" s="103"/>
      <c r="I11" s="103"/>
    </row>
    <row r="12" spans="1:9" ht="12" customHeight="1">
      <c r="A12" s="89">
        <v>38717</v>
      </c>
      <c r="B12" s="227">
        <v>57380282</v>
      </c>
      <c r="C12" s="227">
        <v>16919</v>
      </c>
      <c r="D12" s="221" t="s">
        <v>40</v>
      </c>
      <c r="E12" s="221" t="s">
        <v>40</v>
      </c>
      <c r="G12" s="103"/>
      <c r="H12" s="103"/>
      <c r="I12" s="103"/>
    </row>
    <row r="13" spans="1:9" ht="12" customHeight="1">
      <c r="A13" s="89">
        <v>39082</v>
      </c>
      <c r="B13" s="227">
        <v>58995066</v>
      </c>
      <c r="C13" s="227">
        <v>17354</v>
      </c>
      <c r="D13" s="221" t="s">
        <v>40</v>
      </c>
      <c r="E13" s="221" t="s">
        <v>40</v>
      </c>
      <c r="G13" s="103"/>
      <c r="H13" s="103"/>
      <c r="I13" s="103"/>
    </row>
    <row r="14" spans="1:9" ht="12" customHeight="1">
      <c r="A14" s="89">
        <v>39447</v>
      </c>
      <c r="B14" s="227">
        <v>56644918</v>
      </c>
      <c r="C14" s="227">
        <v>16634</v>
      </c>
      <c r="D14" s="227">
        <v>507000</v>
      </c>
      <c r="E14" s="227">
        <v>149</v>
      </c>
      <c r="G14" s="103"/>
      <c r="H14" s="103"/>
      <c r="I14" s="103"/>
    </row>
    <row r="15" spans="1:9" ht="12" customHeight="1">
      <c r="A15" s="89">
        <v>39813</v>
      </c>
      <c r="B15" s="227">
        <v>55961375</v>
      </c>
      <c r="C15" s="227">
        <v>16340</v>
      </c>
      <c r="D15" s="227">
        <v>1800</v>
      </c>
      <c r="E15" s="227">
        <v>1</v>
      </c>
      <c r="G15" s="103"/>
      <c r="H15" s="103"/>
      <c r="I15" s="103"/>
    </row>
    <row r="16" spans="1:9" ht="12" customHeight="1">
      <c r="A16" s="89">
        <v>40178</v>
      </c>
      <c r="B16" s="227">
        <v>58820696</v>
      </c>
      <c r="C16" s="227">
        <v>17140</v>
      </c>
      <c r="D16" s="227">
        <v>1813</v>
      </c>
      <c r="E16" s="227">
        <v>1</v>
      </c>
      <c r="G16" s="103"/>
      <c r="H16" s="103"/>
      <c r="I16" s="103"/>
    </row>
    <row r="17" spans="1:9" ht="12" customHeight="1">
      <c r="A17" s="104"/>
      <c r="B17" s="105"/>
      <c r="C17" s="105"/>
      <c r="D17" s="105"/>
      <c r="E17" s="105"/>
      <c r="G17" s="103"/>
    </row>
    <row r="18" spans="1:9" ht="25.2" customHeight="1">
      <c r="A18" s="278" t="s">
        <v>77</v>
      </c>
      <c r="B18" s="268" t="s">
        <v>127</v>
      </c>
      <c r="C18" s="269"/>
      <c r="D18" s="270" t="s">
        <v>79</v>
      </c>
      <c r="E18" s="271"/>
      <c r="F18" s="106"/>
      <c r="G18" s="103"/>
    </row>
    <row r="19" spans="1:9" ht="12" customHeight="1">
      <c r="A19" s="279"/>
      <c r="B19" s="206" t="s">
        <v>36</v>
      </c>
      <c r="C19" s="206" t="s">
        <v>67</v>
      </c>
      <c r="D19" s="206" t="s">
        <v>36</v>
      </c>
      <c r="E19" s="205" t="s">
        <v>67</v>
      </c>
      <c r="F19" s="106"/>
      <c r="G19" s="103"/>
    </row>
    <row r="20" spans="1:9" ht="12" customHeight="1">
      <c r="A20" s="87"/>
      <c r="B20" s="107"/>
      <c r="C20" s="107"/>
      <c r="D20" s="107"/>
      <c r="E20" s="108"/>
      <c r="G20" s="103"/>
    </row>
    <row r="21" spans="1:9" ht="12" customHeight="1">
      <c r="A21" s="109">
        <v>40543</v>
      </c>
      <c r="B21" s="227">
        <v>60243355</v>
      </c>
      <c r="C21" s="227">
        <v>17490</v>
      </c>
      <c r="D21" s="221" t="s">
        <v>40</v>
      </c>
      <c r="E21" s="221" t="s">
        <v>40</v>
      </c>
      <c r="F21" s="142"/>
      <c r="G21" s="103"/>
      <c r="H21" s="103"/>
      <c r="I21" s="103"/>
    </row>
    <row r="22" spans="1:9" ht="12" customHeight="1">
      <c r="A22" s="109">
        <v>40908</v>
      </c>
      <c r="B22" s="227">
        <v>61371731</v>
      </c>
      <c r="C22" s="227">
        <v>17646.883372831868</v>
      </c>
      <c r="D22" s="221" t="s">
        <v>40</v>
      </c>
      <c r="E22" s="221" t="s">
        <v>40</v>
      </c>
      <c r="F22" s="142"/>
      <c r="G22" s="103"/>
      <c r="H22" s="103"/>
      <c r="I22" s="103"/>
    </row>
    <row r="23" spans="1:9" ht="12" customHeight="1">
      <c r="A23" s="109">
        <v>41274</v>
      </c>
      <c r="B23" s="227">
        <v>60864915</v>
      </c>
      <c r="C23" s="227">
        <v>18195</v>
      </c>
      <c r="D23" s="227">
        <v>37000</v>
      </c>
      <c r="E23" s="227">
        <v>11</v>
      </c>
      <c r="F23" s="142"/>
      <c r="G23" s="103"/>
      <c r="H23" s="103"/>
      <c r="I23" s="103"/>
    </row>
    <row r="24" spans="1:9" ht="12" customHeight="1">
      <c r="A24" s="109">
        <v>41639</v>
      </c>
      <c r="B24" s="227">
        <f>37718168.648+22545086.905</f>
        <v>60263255.553000003</v>
      </c>
      <c r="C24" s="227">
        <v>17755</v>
      </c>
      <c r="D24" s="227">
        <v>128000</v>
      </c>
      <c r="E24" s="227">
        <v>38</v>
      </c>
      <c r="F24" s="142"/>
      <c r="G24" s="103"/>
      <c r="H24" s="66"/>
      <c r="I24" s="103"/>
    </row>
    <row r="25" spans="1:9" ht="12" customHeight="1">
      <c r="A25" s="109">
        <v>42004</v>
      </c>
      <c r="B25" s="227">
        <v>59631723</v>
      </c>
      <c r="C25" s="227">
        <v>17330</v>
      </c>
      <c r="D25" s="227">
        <v>6400</v>
      </c>
      <c r="E25" s="227">
        <v>2</v>
      </c>
      <c r="F25" s="142"/>
      <c r="G25" s="66"/>
      <c r="H25" s="103"/>
      <c r="I25" s="103"/>
    </row>
    <row r="26" spans="1:9" ht="12" customHeight="1">
      <c r="A26" s="115">
        <v>42369</v>
      </c>
      <c r="B26" s="221">
        <v>58438100</v>
      </c>
      <c r="C26" s="221">
        <v>16768</v>
      </c>
      <c r="D26" s="221">
        <v>175000</v>
      </c>
      <c r="E26" s="221">
        <v>50</v>
      </c>
      <c r="F26" s="142"/>
      <c r="G26" s="103"/>
      <c r="I26" s="103"/>
    </row>
    <row r="27" spans="1:9" ht="12" customHeight="1">
      <c r="A27" s="115">
        <v>42735</v>
      </c>
      <c r="B27" s="221">
        <v>57887070</v>
      </c>
      <c r="C27" s="221">
        <v>16445.045512383269</v>
      </c>
      <c r="D27" s="221">
        <v>113900</v>
      </c>
      <c r="E27" s="221">
        <v>32.357669577341788</v>
      </c>
      <c r="F27" s="142"/>
      <c r="I27" s="103"/>
    </row>
    <row r="28" spans="1:9" ht="12" customHeight="1">
      <c r="A28" s="115">
        <v>43100</v>
      </c>
      <c r="B28" s="221">
        <v>56519165</v>
      </c>
      <c r="C28" s="221">
        <v>15734.475786171664</v>
      </c>
      <c r="D28" s="221" t="s">
        <v>40</v>
      </c>
      <c r="E28" s="221" t="s">
        <v>40</v>
      </c>
      <c r="F28" s="142"/>
      <c r="I28" s="103"/>
    </row>
    <row r="29" spans="1:9" ht="12" customHeight="1">
      <c r="A29" s="115">
        <v>43465</v>
      </c>
      <c r="B29" s="221">
        <v>54371936</v>
      </c>
      <c r="C29" s="221">
        <f>B29*1000/3624930</f>
        <v>14999.444403064335</v>
      </c>
      <c r="D29" s="221" t="s">
        <v>40</v>
      </c>
      <c r="E29" s="221" t="s">
        <v>40</v>
      </c>
      <c r="F29" s="142"/>
      <c r="I29" s="103"/>
    </row>
    <row r="30" spans="1:9" ht="12" customHeight="1">
      <c r="A30" s="115">
        <v>43830</v>
      </c>
      <c r="B30" s="221">
        <v>53946390.502999999</v>
      </c>
      <c r="C30" s="221">
        <v>14769.15066992641</v>
      </c>
      <c r="D30" s="221" t="s">
        <v>40</v>
      </c>
      <c r="E30" s="221" t="s">
        <v>40</v>
      </c>
      <c r="F30" s="167"/>
      <c r="G30" s="166"/>
      <c r="I30" s="103"/>
    </row>
    <row r="31" spans="1:9" ht="12" customHeight="1">
      <c r="A31" s="115">
        <v>44196</v>
      </c>
      <c r="B31" s="221">
        <v>59648243.344999999</v>
      </c>
      <c r="C31" s="221">
        <v>16286.205340285231</v>
      </c>
      <c r="D31" s="221" t="s">
        <v>40</v>
      </c>
      <c r="E31" s="221" t="s">
        <v>40</v>
      </c>
      <c r="F31" s="167"/>
      <c r="G31" s="166"/>
      <c r="I31" s="103"/>
    </row>
    <row r="32" spans="1:9" s="29" customFormat="1" ht="12" customHeight="1">
      <c r="A32" s="89" t="s">
        <v>80</v>
      </c>
      <c r="B32" s="92"/>
      <c r="C32" s="129"/>
      <c r="D32" s="131"/>
      <c r="E32" s="114"/>
      <c r="G32" s="62"/>
    </row>
    <row r="33" spans="1:3" s="29" customFormat="1" ht="12" customHeight="1">
      <c r="A33" s="78" t="s">
        <v>83</v>
      </c>
    </row>
    <row r="34" spans="1:3" s="29" customFormat="1" ht="12" customHeight="1">
      <c r="A34" s="78" t="s">
        <v>88</v>
      </c>
    </row>
    <row r="35" spans="1:3" ht="12" customHeight="1">
      <c r="A35" s="78" t="s">
        <v>131</v>
      </c>
      <c r="B35" s="78"/>
      <c r="C35" s="78"/>
    </row>
    <row r="36" spans="1:3" ht="12" customHeight="1">
      <c r="A36" s="78"/>
      <c r="B36" s="78"/>
      <c r="C36" s="78"/>
    </row>
    <row r="37" spans="1:3" ht="12" customHeight="1">
      <c r="A37" s="52"/>
    </row>
  </sheetData>
  <mergeCells count="8">
    <mergeCell ref="A1:E1"/>
    <mergeCell ref="A2:E2"/>
    <mergeCell ref="B18:C18"/>
    <mergeCell ref="D18:E18"/>
    <mergeCell ref="A3:A4"/>
    <mergeCell ref="B3:C3"/>
    <mergeCell ref="D3:E3"/>
    <mergeCell ref="A18:A19"/>
  </mergeCells>
  <phoneticPr fontId="14" type="noConversion"/>
  <hyperlinks>
    <hyperlink ref="A1:E1" location="Inhaltsverzeichnis!A15" display="Inhaltsverzeichnis!A15" xr:uid="{00000000-0004-0000-0500-000000000000}"/>
  </hyperlinks>
  <pageMargins left="0.78740157480314965" right="0.78740157480314965" top="0.78740157480314965" bottom="0.59055118110236227" header="0.31496062992125984" footer="0.23622047244094491"/>
  <pageSetup paperSize="9" firstPageNumber="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0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0.77734375" defaultRowHeight="13.2"/>
  <cols>
    <col min="1" max="1" width="41.21875" style="29" bestFit="1" customWidth="1"/>
    <col min="2" max="3" width="18.21875" style="29" customWidth="1"/>
    <col min="4" max="16384" width="10.77734375" style="29"/>
  </cols>
  <sheetData>
    <row r="1" spans="1:3" ht="13.2" customHeight="1">
      <c r="A1" s="255" t="s">
        <v>223</v>
      </c>
      <c r="B1" s="255"/>
      <c r="C1" s="255"/>
    </row>
    <row r="2" spans="1:3" ht="13.2" customHeight="1">
      <c r="A2" s="255" t="s">
        <v>175</v>
      </c>
      <c r="B2" s="255"/>
      <c r="C2" s="255"/>
    </row>
    <row r="3" spans="1:3" ht="12" customHeight="1">
      <c r="A3" s="100"/>
      <c r="B3" s="118"/>
      <c r="C3" s="118"/>
    </row>
    <row r="4" spans="1:3" s="28" customFormat="1" ht="19.95" customHeight="1">
      <c r="A4" s="281" t="s">
        <v>63</v>
      </c>
      <c r="B4" s="276" t="s">
        <v>176</v>
      </c>
      <c r="C4" s="282"/>
    </row>
    <row r="5" spans="1:3" s="28" customFormat="1" ht="12" customHeight="1">
      <c r="A5" s="281"/>
      <c r="B5" s="139" t="s">
        <v>36</v>
      </c>
      <c r="C5" s="138" t="s">
        <v>3</v>
      </c>
    </row>
    <row r="6" spans="1:3" s="28" customFormat="1" ht="12" customHeight="1">
      <c r="A6" s="54"/>
      <c r="B6" s="26"/>
      <c r="C6" s="26"/>
    </row>
    <row r="7" spans="1:3" s="28" customFormat="1" ht="12" customHeight="1">
      <c r="A7" s="95"/>
      <c r="B7" s="283" t="s">
        <v>54</v>
      </c>
      <c r="C7" s="284"/>
    </row>
    <row r="8" spans="1:3" s="28" customFormat="1" ht="12" customHeight="1">
      <c r="A8" s="111" t="s">
        <v>150</v>
      </c>
      <c r="B8" s="229" t="s">
        <v>40</v>
      </c>
      <c r="C8" s="229" t="s">
        <v>40</v>
      </c>
    </row>
    <row r="9" spans="1:3" s="28" customFormat="1" ht="12" customHeight="1">
      <c r="A9" s="184" t="s">
        <v>58</v>
      </c>
      <c r="B9" s="229">
        <v>43600962.439999998</v>
      </c>
      <c r="C9" s="229">
        <v>11904.69639189177</v>
      </c>
    </row>
    <row r="10" spans="1:3" s="28" customFormat="1" ht="12" customHeight="1">
      <c r="A10" s="187" t="s">
        <v>194</v>
      </c>
      <c r="B10" s="229" t="s">
        <v>40</v>
      </c>
      <c r="C10" s="229" t="s">
        <v>40</v>
      </c>
    </row>
    <row r="11" spans="1:3" s="28" customFormat="1" ht="12" customHeight="1">
      <c r="A11" s="187" t="s">
        <v>195</v>
      </c>
      <c r="B11" s="229">
        <v>43600962.439999998</v>
      </c>
      <c r="C11" s="229">
        <v>11904.69639189177</v>
      </c>
    </row>
    <row r="12" spans="1:3" s="28" customFormat="1" ht="12" customHeight="1">
      <c r="A12" s="188" t="s">
        <v>197</v>
      </c>
      <c r="B12" s="229">
        <v>43469517.188000001</v>
      </c>
      <c r="C12" s="229">
        <v>11868.806913090262</v>
      </c>
    </row>
    <row r="13" spans="1:3" s="28" customFormat="1" ht="12" customHeight="1">
      <c r="A13" s="188" t="s">
        <v>198</v>
      </c>
      <c r="B13" s="229">
        <v>131445.25200000001</v>
      </c>
      <c r="C13" s="229">
        <v>35.889478801507494</v>
      </c>
    </row>
    <row r="14" spans="1:3" s="28" customFormat="1" ht="12" customHeight="1">
      <c r="A14" s="184" t="s">
        <v>59</v>
      </c>
      <c r="B14" s="229">
        <v>16047280.904999999</v>
      </c>
      <c r="C14" s="229">
        <v>4381.5089483934607</v>
      </c>
    </row>
    <row r="15" spans="1:3" s="28" customFormat="1" ht="12" customHeight="1">
      <c r="A15" s="187" t="s">
        <v>196</v>
      </c>
      <c r="B15" s="229">
        <v>8242080.9050000003</v>
      </c>
      <c r="C15" s="229">
        <v>2250.3969022807096</v>
      </c>
    </row>
    <row r="16" spans="1:3" s="28" customFormat="1" ht="12" customHeight="1">
      <c r="A16" s="188" t="s">
        <v>197</v>
      </c>
      <c r="B16" s="229">
        <v>8242080.9050000003</v>
      </c>
      <c r="C16" s="229">
        <v>2250.3969022807096</v>
      </c>
    </row>
    <row r="17" spans="1:3" s="28" customFormat="1" ht="12" customHeight="1">
      <c r="A17" s="188" t="s">
        <v>198</v>
      </c>
      <c r="B17" s="229" t="s">
        <v>40</v>
      </c>
      <c r="C17" s="229" t="s">
        <v>40</v>
      </c>
    </row>
    <row r="18" spans="1:3" s="28" customFormat="1" ht="12" customHeight="1">
      <c r="A18" s="187" t="s">
        <v>199</v>
      </c>
      <c r="B18" s="229">
        <v>7805200</v>
      </c>
      <c r="C18" s="229">
        <v>2131.1120461127516</v>
      </c>
    </row>
    <row r="19" spans="1:3" s="28" customFormat="1" ht="12" customHeight="1">
      <c r="A19" s="187" t="s">
        <v>200</v>
      </c>
      <c r="B19" s="229" t="s">
        <v>40</v>
      </c>
      <c r="C19" s="229" t="s">
        <v>40</v>
      </c>
    </row>
    <row r="20" spans="1:3" s="28" customFormat="1" ht="12" customHeight="1">
      <c r="A20" s="188" t="s">
        <v>197</v>
      </c>
      <c r="B20" s="229" t="s">
        <v>40</v>
      </c>
      <c r="C20" s="229" t="s">
        <v>40</v>
      </c>
    </row>
    <row r="21" spans="1:3" s="28" customFormat="1" ht="12" customHeight="1">
      <c r="A21" s="188" t="s">
        <v>198</v>
      </c>
      <c r="B21" s="229" t="s">
        <v>40</v>
      </c>
      <c r="C21" s="229" t="s">
        <v>40</v>
      </c>
    </row>
    <row r="22" spans="1:3" s="28" customFormat="1" ht="12" customHeight="1">
      <c r="A22" s="185" t="s">
        <v>84</v>
      </c>
      <c r="B22" s="230">
        <v>59648243.344999999</v>
      </c>
      <c r="C22" s="230">
        <v>16286.205340285233</v>
      </c>
    </row>
    <row r="23" spans="1:3" s="28" customFormat="1" ht="12" customHeight="1">
      <c r="A23" s="185"/>
      <c r="B23" s="101"/>
      <c r="C23" s="101"/>
    </row>
    <row r="24" spans="1:3" s="28" customFormat="1" ht="12" customHeight="1">
      <c r="A24" s="184"/>
      <c r="B24" s="280" t="s">
        <v>55</v>
      </c>
      <c r="C24" s="280"/>
    </row>
    <row r="25" spans="1:3" s="28" customFormat="1" ht="12" customHeight="1">
      <c r="A25" s="111" t="s">
        <v>150</v>
      </c>
      <c r="B25" s="229">
        <v>2196377.3160000001</v>
      </c>
      <c r="C25" s="229">
        <v>599.69330138066857</v>
      </c>
    </row>
    <row r="26" spans="1:3" s="28" customFormat="1" ht="24" customHeight="1">
      <c r="A26" s="186" t="s">
        <v>224</v>
      </c>
      <c r="B26" s="231">
        <v>2196377.3160000001</v>
      </c>
      <c r="C26" s="231">
        <v>599.69330138066857</v>
      </c>
    </row>
    <row r="27" spans="1:3" s="28" customFormat="1" ht="12" customHeight="1">
      <c r="A27" s="184" t="s">
        <v>59</v>
      </c>
      <c r="B27" s="231">
        <v>785077.18099999998</v>
      </c>
      <c r="C27" s="231">
        <v>214.35548577324622</v>
      </c>
    </row>
    <row r="28" spans="1:3" s="28" customFormat="1" ht="12" customHeight="1">
      <c r="A28" s="184" t="s">
        <v>31</v>
      </c>
      <c r="B28" s="231">
        <v>626864.13600000006</v>
      </c>
      <c r="C28" s="231">
        <v>171.15739654405556</v>
      </c>
    </row>
    <row r="29" spans="1:3" s="28" customFormat="1" ht="12" customHeight="1">
      <c r="A29" s="184" t="s">
        <v>32</v>
      </c>
      <c r="B29" s="231">
        <v>0</v>
      </c>
      <c r="C29" s="231">
        <v>0</v>
      </c>
    </row>
    <row r="30" spans="1:3" s="28" customFormat="1" ht="12" customHeight="1">
      <c r="A30" s="184" t="s">
        <v>39</v>
      </c>
      <c r="B30" s="231">
        <v>0</v>
      </c>
      <c r="C30" s="231">
        <v>0</v>
      </c>
    </row>
    <row r="31" spans="1:3" s="28" customFormat="1" ht="12" customHeight="1">
      <c r="A31" s="184" t="s">
        <v>33</v>
      </c>
      <c r="B31" s="231">
        <v>0</v>
      </c>
      <c r="C31" s="231">
        <v>0</v>
      </c>
    </row>
    <row r="32" spans="1:3" s="28" customFormat="1" ht="12" customHeight="1">
      <c r="A32" s="184" t="s">
        <v>60</v>
      </c>
      <c r="B32" s="231">
        <v>0</v>
      </c>
      <c r="C32" s="231">
        <v>0</v>
      </c>
    </row>
    <row r="33" spans="1:3" s="28" customFormat="1" ht="12" customHeight="1">
      <c r="A33" s="111" t="s">
        <v>130</v>
      </c>
      <c r="B33" s="231">
        <v>0</v>
      </c>
      <c r="C33" s="231">
        <v>0</v>
      </c>
    </row>
    <row r="34" spans="1:3" s="28" customFormat="1" ht="12" customHeight="1">
      <c r="A34" s="111" t="s">
        <v>70</v>
      </c>
      <c r="B34" s="231">
        <v>0</v>
      </c>
      <c r="C34" s="231">
        <v>0</v>
      </c>
    </row>
    <row r="35" spans="1:3" s="28" customFormat="1" ht="12" customHeight="1">
      <c r="A35" s="184" t="s">
        <v>61</v>
      </c>
      <c r="B35" s="231">
        <v>158213.04500000001</v>
      </c>
      <c r="C35" s="231">
        <v>43.198089229190657</v>
      </c>
    </row>
    <row r="36" spans="1:3" s="28" customFormat="1" ht="12" customHeight="1">
      <c r="A36" s="185" t="s">
        <v>84</v>
      </c>
      <c r="B36" s="232">
        <v>2981454.497</v>
      </c>
      <c r="C36" s="232">
        <v>814.04878715391476</v>
      </c>
    </row>
    <row r="37" spans="1:3" s="28" customFormat="1" ht="12" customHeight="1">
      <c r="A37" s="185"/>
      <c r="B37" s="232"/>
      <c r="C37" s="231"/>
    </row>
    <row r="38" spans="1:3" s="28" customFormat="1" ht="12" customHeight="1">
      <c r="A38" s="185" t="s">
        <v>2</v>
      </c>
      <c r="B38" s="232">
        <v>62629697.842</v>
      </c>
      <c r="C38" s="232">
        <v>17100.254127439148</v>
      </c>
    </row>
    <row r="39" spans="1:3" s="28" customFormat="1" ht="12" customHeight="1">
      <c r="A39" s="185"/>
      <c r="B39" s="101"/>
      <c r="C39" s="101"/>
    </row>
    <row r="40" spans="1:3" s="28" customFormat="1" ht="12" customHeight="1">
      <c r="A40" s="185"/>
      <c r="B40" s="280" t="s">
        <v>155</v>
      </c>
      <c r="C40" s="280"/>
    </row>
    <row r="41" spans="1:3" s="28" customFormat="1" ht="12" customHeight="1">
      <c r="A41" s="111" t="s">
        <v>154</v>
      </c>
      <c r="B41" s="231">
        <v>4551.3890000000001</v>
      </c>
      <c r="C41" s="231">
        <v>1.2426997289557054</v>
      </c>
    </row>
    <row r="42" spans="1:3" s="28" customFormat="1" ht="12" customHeight="1">
      <c r="A42" s="184" t="s">
        <v>64</v>
      </c>
      <c r="B42" s="231" t="s">
        <v>40</v>
      </c>
      <c r="C42" s="231" t="s">
        <v>40</v>
      </c>
    </row>
    <row r="43" spans="1:3" s="28" customFormat="1" ht="12" customHeight="1">
      <c r="A43" s="184" t="s">
        <v>65</v>
      </c>
      <c r="B43" s="231" t="s">
        <v>40</v>
      </c>
      <c r="C43" s="231" t="s">
        <v>40</v>
      </c>
    </row>
    <row r="44" spans="1:3" s="28" customFormat="1" ht="12" customHeight="1">
      <c r="A44" s="184"/>
      <c r="B44" s="101"/>
      <c r="C44" s="101"/>
    </row>
    <row r="45" spans="1:3" s="28" customFormat="1" ht="12" customHeight="1">
      <c r="A45" s="184"/>
      <c r="B45" s="280" t="s">
        <v>156</v>
      </c>
      <c r="C45" s="280"/>
    </row>
    <row r="46" spans="1:3" s="28" customFormat="1" ht="12" customHeight="1">
      <c r="A46" s="184" t="s">
        <v>90</v>
      </c>
      <c r="B46" s="231">
        <v>160230</v>
      </c>
      <c r="C46" s="231">
        <v>43.74879351568778</v>
      </c>
    </row>
    <row r="47" spans="1:3" s="28" customFormat="1" ht="12" customHeight="1">
      <c r="A47" s="184" t="s">
        <v>91</v>
      </c>
      <c r="B47" s="231">
        <v>129250</v>
      </c>
      <c r="C47" s="231">
        <v>35.290092753558291</v>
      </c>
    </row>
    <row r="48" spans="1:3" s="28" customFormat="1" ht="12" customHeight="1">
      <c r="A48" s="184"/>
      <c r="B48" s="170"/>
      <c r="C48" s="170"/>
    </row>
    <row r="49" spans="1:3" s="28" customFormat="1" ht="12" customHeight="1">
      <c r="A49" s="184"/>
      <c r="B49" s="280" t="s">
        <v>157</v>
      </c>
      <c r="C49" s="280"/>
    </row>
    <row r="50" spans="1:3" s="28" customFormat="1" ht="12" customHeight="1">
      <c r="A50" s="111" t="s">
        <v>143</v>
      </c>
      <c r="B50" s="231">
        <v>2570</v>
      </c>
      <c r="C50" s="231">
        <v>0.70170629304947629</v>
      </c>
    </row>
    <row r="51" spans="1:3" s="28" customFormat="1" ht="12" customHeight="1">
      <c r="A51" s="184"/>
      <c r="B51" s="101"/>
      <c r="C51" s="101"/>
    </row>
    <row r="52" spans="1:3" s="28" customFormat="1" ht="12" customHeight="1">
      <c r="A52" s="185"/>
      <c r="B52" s="280" t="s">
        <v>158</v>
      </c>
      <c r="C52" s="280"/>
    </row>
    <row r="53" spans="1:3" s="28" customFormat="1" ht="12" customHeight="1">
      <c r="A53" s="111" t="s">
        <v>62</v>
      </c>
      <c r="B53" s="231">
        <v>3237457.6</v>
      </c>
      <c r="C53" s="231">
        <v>883.9472262260133</v>
      </c>
    </row>
    <row r="54" spans="1:3" s="28" customFormat="1" ht="12" customHeight="1">
      <c r="A54" s="89" t="s">
        <v>80</v>
      </c>
    </row>
    <row r="55" spans="1:3" s="28" customFormat="1" ht="12" customHeight="1">
      <c r="A55" s="178" t="s">
        <v>159</v>
      </c>
    </row>
    <row r="56" spans="1:3" s="28" customFormat="1" ht="12" customHeight="1">
      <c r="A56" s="178" t="s">
        <v>160</v>
      </c>
    </row>
    <row r="57" spans="1:3" s="28" customFormat="1">
      <c r="A57" s="78" t="s">
        <v>161</v>
      </c>
    </row>
    <row r="58" spans="1:3" s="28" customFormat="1"/>
    <row r="69" s="28" customFormat="1"/>
    <row r="70" s="28" customFormat="1"/>
    <row r="71" s="28" customFormat="1"/>
    <row r="72" s="28" customFormat="1"/>
    <row r="73" s="28" customFormat="1"/>
    <row r="74" s="28" customFormat="1"/>
    <row r="75" s="28" customFormat="1"/>
    <row r="76" s="28" customFormat="1"/>
    <row r="77" s="28" customFormat="1"/>
    <row r="78" s="28" customFormat="1"/>
    <row r="79" s="28" customFormat="1"/>
    <row r="80" s="28" customFormat="1"/>
    <row r="81" s="28" customFormat="1"/>
    <row r="82" s="28" customFormat="1"/>
    <row r="83" s="28" customFormat="1"/>
    <row r="84" s="28" customFormat="1"/>
    <row r="85" s="28" customFormat="1"/>
    <row r="86" s="28" customFormat="1"/>
    <row r="87" s="28" customFormat="1"/>
    <row r="88" s="28" customFormat="1"/>
    <row r="89" s="28" customFormat="1"/>
    <row r="90" s="28" customFormat="1"/>
    <row r="91" s="28" customFormat="1"/>
    <row r="92" s="28" customFormat="1"/>
    <row r="93" s="28" customFormat="1"/>
    <row r="94" s="28" customFormat="1"/>
    <row r="95" s="28" customFormat="1"/>
    <row r="96" s="28" customFormat="1"/>
    <row r="97" s="28" customFormat="1"/>
    <row r="98" s="28" customFormat="1"/>
    <row r="99" s="28" customFormat="1"/>
    <row r="100" s="28" customFormat="1"/>
    <row r="101" s="28" customFormat="1"/>
  </sheetData>
  <mergeCells count="10">
    <mergeCell ref="B24:C24"/>
    <mergeCell ref="B52:C52"/>
    <mergeCell ref="B40:C40"/>
    <mergeCell ref="A1:C1"/>
    <mergeCell ref="A4:A5"/>
    <mergeCell ref="B4:C4"/>
    <mergeCell ref="B7:C7"/>
    <mergeCell ref="B45:C45"/>
    <mergeCell ref="B49:C49"/>
    <mergeCell ref="A2:C2"/>
  </mergeCells>
  <phoneticPr fontId="14" type="noConversion"/>
  <hyperlinks>
    <hyperlink ref="A1:C2" location="Inhaltsverzeichnis!A18" display="3     Schulden des Kernhaushaltes des Landes Berlin" xr:uid="{00000000-0004-0000-0600-000000000000}"/>
  </hyperlinks>
  <pageMargins left="0.78740157480314965" right="0.78740157480314965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392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4.5546875" style="28" customWidth="1"/>
    <col min="2" max="4" width="8.44140625" style="28" customWidth="1"/>
    <col min="5" max="7" width="8.44140625" style="29" customWidth="1"/>
    <col min="8" max="11" width="11.44140625" style="91"/>
    <col min="12" max="16384" width="11.44140625" style="29"/>
  </cols>
  <sheetData>
    <row r="1" spans="1:15" ht="13.2" customHeight="1">
      <c r="A1" s="255" t="s">
        <v>225</v>
      </c>
      <c r="B1" s="255"/>
      <c r="C1" s="255"/>
      <c r="D1" s="255"/>
      <c r="E1" s="255"/>
      <c r="F1" s="255"/>
      <c r="G1" s="255"/>
    </row>
    <row r="2" spans="1:15" ht="13.2" customHeight="1">
      <c r="A2" s="285" t="s">
        <v>178</v>
      </c>
      <c r="B2" s="285"/>
      <c r="C2" s="285"/>
      <c r="D2" s="285"/>
      <c r="E2" s="285"/>
      <c r="F2" s="285"/>
      <c r="G2" s="285"/>
    </row>
    <row r="3" spans="1:15" ht="12" customHeight="1">
      <c r="A3" s="286"/>
      <c r="B3" s="286"/>
      <c r="C3" s="286"/>
      <c r="D3" s="286"/>
      <c r="E3" s="286"/>
      <c r="F3" s="286"/>
      <c r="G3" s="286"/>
    </row>
    <row r="4" spans="1:15" ht="16.2" customHeight="1">
      <c r="A4" s="281" t="s">
        <v>63</v>
      </c>
      <c r="B4" s="268" t="s">
        <v>50</v>
      </c>
      <c r="C4" s="287" t="s">
        <v>177</v>
      </c>
      <c r="D4" s="287"/>
      <c r="E4" s="287"/>
      <c r="F4" s="287"/>
      <c r="G4" s="288" t="s">
        <v>52</v>
      </c>
    </row>
    <row r="5" spans="1:15" ht="12" customHeight="1">
      <c r="A5" s="281"/>
      <c r="B5" s="268"/>
      <c r="C5" s="287" t="s">
        <v>34</v>
      </c>
      <c r="D5" s="287"/>
      <c r="E5" s="287"/>
      <c r="F5" s="287" t="s">
        <v>4</v>
      </c>
      <c r="G5" s="288"/>
    </row>
    <row r="6" spans="1:15" ht="46.2" customHeight="1">
      <c r="A6" s="281"/>
      <c r="B6" s="268"/>
      <c r="C6" s="82" t="s">
        <v>51</v>
      </c>
      <c r="D6" s="82" t="s">
        <v>56</v>
      </c>
      <c r="E6" s="82" t="s">
        <v>66</v>
      </c>
      <c r="F6" s="287"/>
      <c r="G6" s="288"/>
      <c r="H6" s="168"/>
    </row>
    <row r="7" spans="1:15" ht="12" customHeight="1">
      <c r="A7" s="281"/>
      <c r="B7" s="268" t="s">
        <v>36</v>
      </c>
      <c r="C7" s="268"/>
      <c r="D7" s="268"/>
      <c r="E7" s="268"/>
      <c r="F7" s="268"/>
      <c r="G7" s="288"/>
      <c r="H7" s="158"/>
    </row>
    <row r="8" spans="1:15" ht="12" customHeight="1">
      <c r="A8" s="54"/>
      <c r="B8" s="29"/>
      <c r="C8" s="29"/>
      <c r="D8" s="29"/>
    </row>
    <row r="9" spans="1:15" ht="12" customHeight="1">
      <c r="A9" s="111" t="s">
        <v>58</v>
      </c>
      <c r="B9" s="229">
        <v>10780000</v>
      </c>
      <c r="C9" s="233">
        <v>0</v>
      </c>
      <c r="D9" s="229">
        <v>850000</v>
      </c>
      <c r="E9" s="229">
        <v>9930000</v>
      </c>
      <c r="F9" s="229">
        <v>10780000</v>
      </c>
      <c r="G9" s="229">
        <v>0</v>
      </c>
      <c r="H9" s="159"/>
      <c r="I9" s="126"/>
      <c r="J9" s="127"/>
      <c r="K9" s="127"/>
      <c r="L9" s="127"/>
      <c r="M9" s="127"/>
      <c r="N9" s="127"/>
      <c r="O9" s="127"/>
    </row>
    <row r="10" spans="1:15" ht="12" customHeight="1">
      <c r="A10" s="111" t="s">
        <v>68</v>
      </c>
      <c r="B10" s="229">
        <v>984000</v>
      </c>
      <c r="C10" s="229">
        <v>0</v>
      </c>
      <c r="D10" s="229">
        <v>0</v>
      </c>
      <c r="E10" s="229">
        <v>233000</v>
      </c>
      <c r="F10" s="229">
        <v>233000</v>
      </c>
      <c r="G10" s="229">
        <v>751000</v>
      </c>
      <c r="H10" s="157"/>
      <c r="I10" s="155"/>
      <c r="J10" s="156"/>
      <c r="K10" s="127"/>
      <c r="L10" s="127"/>
      <c r="M10" s="127"/>
      <c r="N10" s="127"/>
      <c r="O10" s="127"/>
    </row>
    <row r="11" spans="1:15" ht="12" customHeight="1">
      <c r="A11" s="187" t="s">
        <v>196</v>
      </c>
      <c r="B11" s="229">
        <v>615000</v>
      </c>
      <c r="C11" s="229">
        <v>0</v>
      </c>
      <c r="D11" s="229">
        <v>0</v>
      </c>
      <c r="E11" s="229">
        <v>198000</v>
      </c>
      <c r="F11" s="229">
        <v>198000</v>
      </c>
      <c r="G11" s="229">
        <v>417000</v>
      </c>
      <c r="H11" s="157"/>
      <c r="I11" s="126"/>
      <c r="J11" s="156"/>
      <c r="K11" s="127"/>
      <c r="L11" s="127"/>
      <c r="M11" s="127"/>
      <c r="N11" s="127"/>
      <c r="O11" s="127"/>
    </row>
    <row r="12" spans="1:15" ht="12" customHeight="1">
      <c r="A12" s="188" t="s">
        <v>197</v>
      </c>
      <c r="B12" s="229">
        <v>615000</v>
      </c>
      <c r="C12" s="229">
        <v>0</v>
      </c>
      <c r="D12" s="229">
        <v>0</v>
      </c>
      <c r="E12" s="229">
        <v>198000</v>
      </c>
      <c r="F12" s="229">
        <v>198000</v>
      </c>
      <c r="G12" s="229">
        <v>417000</v>
      </c>
      <c r="H12" s="157"/>
      <c r="I12" s="126"/>
      <c r="J12" s="156"/>
      <c r="K12" s="127"/>
      <c r="L12" s="127"/>
      <c r="M12" s="127"/>
      <c r="N12" s="127"/>
      <c r="O12" s="127"/>
    </row>
    <row r="13" spans="1:15" ht="12" customHeight="1">
      <c r="A13" s="188" t="s">
        <v>198</v>
      </c>
      <c r="B13" s="229">
        <v>0</v>
      </c>
      <c r="C13" s="229">
        <v>0</v>
      </c>
      <c r="D13" s="229">
        <v>0</v>
      </c>
      <c r="E13" s="229">
        <v>0</v>
      </c>
      <c r="F13" s="229">
        <v>0</v>
      </c>
      <c r="G13" s="229">
        <v>0</v>
      </c>
      <c r="H13" s="157"/>
      <c r="I13" s="126"/>
      <c r="J13" s="156"/>
      <c r="K13" s="127"/>
      <c r="L13" s="127"/>
      <c r="M13" s="127"/>
      <c r="N13" s="127"/>
      <c r="O13" s="127"/>
    </row>
    <row r="14" spans="1:15" ht="12" customHeight="1">
      <c r="A14" s="187" t="s">
        <v>199</v>
      </c>
      <c r="B14" s="229">
        <v>369000</v>
      </c>
      <c r="C14" s="229">
        <v>0</v>
      </c>
      <c r="D14" s="229">
        <v>0</v>
      </c>
      <c r="E14" s="229">
        <v>35000</v>
      </c>
      <c r="F14" s="229">
        <v>35000</v>
      </c>
      <c r="G14" s="229">
        <v>334000</v>
      </c>
      <c r="H14" s="157"/>
      <c r="I14" s="126"/>
      <c r="J14" s="156"/>
      <c r="K14" s="127"/>
      <c r="L14" s="127"/>
      <c r="M14" s="127"/>
      <c r="N14" s="127"/>
      <c r="O14" s="127"/>
    </row>
    <row r="15" spans="1:15" ht="12" customHeight="1">
      <c r="A15" s="187" t="s">
        <v>200</v>
      </c>
      <c r="B15" s="229">
        <v>0</v>
      </c>
      <c r="C15" s="229">
        <v>0</v>
      </c>
      <c r="D15" s="229">
        <v>0</v>
      </c>
      <c r="E15" s="229">
        <v>0</v>
      </c>
      <c r="F15" s="229">
        <v>0</v>
      </c>
      <c r="G15" s="229">
        <v>0</v>
      </c>
      <c r="H15" s="137"/>
      <c r="I15" s="171"/>
      <c r="J15" s="156"/>
      <c r="K15" s="127"/>
      <c r="L15" s="127"/>
      <c r="M15" s="127"/>
      <c r="N15" s="127"/>
      <c r="O15" s="127"/>
    </row>
    <row r="16" spans="1:15" ht="12" customHeight="1">
      <c r="A16" s="188" t="s">
        <v>197</v>
      </c>
      <c r="B16" s="229">
        <v>0</v>
      </c>
      <c r="C16" s="229">
        <v>0</v>
      </c>
      <c r="D16" s="229">
        <v>0</v>
      </c>
      <c r="E16" s="229">
        <v>0</v>
      </c>
      <c r="F16" s="229">
        <v>0</v>
      </c>
      <c r="G16" s="229">
        <v>0</v>
      </c>
      <c r="I16" s="126"/>
      <c r="J16" s="156"/>
      <c r="K16" s="127"/>
      <c r="L16" s="127"/>
      <c r="M16" s="127"/>
      <c r="N16" s="127"/>
      <c r="O16" s="127"/>
    </row>
    <row r="17" spans="1:15" ht="12" customHeight="1">
      <c r="A17" s="188" t="s">
        <v>198</v>
      </c>
      <c r="B17" s="229">
        <v>0</v>
      </c>
      <c r="C17" s="229">
        <v>0</v>
      </c>
      <c r="D17" s="229">
        <v>0</v>
      </c>
      <c r="E17" s="229">
        <v>0</v>
      </c>
      <c r="F17" s="229">
        <v>0</v>
      </c>
      <c r="G17" s="229">
        <v>0</v>
      </c>
      <c r="I17" s="126"/>
      <c r="J17" s="156"/>
      <c r="K17" s="127"/>
      <c r="L17" s="127"/>
      <c r="M17" s="127"/>
      <c r="N17" s="127"/>
      <c r="O17" s="127"/>
    </row>
    <row r="18" spans="1:15" ht="12" customHeight="1">
      <c r="A18" s="215" t="s">
        <v>201</v>
      </c>
      <c r="B18" s="229">
        <v>11764000</v>
      </c>
      <c r="C18" s="229">
        <v>0</v>
      </c>
      <c r="D18" s="229">
        <v>850000</v>
      </c>
      <c r="E18" s="229">
        <v>10163000</v>
      </c>
      <c r="F18" s="229">
        <v>11013000</v>
      </c>
      <c r="G18" s="229">
        <v>751000</v>
      </c>
      <c r="H18" s="157"/>
      <c r="I18" s="171"/>
      <c r="J18" s="156"/>
      <c r="K18" s="127"/>
      <c r="L18" s="127"/>
      <c r="M18" s="127"/>
      <c r="N18" s="127"/>
      <c r="O18" s="127"/>
    </row>
    <row r="19" spans="1:15" ht="12" customHeight="1">
      <c r="A19" s="111" t="s">
        <v>69</v>
      </c>
      <c r="B19" s="229">
        <v>0</v>
      </c>
      <c r="C19" s="229">
        <v>0</v>
      </c>
      <c r="D19" s="229">
        <v>0</v>
      </c>
      <c r="E19" s="229">
        <v>0</v>
      </c>
      <c r="F19" s="229">
        <v>0</v>
      </c>
      <c r="G19" s="229">
        <v>0</v>
      </c>
      <c r="I19" s="126"/>
      <c r="J19" s="156"/>
      <c r="K19" s="127"/>
      <c r="L19" s="127"/>
      <c r="M19" s="127"/>
      <c r="N19" s="127"/>
      <c r="O19" s="127"/>
    </row>
    <row r="20" spans="1:15" ht="12" customHeight="1">
      <c r="A20" s="190" t="s">
        <v>202</v>
      </c>
      <c r="B20" s="229">
        <v>0</v>
      </c>
      <c r="C20" s="229">
        <v>0</v>
      </c>
      <c r="D20" s="229">
        <v>0</v>
      </c>
      <c r="E20" s="229">
        <v>0</v>
      </c>
      <c r="F20" s="229">
        <v>0</v>
      </c>
      <c r="G20" s="229">
        <v>0</v>
      </c>
      <c r="I20" s="126"/>
      <c r="J20" s="156"/>
      <c r="K20" s="127"/>
      <c r="L20" s="127"/>
      <c r="M20" s="127"/>
      <c r="N20" s="127"/>
      <c r="O20" s="127"/>
    </row>
    <row r="21" spans="1:15" ht="12" customHeight="1">
      <c r="A21" s="190" t="s">
        <v>203</v>
      </c>
      <c r="B21" s="229">
        <v>0</v>
      </c>
      <c r="C21" s="229">
        <v>0</v>
      </c>
      <c r="D21" s="229">
        <v>0</v>
      </c>
      <c r="E21" s="229">
        <v>0</v>
      </c>
      <c r="F21" s="229">
        <v>0</v>
      </c>
      <c r="G21" s="229">
        <v>0</v>
      </c>
      <c r="I21" s="126"/>
      <c r="J21" s="156"/>
      <c r="K21" s="127"/>
      <c r="L21" s="127"/>
      <c r="M21" s="127"/>
      <c r="N21" s="127"/>
      <c r="O21" s="127"/>
    </row>
    <row r="22" spans="1:15" ht="12" customHeight="1">
      <c r="A22" s="190" t="s">
        <v>204</v>
      </c>
      <c r="B22" s="229">
        <v>0</v>
      </c>
      <c r="C22" s="229">
        <v>0</v>
      </c>
      <c r="D22" s="229">
        <v>0</v>
      </c>
      <c r="E22" s="229">
        <v>0</v>
      </c>
      <c r="F22" s="229">
        <v>0</v>
      </c>
      <c r="G22" s="229">
        <v>0</v>
      </c>
      <c r="I22" s="126"/>
      <c r="J22" s="156"/>
      <c r="K22" s="127"/>
      <c r="L22" s="127"/>
      <c r="M22" s="127"/>
      <c r="N22" s="127"/>
      <c r="O22" s="127"/>
    </row>
    <row r="23" spans="1:15" ht="12" customHeight="1">
      <c r="A23" s="190" t="s">
        <v>205</v>
      </c>
      <c r="B23" s="229">
        <v>0</v>
      </c>
      <c r="C23" s="229">
        <v>0</v>
      </c>
      <c r="D23" s="229">
        <v>0</v>
      </c>
      <c r="E23" s="229">
        <v>0</v>
      </c>
      <c r="F23" s="229">
        <v>0</v>
      </c>
      <c r="G23" s="229">
        <v>0</v>
      </c>
      <c r="I23" s="126"/>
      <c r="J23" s="156"/>
      <c r="K23" s="127"/>
      <c r="L23" s="127"/>
      <c r="M23" s="127"/>
      <c r="N23" s="127"/>
      <c r="O23" s="127"/>
    </row>
    <row r="24" spans="1:15" ht="12" customHeight="1">
      <c r="A24" s="190" t="s">
        <v>206</v>
      </c>
      <c r="B24" s="229">
        <v>0</v>
      </c>
      <c r="C24" s="229">
        <v>0</v>
      </c>
      <c r="D24" s="229">
        <v>0</v>
      </c>
      <c r="E24" s="229">
        <v>0</v>
      </c>
      <c r="F24" s="229">
        <v>0</v>
      </c>
      <c r="G24" s="229">
        <v>0</v>
      </c>
      <c r="I24" s="126"/>
      <c r="J24" s="156"/>
      <c r="K24" s="127"/>
      <c r="L24" s="127"/>
      <c r="M24" s="127"/>
      <c r="N24" s="127"/>
      <c r="O24" s="127"/>
    </row>
    <row r="25" spans="1:15" ht="12" customHeight="1">
      <c r="A25" s="190" t="s">
        <v>208</v>
      </c>
      <c r="B25" s="229">
        <v>0</v>
      </c>
      <c r="C25" s="229">
        <v>0</v>
      </c>
      <c r="D25" s="229">
        <v>0</v>
      </c>
      <c r="E25" s="229">
        <v>0</v>
      </c>
      <c r="F25" s="229">
        <v>0</v>
      </c>
      <c r="G25" s="229">
        <v>0</v>
      </c>
      <c r="I25" s="126"/>
      <c r="J25" s="156"/>
      <c r="K25" s="127"/>
      <c r="L25" s="127"/>
      <c r="M25" s="127"/>
      <c r="N25" s="127"/>
      <c r="O25" s="127"/>
    </row>
    <row r="26" spans="1:15" ht="12" customHeight="1">
      <c r="A26" s="190" t="s">
        <v>207</v>
      </c>
      <c r="B26" s="229">
        <v>0</v>
      </c>
      <c r="C26" s="229">
        <v>0</v>
      </c>
      <c r="D26" s="229">
        <v>0</v>
      </c>
      <c r="E26" s="229">
        <v>0</v>
      </c>
      <c r="F26" s="229">
        <v>0</v>
      </c>
      <c r="G26" s="229">
        <v>0</v>
      </c>
      <c r="I26" s="126"/>
      <c r="J26" s="156"/>
      <c r="K26" s="127"/>
      <c r="L26" s="127"/>
      <c r="M26" s="127"/>
      <c r="N26" s="127"/>
      <c r="O26" s="127"/>
    </row>
    <row r="27" spans="1:15" ht="12" customHeight="1">
      <c r="A27" s="185" t="s">
        <v>2</v>
      </c>
      <c r="B27" s="230">
        <v>11764000</v>
      </c>
      <c r="C27" s="230">
        <v>0</v>
      </c>
      <c r="D27" s="230">
        <v>850000</v>
      </c>
      <c r="E27" s="230">
        <v>10163000</v>
      </c>
      <c r="F27" s="230">
        <v>11013000</v>
      </c>
      <c r="G27" s="230">
        <v>751000</v>
      </c>
      <c r="H27" s="159"/>
      <c r="I27" s="126"/>
      <c r="J27" s="156"/>
      <c r="K27" s="127"/>
      <c r="L27" s="127"/>
      <c r="M27" s="127"/>
      <c r="N27" s="127"/>
      <c r="O27" s="127"/>
    </row>
    <row r="28" spans="1:15" ht="12" customHeight="1">
      <c r="A28" s="50"/>
      <c r="B28" s="50"/>
      <c r="C28" s="51"/>
      <c r="D28" s="51"/>
      <c r="E28" s="52"/>
      <c r="F28" s="53"/>
      <c r="G28" s="62"/>
    </row>
    <row r="29" spans="1:15">
      <c r="A29" s="50"/>
      <c r="B29" s="50"/>
      <c r="C29" s="51"/>
      <c r="D29" s="51"/>
      <c r="E29" s="52"/>
      <c r="F29" s="53"/>
    </row>
    <row r="30" spans="1:15">
      <c r="A30" s="50"/>
      <c r="B30" s="50"/>
      <c r="C30" s="51"/>
      <c r="D30" s="113"/>
      <c r="E30" s="52"/>
      <c r="F30" s="53"/>
    </row>
    <row r="31" spans="1:15">
      <c r="A31" s="50"/>
      <c r="B31" s="50"/>
      <c r="C31" s="51"/>
      <c r="D31" s="51"/>
      <c r="E31" s="52"/>
      <c r="F31" s="53"/>
    </row>
    <row r="32" spans="1:15">
      <c r="A32" s="50"/>
      <c r="B32" s="50"/>
      <c r="C32" s="51"/>
      <c r="D32" s="51"/>
      <c r="E32" s="52"/>
      <c r="F32" s="53"/>
    </row>
    <row r="33" spans="1:6">
      <c r="A33" s="50"/>
      <c r="B33" s="50"/>
      <c r="C33" s="51"/>
      <c r="D33" s="51"/>
      <c r="E33" s="52"/>
      <c r="F33" s="53"/>
    </row>
    <row r="34" spans="1:6">
      <c r="A34" s="50"/>
      <c r="B34" s="50"/>
      <c r="C34" s="51"/>
      <c r="D34" s="51"/>
      <c r="E34" s="52"/>
      <c r="F34" s="53"/>
    </row>
    <row r="35" spans="1:6">
      <c r="A35" s="50"/>
      <c r="B35" s="50"/>
      <c r="C35" s="51"/>
      <c r="D35" s="51"/>
      <c r="E35" s="52"/>
      <c r="F35" s="53"/>
    </row>
    <row r="36" spans="1:6">
      <c r="A36" s="50"/>
      <c r="B36" s="50"/>
      <c r="C36" s="51"/>
      <c r="D36" s="51"/>
      <c r="E36" s="52"/>
      <c r="F36" s="53"/>
    </row>
    <row r="37" spans="1:6">
      <c r="A37" s="50"/>
      <c r="B37" s="50"/>
      <c r="C37" s="51"/>
      <c r="D37" s="51"/>
      <c r="E37" s="52"/>
      <c r="F37" s="53"/>
    </row>
    <row r="38" spans="1:6">
      <c r="A38" s="50"/>
      <c r="B38" s="50"/>
      <c r="C38" s="51"/>
      <c r="D38" s="51"/>
      <c r="E38" s="52"/>
      <c r="F38" s="53"/>
    </row>
    <row r="39" spans="1:6">
      <c r="A39" s="50"/>
      <c r="B39" s="50"/>
      <c r="C39" s="51"/>
      <c r="D39" s="51"/>
      <c r="E39" s="52"/>
      <c r="F39" s="53"/>
    </row>
    <row r="40" spans="1:6">
      <c r="A40" s="50"/>
      <c r="B40" s="50"/>
      <c r="C40" s="51"/>
      <c r="D40" s="51"/>
      <c r="E40" s="52"/>
      <c r="F40" s="53"/>
    </row>
    <row r="41" spans="1:6">
      <c r="A41" s="50"/>
      <c r="B41" s="50"/>
      <c r="C41" s="51"/>
      <c r="D41" s="51"/>
      <c r="E41" s="52"/>
      <c r="F41" s="53"/>
    </row>
    <row r="42" spans="1:6">
      <c r="A42" s="50"/>
      <c r="B42" s="50"/>
      <c r="C42" s="51"/>
      <c r="D42" s="51"/>
      <c r="E42" s="52"/>
      <c r="F42" s="53"/>
    </row>
    <row r="43" spans="1:6">
      <c r="A43" s="50"/>
      <c r="B43" s="50"/>
      <c r="C43" s="51"/>
      <c r="D43" s="51"/>
      <c r="E43" s="52"/>
      <c r="F43" s="53"/>
    </row>
    <row r="44" spans="1:6">
      <c r="A44" s="50"/>
      <c r="B44" s="50"/>
      <c r="C44" s="51"/>
      <c r="D44" s="51"/>
      <c r="E44" s="52"/>
      <c r="F44" s="53"/>
    </row>
    <row r="45" spans="1:6">
      <c r="A45" s="50"/>
      <c r="B45" s="50"/>
      <c r="C45" s="51"/>
      <c r="D45" s="51"/>
      <c r="E45" s="52"/>
      <c r="F45" s="53"/>
    </row>
    <row r="46" spans="1:6">
      <c r="A46" s="50"/>
      <c r="B46" s="50"/>
      <c r="C46" s="51"/>
      <c r="D46" s="51"/>
      <c r="E46" s="52"/>
      <c r="F46" s="53"/>
    </row>
    <row r="47" spans="1:6">
      <c r="A47" s="50"/>
      <c r="B47" s="50"/>
      <c r="C47" s="51"/>
      <c r="D47" s="51"/>
      <c r="E47" s="52"/>
      <c r="F47" s="53"/>
    </row>
    <row r="48" spans="1:6">
      <c r="A48" s="50"/>
      <c r="B48" s="50"/>
      <c r="C48" s="51"/>
      <c r="D48" s="51"/>
      <c r="E48" s="52"/>
      <c r="F48" s="53"/>
    </row>
    <row r="49" spans="1:6">
      <c r="A49" s="50"/>
      <c r="B49" s="50"/>
      <c r="C49" s="51"/>
      <c r="D49" s="51"/>
      <c r="E49" s="52"/>
      <c r="F49" s="53"/>
    </row>
    <row r="50" spans="1:6">
      <c r="A50" s="50"/>
      <c r="B50" s="50"/>
      <c r="C50" s="51"/>
      <c r="D50" s="51"/>
      <c r="E50" s="52"/>
      <c r="F50" s="53"/>
    </row>
    <row r="51" spans="1:6">
      <c r="A51" s="50"/>
      <c r="B51" s="50"/>
      <c r="C51" s="51"/>
      <c r="D51" s="51"/>
      <c r="E51" s="52"/>
      <c r="F51" s="53"/>
    </row>
    <row r="52" spans="1:6">
      <c r="A52" s="50"/>
      <c r="B52" s="50"/>
      <c r="C52" s="51"/>
      <c r="D52" s="51"/>
      <c r="E52" s="52"/>
      <c r="F52" s="53"/>
    </row>
    <row r="53" spans="1:6">
      <c r="A53" s="50"/>
      <c r="B53" s="50"/>
      <c r="C53" s="51"/>
      <c r="D53" s="51"/>
      <c r="E53" s="52"/>
      <c r="F53" s="53"/>
    </row>
    <row r="54" spans="1:6">
      <c r="A54" s="50"/>
      <c r="B54" s="50"/>
      <c r="C54" s="51"/>
      <c r="D54" s="51"/>
      <c r="E54" s="52"/>
      <c r="F54" s="53"/>
    </row>
    <row r="55" spans="1:6">
      <c r="A55" s="50"/>
      <c r="B55" s="50"/>
      <c r="C55" s="51"/>
      <c r="D55" s="51"/>
      <c r="E55" s="52"/>
      <c r="F55" s="53"/>
    </row>
    <row r="56" spans="1:6">
      <c r="A56" s="50"/>
      <c r="B56" s="50"/>
      <c r="C56" s="51"/>
      <c r="D56" s="51"/>
      <c r="E56" s="52"/>
      <c r="F56" s="53"/>
    </row>
    <row r="57" spans="1:6">
      <c r="A57" s="50"/>
      <c r="B57" s="50"/>
      <c r="C57" s="51"/>
      <c r="D57" s="51"/>
      <c r="E57" s="52"/>
      <c r="F57" s="53"/>
    </row>
    <row r="58" spans="1:6">
      <c r="A58" s="50"/>
      <c r="B58" s="50"/>
      <c r="C58" s="51"/>
      <c r="D58" s="51"/>
      <c r="E58" s="52"/>
      <c r="F58" s="53"/>
    </row>
    <row r="59" spans="1:6">
      <c r="A59" s="50"/>
      <c r="B59" s="50"/>
      <c r="C59" s="51"/>
      <c r="D59" s="51"/>
      <c r="E59" s="52"/>
      <c r="F59" s="53"/>
    </row>
    <row r="60" spans="1:6">
      <c r="A60" s="50"/>
      <c r="B60" s="50"/>
      <c r="C60" s="51"/>
      <c r="D60" s="51"/>
      <c r="E60" s="52"/>
      <c r="F60" s="53"/>
    </row>
    <row r="61" spans="1:6">
      <c r="A61" s="50"/>
      <c r="B61" s="50"/>
      <c r="C61" s="51"/>
      <c r="D61" s="51"/>
      <c r="E61" s="52"/>
      <c r="F61" s="53"/>
    </row>
    <row r="62" spans="1:6">
      <c r="A62" s="50"/>
      <c r="B62" s="50"/>
      <c r="C62" s="51"/>
      <c r="D62" s="51"/>
      <c r="E62" s="52"/>
      <c r="F62" s="53"/>
    </row>
    <row r="63" spans="1:6">
      <c r="A63" s="50"/>
      <c r="B63" s="50"/>
      <c r="C63" s="51"/>
      <c r="D63" s="51"/>
      <c r="E63" s="52"/>
      <c r="F63" s="53"/>
    </row>
    <row r="64" spans="1:6">
      <c r="A64" s="50"/>
      <c r="B64" s="50"/>
      <c r="C64" s="51"/>
      <c r="D64" s="51"/>
      <c r="E64" s="52"/>
      <c r="F64" s="53"/>
    </row>
    <row r="65" spans="1:6">
      <c r="A65" s="50"/>
      <c r="B65" s="50"/>
      <c r="C65" s="51"/>
      <c r="D65" s="51"/>
      <c r="E65" s="52"/>
      <c r="F65" s="53"/>
    </row>
    <row r="66" spans="1:6">
      <c r="A66" s="50"/>
      <c r="B66" s="50"/>
      <c r="C66" s="51"/>
      <c r="D66" s="51"/>
      <c r="E66" s="52"/>
      <c r="F66" s="53"/>
    </row>
    <row r="67" spans="1:6">
      <c r="A67" s="50"/>
      <c r="B67" s="50"/>
      <c r="C67" s="51"/>
      <c r="D67" s="51"/>
      <c r="E67" s="52"/>
      <c r="F67" s="53"/>
    </row>
    <row r="68" spans="1:6">
      <c r="A68" s="50"/>
      <c r="B68" s="50"/>
      <c r="C68" s="51"/>
      <c r="D68" s="51"/>
      <c r="E68" s="52"/>
      <c r="F68" s="53"/>
    </row>
    <row r="69" spans="1:6">
      <c r="A69" s="50"/>
      <c r="B69" s="50"/>
      <c r="C69" s="51"/>
      <c r="D69" s="51"/>
      <c r="E69" s="52"/>
      <c r="F69" s="53"/>
    </row>
    <row r="70" spans="1:6">
      <c r="A70" s="50"/>
      <c r="B70" s="50"/>
      <c r="C70" s="51"/>
      <c r="D70" s="51"/>
      <c r="E70" s="52"/>
      <c r="F70" s="53"/>
    </row>
    <row r="71" spans="1:6">
      <c r="A71" s="50"/>
      <c r="B71" s="50"/>
      <c r="C71" s="51"/>
      <c r="D71" s="51"/>
      <c r="E71" s="52"/>
      <c r="F71" s="53"/>
    </row>
    <row r="72" spans="1:6">
      <c r="A72" s="50"/>
      <c r="B72" s="50"/>
      <c r="C72" s="51"/>
      <c r="D72" s="51"/>
      <c r="E72" s="52"/>
      <c r="F72" s="53"/>
    </row>
    <row r="73" spans="1:6">
      <c r="A73" s="50"/>
      <c r="B73" s="50"/>
      <c r="C73" s="51"/>
      <c r="D73" s="51"/>
      <c r="E73" s="52"/>
      <c r="F73" s="53"/>
    </row>
    <row r="74" spans="1:6">
      <c r="A74" s="50"/>
      <c r="B74" s="50"/>
      <c r="C74" s="51"/>
      <c r="D74" s="51"/>
      <c r="E74" s="52"/>
      <c r="F74" s="53"/>
    </row>
    <row r="75" spans="1:6">
      <c r="A75" s="50"/>
      <c r="B75" s="50"/>
      <c r="C75" s="51"/>
      <c r="D75" s="51"/>
      <c r="E75" s="52"/>
      <c r="F75" s="53"/>
    </row>
    <row r="76" spans="1:6">
      <c r="A76" s="50"/>
      <c r="B76" s="50"/>
      <c r="C76" s="51"/>
      <c r="D76" s="51"/>
      <c r="E76" s="52"/>
      <c r="F76" s="53"/>
    </row>
    <row r="77" spans="1:6">
      <c r="A77" s="50"/>
      <c r="B77" s="50"/>
      <c r="C77" s="51"/>
      <c r="D77" s="51"/>
      <c r="E77" s="52"/>
      <c r="F77" s="53"/>
    </row>
    <row r="78" spans="1:6">
      <c r="A78" s="50"/>
      <c r="B78" s="50"/>
      <c r="C78" s="51"/>
      <c r="D78" s="51"/>
      <c r="E78" s="52"/>
      <c r="F78" s="53"/>
    </row>
    <row r="79" spans="1:6">
      <c r="A79" s="50"/>
      <c r="B79" s="50"/>
      <c r="C79" s="51"/>
      <c r="D79" s="51"/>
      <c r="E79" s="52"/>
      <c r="F79" s="53"/>
    </row>
    <row r="80" spans="1:6">
      <c r="A80" s="50"/>
      <c r="B80" s="50"/>
      <c r="C80" s="51"/>
      <c r="D80" s="51"/>
      <c r="E80" s="52"/>
      <c r="F80" s="53"/>
    </row>
    <row r="81" spans="1:6">
      <c r="A81" s="50"/>
      <c r="B81" s="50"/>
      <c r="C81" s="51"/>
      <c r="D81" s="51"/>
      <c r="E81" s="52"/>
      <c r="F81" s="53"/>
    </row>
    <row r="82" spans="1:6">
      <c r="A82" s="50"/>
      <c r="B82" s="50"/>
      <c r="C82" s="51"/>
      <c r="D82" s="51"/>
      <c r="E82" s="52"/>
      <c r="F82" s="53"/>
    </row>
    <row r="83" spans="1:6">
      <c r="A83" s="50"/>
      <c r="B83" s="50"/>
      <c r="C83" s="51"/>
      <c r="D83" s="51"/>
      <c r="E83" s="52"/>
      <c r="F83" s="53"/>
    </row>
    <row r="84" spans="1:6">
      <c r="A84" s="50"/>
      <c r="B84" s="50"/>
      <c r="C84" s="51"/>
      <c r="D84" s="51"/>
      <c r="E84" s="52"/>
      <c r="F84" s="53"/>
    </row>
    <row r="85" spans="1:6">
      <c r="A85" s="50"/>
      <c r="B85" s="50"/>
      <c r="C85" s="51"/>
      <c r="D85" s="51"/>
      <c r="E85" s="52"/>
      <c r="F85" s="53"/>
    </row>
    <row r="86" spans="1:6">
      <c r="A86" s="50"/>
      <c r="B86" s="50"/>
      <c r="C86" s="51"/>
      <c r="D86" s="51"/>
      <c r="E86" s="52"/>
      <c r="F86" s="53"/>
    </row>
    <row r="87" spans="1:6">
      <c r="A87" s="50"/>
      <c r="B87" s="50"/>
      <c r="C87" s="51"/>
      <c r="D87" s="51"/>
      <c r="E87" s="52"/>
      <c r="F87" s="53"/>
    </row>
    <row r="88" spans="1:6">
      <c r="A88" s="50"/>
      <c r="B88" s="50"/>
      <c r="C88" s="51"/>
      <c r="D88" s="51"/>
      <c r="E88" s="52"/>
      <c r="F88" s="53"/>
    </row>
    <row r="89" spans="1:6">
      <c r="A89" s="50"/>
      <c r="B89" s="50"/>
      <c r="C89" s="51"/>
      <c r="D89" s="51"/>
      <c r="E89" s="52"/>
      <c r="F89" s="53"/>
    </row>
    <row r="90" spans="1:6">
      <c r="A90" s="50"/>
      <c r="B90" s="50"/>
      <c r="C90" s="51"/>
      <c r="D90" s="51"/>
      <c r="E90" s="52"/>
      <c r="F90" s="53"/>
    </row>
    <row r="91" spans="1:6">
      <c r="A91" s="50"/>
      <c r="B91" s="50"/>
      <c r="C91" s="51"/>
      <c r="D91" s="51"/>
      <c r="E91" s="52"/>
      <c r="F91" s="53"/>
    </row>
    <row r="92" spans="1:6">
      <c r="A92" s="50"/>
      <c r="B92" s="50"/>
      <c r="C92" s="51"/>
      <c r="D92" s="51"/>
      <c r="E92" s="52"/>
      <c r="F92" s="53"/>
    </row>
    <row r="93" spans="1:6">
      <c r="A93" s="50"/>
      <c r="B93" s="50"/>
      <c r="C93" s="51"/>
      <c r="D93" s="51"/>
      <c r="E93" s="52"/>
      <c r="F93" s="53"/>
    </row>
    <row r="94" spans="1:6">
      <c r="A94" s="50"/>
      <c r="B94" s="50"/>
      <c r="C94" s="51"/>
      <c r="D94" s="51"/>
      <c r="E94" s="52"/>
      <c r="F94" s="53"/>
    </row>
    <row r="95" spans="1:6">
      <c r="A95" s="50"/>
      <c r="B95" s="50"/>
      <c r="C95" s="51"/>
      <c r="D95" s="51"/>
      <c r="E95" s="52"/>
      <c r="F95" s="53"/>
    </row>
    <row r="96" spans="1:6">
      <c r="A96" s="50"/>
      <c r="B96" s="50"/>
      <c r="C96" s="51"/>
      <c r="D96" s="51"/>
      <c r="E96" s="52"/>
      <c r="F96" s="53"/>
    </row>
    <row r="97" spans="1:6">
      <c r="A97" s="50"/>
      <c r="B97" s="50"/>
      <c r="C97" s="51"/>
      <c r="D97" s="51"/>
      <c r="E97" s="52"/>
      <c r="F97" s="53"/>
    </row>
    <row r="98" spans="1:6">
      <c r="A98" s="50"/>
      <c r="B98" s="50"/>
      <c r="C98" s="51"/>
      <c r="D98" s="51"/>
      <c r="E98" s="52"/>
      <c r="F98" s="53"/>
    </row>
    <row r="99" spans="1:6">
      <c r="A99" s="50"/>
      <c r="B99" s="50"/>
      <c r="C99" s="51"/>
      <c r="D99" s="51"/>
      <c r="E99" s="52"/>
      <c r="F99" s="53"/>
    </row>
    <row r="100" spans="1:6">
      <c r="A100" s="50"/>
      <c r="B100" s="50"/>
      <c r="C100" s="51"/>
      <c r="D100" s="51"/>
      <c r="E100" s="52"/>
      <c r="F100" s="53"/>
    </row>
    <row r="101" spans="1:6">
      <c r="A101" s="50"/>
      <c r="B101" s="50"/>
      <c r="C101" s="51"/>
      <c r="D101" s="51"/>
      <c r="E101" s="52"/>
      <c r="F101" s="53"/>
    </row>
    <row r="102" spans="1:6">
      <c r="A102" s="50"/>
      <c r="B102" s="50"/>
      <c r="C102" s="51"/>
      <c r="D102" s="51"/>
      <c r="E102" s="52"/>
      <c r="F102" s="53"/>
    </row>
    <row r="103" spans="1:6">
      <c r="A103" s="50"/>
      <c r="B103" s="50"/>
      <c r="C103" s="51"/>
      <c r="D103" s="51"/>
      <c r="E103" s="52"/>
      <c r="F103" s="53"/>
    </row>
    <row r="104" spans="1:6">
      <c r="A104" s="50"/>
      <c r="B104" s="50"/>
      <c r="C104" s="51"/>
      <c r="D104" s="51"/>
      <c r="E104" s="52"/>
      <c r="F104" s="53"/>
    </row>
    <row r="105" spans="1:6">
      <c r="A105" s="50"/>
      <c r="B105" s="50"/>
      <c r="C105" s="51"/>
      <c r="D105" s="51"/>
      <c r="E105" s="52"/>
      <c r="F105" s="53"/>
    </row>
    <row r="106" spans="1:6">
      <c r="A106" s="50"/>
      <c r="B106" s="50"/>
      <c r="C106" s="51"/>
      <c r="D106" s="51"/>
      <c r="E106" s="52"/>
      <c r="F106" s="53"/>
    </row>
    <row r="107" spans="1:6">
      <c r="A107" s="50"/>
      <c r="B107" s="50"/>
      <c r="C107" s="51"/>
      <c r="D107" s="51"/>
      <c r="E107" s="52"/>
      <c r="F107" s="53"/>
    </row>
    <row r="108" spans="1:6">
      <c r="A108" s="50"/>
      <c r="B108" s="50"/>
      <c r="C108" s="51"/>
      <c r="D108" s="51"/>
      <c r="E108" s="52"/>
      <c r="F108" s="53"/>
    </row>
    <row r="109" spans="1:6">
      <c r="A109" s="50"/>
      <c r="B109" s="50"/>
      <c r="C109" s="51"/>
      <c r="D109" s="51"/>
      <c r="E109" s="52"/>
      <c r="F109" s="53"/>
    </row>
    <row r="110" spans="1:6">
      <c r="A110" s="50"/>
      <c r="B110" s="50"/>
      <c r="C110" s="51"/>
      <c r="D110" s="51"/>
      <c r="E110" s="52"/>
      <c r="F110" s="53"/>
    </row>
    <row r="111" spans="1:6">
      <c r="A111" s="50"/>
      <c r="B111" s="50"/>
      <c r="C111" s="51"/>
      <c r="D111" s="51"/>
      <c r="E111" s="52"/>
      <c r="F111" s="53"/>
    </row>
    <row r="112" spans="1:6">
      <c r="A112" s="50"/>
      <c r="B112" s="50"/>
      <c r="C112" s="51"/>
      <c r="D112" s="51"/>
      <c r="E112" s="52"/>
      <c r="F112" s="53"/>
    </row>
    <row r="113" spans="1:6">
      <c r="A113" s="50"/>
      <c r="B113" s="50"/>
      <c r="C113" s="51"/>
      <c r="D113" s="51"/>
      <c r="E113" s="52"/>
      <c r="F113" s="53"/>
    </row>
    <row r="114" spans="1:6">
      <c r="A114" s="50"/>
      <c r="B114" s="50"/>
      <c r="C114" s="51"/>
      <c r="D114" s="51"/>
      <c r="E114" s="52"/>
      <c r="F114" s="53"/>
    </row>
    <row r="115" spans="1:6">
      <c r="A115" s="50"/>
      <c r="B115" s="50"/>
      <c r="C115" s="51"/>
      <c r="D115" s="51"/>
      <c r="E115" s="52"/>
      <c r="F115" s="53"/>
    </row>
    <row r="116" spans="1:6">
      <c r="A116" s="50"/>
      <c r="B116" s="50"/>
      <c r="C116" s="51"/>
      <c r="D116" s="51"/>
      <c r="E116" s="52"/>
      <c r="F116" s="53"/>
    </row>
    <row r="117" spans="1:6">
      <c r="A117" s="50"/>
      <c r="B117" s="50"/>
      <c r="C117" s="51"/>
      <c r="D117" s="51"/>
      <c r="E117" s="52"/>
      <c r="F117" s="53"/>
    </row>
    <row r="118" spans="1:6">
      <c r="A118" s="50"/>
      <c r="B118" s="50"/>
      <c r="C118" s="51"/>
      <c r="D118" s="51"/>
      <c r="E118" s="52"/>
      <c r="F118" s="53"/>
    </row>
    <row r="119" spans="1:6">
      <c r="A119" s="50"/>
      <c r="B119" s="50"/>
      <c r="C119" s="51"/>
      <c r="D119" s="51"/>
      <c r="E119" s="52"/>
      <c r="F119" s="53"/>
    </row>
    <row r="120" spans="1:6">
      <c r="A120" s="50"/>
      <c r="B120" s="50"/>
      <c r="C120" s="51"/>
      <c r="D120" s="51"/>
      <c r="E120" s="52"/>
      <c r="F120" s="53"/>
    </row>
    <row r="121" spans="1:6">
      <c r="A121" s="50"/>
      <c r="B121" s="50"/>
      <c r="C121" s="51"/>
      <c r="D121" s="51"/>
      <c r="E121" s="52"/>
      <c r="F121" s="53"/>
    </row>
    <row r="122" spans="1:6">
      <c r="A122" s="50"/>
      <c r="B122" s="50"/>
      <c r="C122" s="51"/>
      <c r="D122" s="51"/>
      <c r="E122" s="52"/>
      <c r="F122" s="53"/>
    </row>
    <row r="123" spans="1:6">
      <c r="A123" s="50"/>
      <c r="B123" s="50"/>
      <c r="C123" s="51"/>
      <c r="D123" s="51"/>
      <c r="E123" s="52"/>
      <c r="F123" s="53"/>
    </row>
    <row r="124" spans="1:6">
      <c r="A124" s="50"/>
      <c r="B124" s="50"/>
      <c r="C124" s="51"/>
      <c r="D124" s="51"/>
      <c r="E124" s="52"/>
      <c r="F124" s="53"/>
    </row>
    <row r="125" spans="1:6">
      <c r="A125" s="50"/>
      <c r="B125" s="50"/>
      <c r="C125" s="51"/>
      <c r="D125" s="51"/>
      <c r="E125" s="52"/>
      <c r="F125" s="53"/>
    </row>
    <row r="126" spans="1:6">
      <c r="A126" s="50"/>
      <c r="B126" s="50"/>
      <c r="C126" s="51"/>
      <c r="D126" s="51"/>
      <c r="E126" s="52"/>
      <c r="F126" s="53"/>
    </row>
    <row r="127" spans="1:6">
      <c r="A127" s="50"/>
      <c r="B127" s="50"/>
      <c r="C127" s="51"/>
      <c r="D127" s="51"/>
      <c r="E127" s="52"/>
      <c r="F127" s="53"/>
    </row>
    <row r="128" spans="1:6">
      <c r="A128" s="50"/>
      <c r="B128" s="50"/>
      <c r="C128" s="51"/>
      <c r="D128" s="51"/>
      <c r="E128" s="52"/>
      <c r="F128" s="53"/>
    </row>
    <row r="129" spans="1:6">
      <c r="A129" s="50"/>
      <c r="B129" s="50"/>
      <c r="C129" s="51"/>
      <c r="D129" s="51"/>
      <c r="E129" s="52"/>
      <c r="F129" s="53"/>
    </row>
    <row r="130" spans="1:6">
      <c r="A130" s="50"/>
      <c r="B130" s="50"/>
      <c r="C130" s="51"/>
      <c r="D130" s="51"/>
      <c r="E130" s="52"/>
      <c r="F130" s="53"/>
    </row>
    <row r="131" spans="1:6">
      <c r="A131" s="50"/>
      <c r="B131" s="50"/>
      <c r="C131" s="51"/>
      <c r="D131" s="51"/>
      <c r="E131" s="52"/>
      <c r="F131" s="53"/>
    </row>
    <row r="132" spans="1:6">
      <c r="A132" s="50"/>
      <c r="B132" s="50"/>
      <c r="C132" s="51"/>
      <c r="D132" s="51"/>
      <c r="E132" s="52"/>
      <c r="F132" s="53"/>
    </row>
    <row r="133" spans="1:6">
      <c r="A133" s="50"/>
      <c r="B133" s="50"/>
      <c r="C133" s="51"/>
      <c r="D133" s="51"/>
      <c r="E133" s="52"/>
      <c r="F133" s="53"/>
    </row>
    <row r="134" spans="1:6">
      <c r="A134" s="50"/>
      <c r="B134" s="50"/>
      <c r="C134" s="51"/>
      <c r="D134" s="51"/>
      <c r="E134" s="52"/>
      <c r="F134" s="53"/>
    </row>
    <row r="135" spans="1:6">
      <c r="A135" s="50"/>
      <c r="B135" s="50"/>
      <c r="C135" s="51"/>
      <c r="D135" s="51"/>
      <c r="E135" s="52"/>
      <c r="F135" s="53"/>
    </row>
    <row r="136" spans="1:6">
      <c r="A136" s="50"/>
      <c r="B136" s="50"/>
      <c r="C136" s="51"/>
      <c r="D136" s="51"/>
      <c r="E136" s="52"/>
      <c r="F136" s="53"/>
    </row>
    <row r="137" spans="1:6">
      <c r="A137" s="50"/>
      <c r="B137" s="50"/>
      <c r="C137" s="51"/>
      <c r="D137" s="51"/>
      <c r="E137" s="52"/>
      <c r="F137" s="53"/>
    </row>
    <row r="138" spans="1:6">
      <c r="A138" s="50"/>
      <c r="B138" s="50"/>
      <c r="C138" s="51"/>
      <c r="D138" s="51"/>
      <c r="E138" s="52"/>
      <c r="F138" s="53"/>
    </row>
    <row r="139" spans="1:6">
      <c r="A139" s="50"/>
      <c r="B139" s="50"/>
      <c r="C139" s="51"/>
      <c r="D139" s="51"/>
      <c r="E139" s="52"/>
      <c r="F139" s="53"/>
    </row>
    <row r="140" spans="1:6">
      <c r="A140" s="50"/>
      <c r="B140" s="50"/>
      <c r="C140" s="51"/>
      <c r="D140" s="51"/>
      <c r="E140" s="52"/>
      <c r="F140" s="53"/>
    </row>
    <row r="141" spans="1:6">
      <c r="A141" s="50"/>
      <c r="B141" s="50"/>
      <c r="C141" s="51"/>
      <c r="D141" s="51"/>
      <c r="E141" s="52"/>
      <c r="F141" s="53"/>
    </row>
    <row r="142" spans="1:6">
      <c r="A142" s="50"/>
      <c r="B142" s="50"/>
      <c r="C142" s="51"/>
      <c r="D142" s="51"/>
      <c r="E142" s="52"/>
      <c r="F142" s="53"/>
    </row>
    <row r="143" spans="1:6">
      <c r="A143" s="50"/>
      <c r="B143" s="50"/>
      <c r="C143" s="51"/>
      <c r="D143" s="51"/>
      <c r="E143" s="52"/>
      <c r="F143" s="53"/>
    </row>
    <row r="144" spans="1:6">
      <c r="A144" s="50"/>
      <c r="B144" s="50"/>
      <c r="C144" s="51"/>
      <c r="D144" s="51"/>
      <c r="E144" s="52"/>
      <c r="F144" s="53"/>
    </row>
    <row r="145" spans="1:6">
      <c r="A145" s="50"/>
      <c r="B145" s="50"/>
      <c r="C145" s="51"/>
      <c r="D145" s="51"/>
      <c r="E145" s="52"/>
      <c r="F145" s="53"/>
    </row>
    <row r="146" spans="1:6">
      <c r="A146" s="50"/>
      <c r="B146" s="50"/>
      <c r="C146" s="51"/>
      <c r="D146" s="51"/>
      <c r="E146" s="52"/>
      <c r="F146" s="53"/>
    </row>
    <row r="147" spans="1:6">
      <c r="A147" s="50"/>
      <c r="B147" s="50"/>
      <c r="C147" s="51"/>
      <c r="D147" s="51"/>
      <c r="E147" s="52"/>
      <c r="F147" s="53"/>
    </row>
    <row r="148" spans="1:6">
      <c r="A148" s="50"/>
      <c r="B148" s="50"/>
      <c r="C148" s="51"/>
      <c r="D148" s="51"/>
      <c r="E148" s="52"/>
      <c r="F148" s="53"/>
    </row>
    <row r="149" spans="1:6">
      <c r="A149" s="50"/>
      <c r="B149" s="50"/>
      <c r="C149" s="51"/>
      <c r="D149" s="51"/>
      <c r="E149" s="52"/>
      <c r="F149" s="53"/>
    </row>
    <row r="150" spans="1:6">
      <c r="A150" s="50"/>
      <c r="B150" s="50"/>
      <c r="C150" s="51"/>
      <c r="D150" s="51"/>
      <c r="E150" s="52"/>
      <c r="F150" s="53"/>
    </row>
    <row r="151" spans="1:6">
      <c r="A151" s="50"/>
      <c r="B151" s="50"/>
      <c r="C151" s="51"/>
      <c r="D151" s="51"/>
      <c r="E151" s="52"/>
      <c r="F151" s="53"/>
    </row>
    <row r="152" spans="1:6">
      <c r="A152" s="50"/>
      <c r="B152" s="50"/>
      <c r="C152" s="51"/>
      <c r="D152" s="51"/>
      <c r="E152" s="52"/>
      <c r="F152" s="53"/>
    </row>
    <row r="153" spans="1:6">
      <c r="A153" s="50"/>
      <c r="B153" s="50"/>
      <c r="C153" s="51"/>
      <c r="D153" s="51"/>
      <c r="E153" s="52"/>
      <c r="F153" s="53"/>
    </row>
    <row r="154" spans="1:6">
      <c r="A154" s="50"/>
      <c r="B154" s="50"/>
      <c r="C154" s="51"/>
      <c r="D154" s="51"/>
      <c r="E154" s="52"/>
      <c r="F154" s="53"/>
    </row>
    <row r="155" spans="1:6">
      <c r="A155" s="50"/>
      <c r="B155" s="50"/>
      <c r="C155" s="51"/>
      <c r="D155" s="51"/>
      <c r="E155" s="52"/>
      <c r="F155" s="53"/>
    </row>
    <row r="156" spans="1:6">
      <c r="A156" s="50"/>
      <c r="B156" s="50"/>
      <c r="C156" s="51"/>
      <c r="D156" s="51"/>
      <c r="E156" s="52"/>
      <c r="F156" s="53"/>
    </row>
    <row r="157" spans="1:6">
      <c r="A157" s="50"/>
      <c r="B157" s="50"/>
      <c r="C157" s="51"/>
      <c r="D157" s="51"/>
      <c r="E157" s="52"/>
      <c r="F157" s="53"/>
    </row>
    <row r="158" spans="1:6">
      <c r="A158" s="50"/>
      <c r="B158" s="50"/>
      <c r="C158" s="51"/>
      <c r="D158" s="51"/>
      <c r="E158" s="52"/>
      <c r="F158" s="53"/>
    </row>
    <row r="159" spans="1:6">
      <c r="A159" s="50"/>
      <c r="B159" s="50"/>
      <c r="C159" s="51"/>
      <c r="D159" s="51"/>
      <c r="E159" s="52"/>
      <c r="F159" s="53"/>
    </row>
    <row r="160" spans="1:6">
      <c r="A160" s="50"/>
      <c r="B160" s="50"/>
      <c r="C160" s="51"/>
      <c r="D160" s="51"/>
      <c r="E160" s="52"/>
      <c r="F160" s="53"/>
    </row>
    <row r="161" spans="1:6">
      <c r="A161" s="50"/>
      <c r="B161" s="50"/>
      <c r="C161" s="51"/>
      <c r="D161" s="51"/>
      <c r="E161" s="52"/>
      <c r="F161" s="53"/>
    </row>
    <row r="162" spans="1:6">
      <c r="A162" s="50"/>
      <c r="B162" s="50"/>
      <c r="C162" s="51"/>
      <c r="D162" s="51"/>
      <c r="E162" s="52"/>
      <c r="F162" s="53"/>
    </row>
    <row r="163" spans="1:6">
      <c r="A163" s="50"/>
      <c r="B163" s="50"/>
      <c r="C163" s="51"/>
      <c r="D163" s="51"/>
      <c r="E163" s="52"/>
      <c r="F163" s="53"/>
    </row>
    <row r="164" spans="1:6">
      <c r="A164" s="50"/>
      <c r="B164" s="50"/>
      <c r="C164" s="51"/>
      <c r="D164" s="51"/>
      <c r="E164" s="52"/>
      <c r="F164" s="53"/>
    </row>
    <row r="165" spans="1:6">
      <c r="A165" s="50"/>
      <c r="B165" s="50"/>
      <c r="C165" s="51"/>
      <c r="D165" s="51"/>
      <c r="E165" s="52"/>
      <c r="F165" s="53"/>
    </row>
    <row r="166" spans="1:6">
      <c r="A166" s="50"/>
      <c r="B166" s="50"/>
      <c r="C166" s="51"/>
      <c r="D166" s="51"/>
      <c r="E166" s="52"/>
      <c r="F166" s="53"/>
    </row>
    <row r="167" spans="1:6">
      <c r="A167" s="50"/>
      <c r="B167" s="50"/>
      <c r="C167" s="51"/>
      <c r="D167" s="51"/>
      <c r="E167" s="52"/>
      <c r="F167" s="53"/>
    </row>
    <row r="168" spans="1:6">
      <c r="A168" s="50"/>
      <c r="B168" s="50"/>
      <c r="C168" s="51"/>
      <c r="D168" s="51"/>
      <c r="E168" s="52"/>
      <c r="F168" s="53"/>
    </row>
    <row r="169" spans="1:6">
      <c r="A169" s="50"/>
      <c r="B169" s="50"/>
      <c r="C169" s="51"/>
      <c r="D169" s="51"/>
      <c r="E169" s="52"/>
      <c r="F169" s="53"/>
    </row>
    <row r="170" spans="1:6">
      <c r="A170" s="50"/>
      <c r="B170" s="50"/>
      <c r="C170" s="51"/>
      <c r="D170" s="51"/>
      <c r="E170" s="52"/>
      <c r="F170" s="53"/>
    </row>
    <row r="171" spans="1:6">
      <c r="A171" s="50"/>
      <c r="B171" s="50"/>
      <c r="C171" s="51"/>
      <c r="D171" s="51"/>
      <c r="E171" s="52"/>
      <c r="F171" s="53"/>
    </row>
    <row r="172" spans="1:6">
      <c r="A172" s="50"/>
      <c r="B172" s="50"/>
      <c r="C172" s="51"/>
      <c r="D172" s="51"/>
      <c r="E172" s="52"/>
      <c r="F172" s="53"/>
    </row>
    <row r="173" spans="1:6">
      <c r="A173" s="50"/>
      <c r="B173" s="50"/>
      <c r="C173" s="51"/>
      <c r="D173" s="51"/>
      <c r="E173" s="52"/>
      <c r="F173" s="53"/>
    </row>
    <row r="174" spans="1:6">
      <c r="A174" s="50"/>
      <c r="B174" s="50"/>
      <c r="C174" s="51"/>
      <c r="D174" s="51"/>
      <c r="E174" s="52"/>
      <c r="F174" s="53"/>
    </row>
    <row r="175" spans="1:6">
      <c r="A175" s="50"/>
      <c r="B175" s="50"/>
      <c r="C175" s="51"/>
      <c r="D175" s="51"/>
      <c r="E175" s="52"/>
      <c r="F175" s="53"/>
    </row>
    <row r="176" spans="1:6">
      <c r="A176" s="50"/>
      <c r="B176" s="50"/>
      <c r="C176" s="51"/>
      <c r="D176" s="51"/>
      <c r="E176" s="52"/>
      <c r="F176" s="53"/>
    </row>
    <row r="177" spans="1:6">
      <c r="A177" s="50"/>
      <c r="B177" s="50"/>
      <c r="C177" s="51"/>
      <c r="D177" s="51"/>
      <c r="E177" s="52"/>
      <c r="F177" s="53"/>
    </row>
    <row r="178" spans="1:6">
      <c r="A178" s="50"/>
      <c r="B178" s="50"/>
      <c r="C178" s="51"/>
      <c r="D178" s="51"/>
      <c r="E178" s="52"/>
      <c r="F178" s="53"/>
    </row>
    <row r="179" spans="1:6">
      <c r="A179" s="50"/>
      <c r="B179" s="50"/>
      <c r="C179" s="51"/>
      <c r="D179" s="51"/>
      <c r="E179" s="52"/>
      <c r="F179" s="53"/>
    </row>
    <row r="180" spans="1:6">
      <c r="A180" s="50"/>
      <c r="B180" s="50"/>
      <c r="C180" s="51"/>
      <c r="D180" s="51"/>
      <c r="E180" s="52"/>
      <c r="F180" s="53"/>
    </row>
    <row r="181" spans="1:6">
      <c r="A181" s="50"/>
      <c r="B181" s="50"/>
      <c r="C181" s="51"/>
      <c r="D181" s="51"/>
      <c r="E181" s="52"/>
      <c r="F181" s="53"/>
    </row>
    <row r="182" spans="1:6">
      <c r="A182" s="50"/>
      <c r="B182" s="50"/>
      <c r="C182" s="51"/>
      <c r="D182" s="51"/>
      <c r="E182" s="52"/>
      <c r="F182" s="53"/>
    </row>
    <row r="183" spans="1:6">
      <c r="A183" s="50"/>
      <c r="B183" s="50"/>
      <c r="C183" s="51"/>
      <c r="D183" s="51"/>
      <c r="E183" s="52"/>
      <c r="F183" s="53"/>
    </row>
    <row r="184" spans="1:6">
      <c r="A184" s="50"/>
      <c r="B184" s="50"/>
      <c r="C184" s="51"/>
      <c r="D184" s="51"/>
      <c r="E184" s="52"/>
      <c r="F184" s="53"/>
    </row>
    <row r="185" spans="1:6">
      <c r="A185" s="50"/>
      <c r="B185" s="50"/>
      <c r="C185" s="51"/>
      <c r="D185" s="51"/>
      <c r="E185" s="52"/>
      <c r="F185" s="53"/>
    </row>
    <row r="186" spans="1:6">
      <c r="A186" s="50"/>
      <c r="B186" s="50"/>
      <c r="C186" s="51"/>
      <c r="D186" s="51"/>
      <c r="E186" s="52"/>
      <c r="F186" s="53"/>
    </row>
    <row r="187" spans="1:6">
      <c r="A187" s="50"/>
      <c r="B187" s="50"/>
      <c r="C187" s="51"/>
      <c r="D187" s="51"/>
      <c r="E187" s="52"/>
      <c r="F187" s="53"/>
    </row>
    <row r="188" spans="1:6">
      <c r="A188" s="50"/>
      <c r="B188" s="50"/>
      <c r="C188" s="51"/>
      <c r="D188" s="51"/>
      <c r="E188" s="52"/>
      <c r="F188" s="53"/>
    </row>
    <row r="189" spans="1:6">
      <c r="A189" s="50"/>
      <c r="B189" s="50"/>
      <c r="C189" s="51"/>
      <c r="D189" s="51"/>
      <c r="E189" s="52"/>
      <c r="F189" s="53"/>
    </row>
    <row r="190" spans="1:6">
      <c r="A190" s="50"/>
      <c r="B190" s="50"/>
      <c r="C190" s="51"/>
      <c r="D190" s="51"/>
      <c r="E190" s="52"/>
      <c r="F190" s="53"/>
    </row>
    <row r="191" spans="1:6">
      <c r="A191" s="50"/>
      <c r="B191" s="50"/>
      <c r="C191" s="51"/>
      <c r="D191" s="51"/>
      <c r="E191" s="52"/>
      <c r="F191" s="53"/>
    </row>
    <row r="192" spans="1:6">
      <c r="A192" s="50"/>
      <c r="B192" s="50"/>
      <c r="C192" s="51"/>
      <c r="D192" s="51"/>
      <c r="E192" s="52"/>
      <c r="F192" s="53"/>
    </row>
    <row r="193" spans="1:6">
      <c r="A193" s="50"/>
      <c r="B193" s="50"/>
      <c r="C193" s="51"/>
      <c r="D193" s="51"/>
      <c r="E193" s="52"/>
      <c r="F193" s="53"/>
    </row>
    <row r="194" spans="1:6">
      <c r="A194" s="50"/>
      <c r="B194" s="50"/>
      <c r="C194" s="51"/>
      <c r="D194" s="51"/>
      <c r="E194" s="52"/>
      <c r="F194" s="53"/>
    </row>
    <row r="195" spans="1:6">
      <c r="A195" s="50"/>
      <c r="B195" s="50"/>
      <c r="C195" s="51"/>
      <c r="D195" s="51"/>
      <c r="E195" s="52"/>
      <c r="F195" s="53"/>
    </row>
    <row r="196" spans="1:6">
      <c r="A196" s="50"/>
      <c r="B196" s="50"/>
      <c r="C196" s="51"/>
      <c r="D196" s="51"/>
      <c r="E196" s="52"/>
      <c r="F196" s="53"/>
    </row>
    <row r="197" spans="1:6">
      <c r="A197" s="50"/>
      <c r="B197" s="50"/>
      <c r="C197" s="51"/>
      <c r="D197" s="51"/>
      <c r="E197" s="52"/>
      <c r="F197" s="53"/>
    </row>
    <row r="198" spans="1:6">
      <c r="A198" s="50"/>
      <c r="B198" s="50"/>
      <c r="C198" s="51"/>
      <c r="D198" s="51"/>
      <c r="E198" s="52"/>
      <c r="F198" s="53"/>
    </row>
    <row r="199" spans="1:6">
      <c r="A199" s="50"/>
      <c r="B199" s="50"/>
      <c r="C199" s="51"/>
      <c r="D199" s="51"/>
      <c r="E199" s="52"/>
      <c r="F199" s="53"/>
    </row>
    <row r="200" spans="1:6">
      <c r="A200" s="50"/>
      <c r="B200" s="50"/>
      <c r="C200" s="51"/>
      <c r="D200" s="51"/>
      <c r="E200" s="52"/>
      <c r="F200" s="53"/>
    </row>
    <row r="201" spans="1:6">
      <c r="A201" s="50"/>
      <c r="B201" s="50"/>
      <c r="C201" s="51"/>
      <c r="D201" s="51"/>
      <c r="E201" s="52"/>
      <c r="F201" s="53"/>
    </row>
    <row r="202" spans="1:6">
      <c r="A202" s="50"/>
      <c r="B202" s="50"/>
      <c r="C202" s="51"/>
      <c r="D202" s="51"/>
      <c r="E202" s="52"/>
      <c r="F202" s="53"/>
    </row>
    <row r="203" spans="1:6">
      <c r="A203" s="50"/>
      <c r="B203" s="50"/>
      <c r="C203" s="51"/>
      <c r="D203" s="51"/>
      <c r="E203" s="52"/>
      <c r="F203" s="53"/>
    </row>
    <row r="204" spans="1:6">
      <c r="A204" s="50"/>
      <c r="B204" s="50"/>
      <c r="C204" s="51"/>
      <c r="D204" s="51"/>
      <c r="E204" s="52"/>
      <c r="F204" s="53"/>
    </row>
    <row r="205" spans="1:6">
      <c r="A205" s="50"/>
      <c r="B205" s="50"/>
      <c r="C205" s="51"/>
      <c r="D205" s="51"/>
      <c r="E205" s="52"/>
      <c r="F205" s="53"/>
    </row>
    <row r="206" spans="1:6">
      <c r="A206" s="50"/>
      <c r="B206" s="50"/>
      <c r="C206" s="51"/>
      <c r="D206" s="51"/>
      <c r="E206" s="52"/>
      <c r="F206" s="53"/>
    </row>
    <row r="207" spans="1:6">
      <c r="A207" s="50"/>
      <c r="B207" s="50"/>
      <c r="C207" s="51"/>
      <c r="D207" s="51"/>
      <c r="E207" s="52"/>
      <c r="F207" s="53"/>
    </row>
    <row r="208" spans="1:6">
      <c r="A208" s="50"/>
      <c r="B208" s="50"/>
      <c r="C208" s="51"/>
      <c r="D208" s="51"/>
      <c r="E208" s="52"/>
      <c r="F208" s="53"/>
    </row>
    <row r="209" spans="1:6">
      <c r="A209" s="50"/>
      <c r="B209" s="50"/>
      <c r="C209" s="51"/>
      <c r="D209" s="51"/>
      <c r="E209" s="52"/>
      <c r="F209" s="53"/>
    </row>
    <row r="210" spans="1:6">
      <c r="A210" s="50"/>
      <c r="B210" s="50"/>
      <c r="C210" s="51"/>
      <c r="D210" s="51"/>
      <c r="E210" s="52"/>
      <c r="F210" s="53"/>
    </row>
    <row r="211" spans="1:6">
      <c r="A211" s="50"/>
      <c r="B211" s="50"/>
      <c r="C211" s="51"/>
      <c r="D211" s="51"/>
      <c r="E211" s="52"/>
      <c r="F211" s="53"/>
    </row>
    <row r="212" spans="1:6">
      <c r="A212" s="50"/>
      <c r="B212" s="50"/>
      <c r="C212" s="51"/>
      <c r="D212" s="51"/>
      <c r="E212" s="52"/>
      <c r="F212" s="53"/>
    </row>
    <row r="213" spans="1:6">
      <c r="A213" s="50"/>
      <c r="B213" s="50"/>
      <c r="C213" s="51"/>
      <c r="D213" s="51"/>
      <c r="E213" s="52"/>
      <c r="F213" s="53"/>
    </row>
    <row r="214" spans="1:6">
      <c r="A214" s="50"/>
      <c r="B214" s="50"/>
      <c r="C214" s="51"/>
      <c r="D214" s="51"/>
      <c r="E214" s="52"/>
      <c r="F214" s="53"/>
    </row>
    <row r="215" spans="1:6">
      <c r="A215" s="50"/>
      <c r="B215" s="50"/>
      <c r="C215" s="51"/>
      <c r="D215" s="51"/>
      <c r="E215" s="52"/>
      <c r="F215" s="53"/>
    </row>
    <row r="216" spans="1:6">
      <c r="A216" s="50"/>
      <c r="B216" s="50"/>
      <c r="C216" s="51"/>
      <c r="D216" s="51"/>
      <c r="E216" s="52"/>
      <c r="F216" s="53"/>
    </row>
    <row r="217" spans="1:6">
      <c r="A217" s="50"/>
      <c r="B217" s="50"/>
      <c r="C217" s="51"/>
      <c r="D217" s="51"/>
      <c r="E217" s="52"/>
      <c r="F217" s="53"/>
    </row>
    <row r="218" spans="1:6">
      <c r="A218" s="50"/>
      <c r="B218" s="50"/>
      <c r="C218" s="51"/>
      <c r="D218" s="51"/>
      <c r="E218" s="52"/>
      <c r="F218" s="53"/>
    </row>
    <row r="219" spans="1:6">
      <c r="A219" s="50"/>
      <c r="B219" s="50"/>
      <c r="C219" s="51"/>
      <c r="D219" s="51"/>
      <c r="E219" s="52"/>
      <c r="F219" s="53"/>
    </row>
    <row r="220" spans="1:6">
      <c r="A220" s="50"/>
      <c r="B220" s="50"/>
      <c r="C220" s="51"/>
      <c r="D220" s="51"/>
      <c r="E220" s="52"/>
      <c r="F220" s="53"/>
    </row>
    <row r="221" spans="1:6">
      <c r="A221" s="50"/>
      <c r="B221" s="50"/>
      <c r="C221" s="51"/>
      <c r="D221" s="51"/>
      <c r="E221" s="52"/>
      <c r="F221" s="53"/>
    </row>
    <row r="222" spans="1:6">
      <c r="A222" s="50"/>
      <c r="B222" s="50"/>
      <c r="C222" s="51"/>
      <c r="D222" s="51"/>
      <c r="E222" s="52"/>
      <c r="F222" s="53"/>
    </row>
    <row r="223" spans="1:6">
      <c r="A223" s="50"/>
      <c r="B223" s="50"/>
      <c r="C223" s="51"/>
      <c r="D223" s="51"/>
      <c r="E223" s="52"/>
      <c r="F223" s="53"/>
    </row>
    <row r="224" spans="1:6">
      <c r="A224" s="50"/>
      <c r="B224" s="50"/>
      <c r="C224" s="51"/>
      <c r="D224" s="51"/>
      <c r="E224" s="52"/>
      <c r="F224" s="53"/>
    </row>
    <row r="225" spans="1:6">
      <c r="A225" s="50"/>
      <c r="B225" s="50"/>
      <c r="C225" s="51"/>
      <c r="D225" s="51"/>
      <c r="E225" s="52"/>
      <c r="F225" s="53"/>
    </row>
    <row r="226" spans="1:6">
      <c r="A226" s="50"/>
      <c r="B226" s="50"/>
      <c r="C226" s="51"/>
      <c r="D226" s="51"/>
      <c r="E226" s="52"/>
      <c r="F226" s="53"/>
    </row>
    <row r="227" spans="1:6">
      <c r="A227" s="50"/>
      <c r="B227" s="50"/>
      <c r="C227" s="51"/>
      <c r="D227" s="51"/>
      <c r="E227" s="52"/>
      <c r="F227" s="53"/>
    </row>
    <row r="228" spans="1:6">
      <c r="A228" s="50"/>
      <c r="B228" s="50"/>
      <c r="C228" s="51"/>
      <c r="D228" s="51"/>
      <c r="E228" s="52"/>
      <c r="F228" s="53"/>
    </row>
    <row r="229" spans="1:6">
      <c r="A229" s="50"/>
      <c r="B229" s="50"/>
      <c r="C229" s="51"/>
      <c r="D229" s="51"/>
      <c r="E229" s="52"/>
      <c r="F229" s="53"/>
    </row>
    <row r="230" spans="1:6">
      <c r="A230" s="50"/>
      <c r="B230" s="50"/>
      <c r="C230" s="51"/>
      <c r="D230" s="51"/>
      <c r="E230" s="52"/>
      <c r="F230" s="53"/>
    </row>
    <row r="231" spans="1:6">
      <c r="A231" s="50"/>
      <c r="B231" s="50"/>
      <c r="C231" s="51"/>
      <c r="D231" s="51"/>
      <c r="E231" s="52"/>
      <c r="F231" s="53"/>
    </row>
    <row r="232" spans="1:6">
      <c r="A232" s="50"/>
      <c r="B232" s="50"/>
      <c r="C232" s="51"/>
      <c r="D232" s="51"/>
      <c r="E232" s="52"/>
      <c r="F232" s="53"/>
    </row>
    <row r="233" spans="1:6">
      <c r="A233" s="50"/>
      <c r="B233" s="50"/>
      <c r="C233" s="51"/>
      <c r="D233" s="51"/>
      <c r="E233" s="52"/>
      <c r="F233" s="53"/>
    </row>
    <row r="234" spans="1:6">
      <c r="A234" s="50"/>
      <c r="B234" s="50"/>
      <c r="C234" s="51"/>
      <c r="D234" s="51"/>
      <c r="E234" s="52"/>
      <c r="F234" s="53"/>
    </row>
    <row r="235" spans="1:6">
      <c r="A235" s="50"/>
      <c r="B235" s="50"/>
      <c r="C235" s="51"/>
      <c r="D235" s="51"/>
      <c r="E235" s="52"/>
      <c r="F235" s="53"/>
    </row>
    <row r="236" spans="1:6">
      <c r="A236" s="50"/>
      <c r="B236" s="50"/>
      <c r="C236" s="51"/>
      <c r="D236" s="51"/>
      <c r="E236" s="52"/>
      <c r="F236" s="53"/>
    </row>
    <row r="237" spans="1:6">
      <c r="A237" s="50"/>
      <c r="B237" s="50"/>
      <c r="C237" s="51"/>
      <c r="D237" s="51"/>
      <c r="E237" s="52"/>
      <c r="F237" s="53"/>
    </row>
    <row r="238" spans="1:6">
      <c r="A238" s="50"/>
      <c r="B238" s="50"/>
      <c r="C238" s="51"/>
      <c r="D238" s="51"/>
      <c r="E238" s="52"/>
      <c r="F238" s="53"/>
    </row>
    <row r="239" spans="1:6">
      <c r="A239" s="50"/>
      <c r="B239" s="50"/>
      <c r="C239" s="51"/>
      <c r="D239" s="51"/>
      <c r="E239" s="52"/>
      <c r="F239" s="53"/>
    </row>
    <row r="240" spans="1:6">
      <c r="A240" s="50"/>
      <c r="B240" s="50"/>
      <c r="C240" s="51"/>
      <c r="D240" s="51"/>
      <c r="E240" s="52"/>
      <c r="F240" s="53"/>
    </row>
    <row r="241" spans="1:6">
      <c r="A241" s="50"/>
      <c r="B241" s="50"/>
      <c r="C241" s="51"/>
      <c r="D241" s="51"/>
      <c r="E241" s="52"/>
      <c r="F241" s="53"/>
    </row>
    <row r="242" spans="1:6">
      <c r="A242" s="50"/>
      <c r="B242" s="50"/>
      <c r="C242" s="51"/>
      <c r="D242" s="51"/>
      <c r="E242" s="52"/>
      <c r="F242" s="53"/>
    </row>
    <row r="243" spans="1:6">
      <c r="A243" s="50"/>
      <c r="B243" s="50"/>
      <c r="C243" s="51"/>
      <c r="D243" s="51"/>
      <c r="E243" s="52"/>
      <c r="F243" s="53"/>
    </row>
    <row r="244" spans="1:6">
      <c r="A244" s="50"/>
      <c r="B244" s="50"/>
      <c r="C244" s="51"/>
      <c r="D244" s="51"/>
      <c r="E244" s="52"/>
      <c r="F244" s="53"/>
    </row>
    <row r="245" spans="1:6">
      <c r="A245" s="50"/>
      <c r="B245" s="50"/>
      <c r="C245" s="51"/>
      <c r="D245" s="51"/>
      <c r="E245" s="52"/>
      <c r="F245" s="53"/>
    </row>
    <row r="246" spans="1:6">
      <c r="A246" s="50"/>
      <c r="B246" s="50"/>
      <c r="C246" s="51"/>
      <c r="D246" s="51"/>
      <c r="E246" s="52"/>
      <c r="F246" s="53"/>
    </row>
    <row r="247" spans="1:6">
      <c r="A247" s="50"/>
      <c r="B247" s="50"/>
      <c r="C247" s="51"/>
      <c r="D247" s="51"/>
      <c r="E247" s="52"/>
      <c r="F247" s="53"/>
    </row>
    <row r="248" spans="1:6">
      <c r="A248" s="50"/>
      <c r="B248" s="50"/>
      <c r="C248" s="51"/>
      <c r="D248" s="51"/>
      <c r="E248" s="52"/>
      <c r="F248" s="53"/>
    </row>
    <row r="249" spans="1:6">
      <c r="A249" s="50"/>
      <c r="B249" s="50"/>
      <c r="C249" s="51"/>
      <c r="D249" s="51"/>
      <c r="E249" s="52"/>
      <c r="F249" s="53"/>
    </row>
    <row r="250" spans="1:6">
      <c r="A250" s="50"/>
      <c r="B250" s="50"/>
      <c r="C250" s="51"/>
      <c r="D250" s="51"/>
      <c r="E250" s="52"/>
      <c r="F250" s="53"/>
    </row>
    <row r="251" spans="1:6">
      <c r="A251" s="50"/>
      <c r="B251" s="50"/>
      <c r="C251" s="51"/>
      <c r="D251" s="51"/>
      <c r="E251" s="52"/>
      <c r="F251" s="53"/>
    </row>
    <row r="252" spans="1:6">
      <c r="A252" s="50"/>
      <c r="B252" s="50"/>
      <c r="C252" s="51"/>
      <c r="D252" s="51"/>
      <c r="E252" s="52"/>
      <c r="F252" s="53"/>
    </row>
    <row r="253" spans="1:6">
      <c r="A253" s="50"/>
      <c r="B253" s="50"/>
      <c r="C253" s="51"/>
      <c r="D253" s="51"/>
      <c r="E253" s="52"/>
      <c r="F253" s="53"/>
    </row>
    <row r="254" spans="1:6">
      <c r="A254" s="50"/>
      <c r="B254" s="50"/>
      <c r="C254" s="51"/>
      <c r="D254" s="51"/>
      <c r="E254" s="52"/>
      <c r="F254" s="53"/>
    </row>
    <row r="255" spans="1:6">
      <c r="A255" s="50"/>
      <c r="B255" s="50"/>
      <c r="C255" s="51"/>
      <c r="D255" s="51"/>
      <c r="E255" s="52"/>
      <c r="F255" s="53"/>
    </row>
    <row r="256" spans="1:6">
      <c r="A256" s="50"/>
      <c r="B256" s="50"/>
      <c r="C256" s="51"/>
      <c r="D256" s="51"/>
      <c r="E256" s="52"/>
      <c r="F256" s="53"/>
    </row>
    <row r="257" spans="1:6">
      <c r="A257" s="50"/>
      <c r="B257" s="50"/>
      <c r="C257" s="51"/>
      <c r="D257" s="51"/>
      <c r="E257" s="52"/>
      <c r="F257" s="53"/>
    </row>
    <row r="258" spans="1:6">
      <c r="A258" s="50"/>
      <c r="B258" s="50"/>
      <c r="C258" s="51"/>
      <c r="D258" s="51"/>
      <c r="E258" s="52"/>
      <c r="F258" s="53"/>
    </row>
    <row r="259" spans="1:6">
      <c r="A259" s="50"/>
      <c r="B259" s="50"/>
      <c r="C259" s="51"/>
      <c r="D259" s="51"/>
      <c r="E259" s="52"/>
      <c r="F259" s="53"/>
    </row>
    <row r="260" spans="1:6">
      <c r="A260" s="50"/>
      <c r="B260" s="50"/>
      <c r="C260" s="51"/>
      <c r="D260" s="51"/>
      <c r="E260" s="52"/>
      <c r="F260" s="53"/>
    </row>
    <row r="261" spans="1:6">
      <c r="A261" s="50"/>
      <c r="B261" s="50"/>
      <c r="C261" s="51"/>
      <c r="D261" s="51"/>
      <c r="E261" s="52"/>
      <c r="F261" s="53"/>
    </row>
    <row r="262" spans="1:6">
      <c r="A262" s="50"/>
      <c r="B262" s="50"/>
      <c r="C262" s="51"/>
      <c r="D262" s="51"/>
      <c r="E262" s="52"/>
      <c r="F262" s="53"/>
    </row>
    <row r="263" spans="1:6">
      <c r="A263" s="50"/>
      <c r="B263" s="50"/>
      <c r="C263" s="51"/>
      <c r="D263" s="51"/>
      <c r="E263" s="52"/>
      <c r="F263" s="53"/>
    </row>
    <row r="264" spans="1:6">
      <c r="A264" s="50"/>
      <c r="B264" s="50"/>
      <c r="C264" s="51"/>
      <c r="D264" s="51"/>
      <c r="E264" s="52"/>
      <c r="F264" s="53"/>
    </row>
    <row r="265" spans="1:6">
      <c r="A265" s="50"/>
      <c r="B265" s="50"/>
      <c r="C265" s="51"/>
      <c r="D265" s="51"/>
      <c r="E265" s="52"/>
      <c r="F265" s="53"/>
    </row>
    <row r="266" spans="1:6">
      <c r="A266" s="50"/>
      <c r="B266" s="50"/>
      <c r="C266" s="51"/>
      <c r="D266" s="51"/>
      <c r="E266" s="52"/>
      <c r="F266" s="53"/>
    </row>
    <row r="267" spans="1:6">
      <c r="A267" s="50"/>
      <c r="B267" s="50"/>
      <c r="C267" s="51"/>
      <c r="D267" s="51"/>
      <c r="E267" s="52"/>
      <c r="F267" s="53"/>
    </row>
    <row r="268" spans="1:6">
      <c r="A268" s="50"/>
      <c r="B268" s="50"/>
      <c r="C268" s="51"/>
      <c r="D268" s="51"/>
      <c r="E268" s="52"/>
      <c r="F268" s="53"/>
    </row>
    <row r="269" spans="1:6">
      <c r="A269" s="50"/>
      <c r="B269" s="50"/>
      <c r="C269" s="51"/>
      <c r="D269" s="51"/>
      <c r="E269" s="52"/>
      <c r="F269" s="53"/>
    </row>
    <row r="270" spans="1:6">
      <c r="A270" s="50"/>
      <c r="B270" s="50"/>
      <c r="C270" s="51"/>
      <c r="D270" s="51"/>
      <c r="E270" s="52"/>
      <c r="F270" s="53"/>
    </row>
    <row r="271" spans="1:6">
      <c r="A271" s="50"/>
      <c r="B271" s="50"/>
      <c r="C271" s="51"/>
      <c r="D271" s="51"/>
      <c r="E271" s="52"/>
      <c r="F271" s="53"/>
    </row>
    <row r="272" spans="1:6">
      <c r="A272" s="50"/>
      <c r="B272" s="50"/>
      <c r="C272" s="51"/>
      <c r="D272" s="51"/>
      <c r="E272" s="52"/>
      <c r="F272" s="53"/>
    </row>
    <row r="273" spans="1:6">
      <c r="A273" s="50"/>
      <c r="B273" s="50"/>
      <c r="C273" s="51"/>
      <c r="D273" s="51"/>
      <c r="E273" s="52"/>
      <c r="F273" s="53"/>
    </row>
    <row r="274" spans="1:6">
      <c r="A274" s="50"/>
      <c r="B274" s="50"/>
      <c r="C274" s="51"/>
      <c r="D274" s="51"/>
      <c r="E274" s="52"/>
      <c r="F274" s="53"/>
    </row>
    <row r="275" spans="1:6">
      <c r="A275" s="50"/>
      <c r="B275" s="50"/>
      <c r="C275" s="51"/>
      <c r="D275" s="51"/>
      <c r="E275" s="52"/>
      <c r="F275" s="53"/>
    </row>
    <row r="276" spans="1:6">
      <c r="A276" s="50"/>
      <c r="B276" s="50"/>
      <c r="C276" s="51"/>
      <c r="D276" s="51"/>
      <c r="E276" s="52"/>
      <c r="F276" s="53"/>
    </row>
    <row r="277" spans="1:6">
      <c r="A277" s="50"/>
      <c r="B277" s="50"/>
      <c r="C277" s="51"/>
      <c r="D277" s="51"/>
      <c r="E277" s="52"/>
      <c r="F277" s="53"/>
    </row>
    <row r="278" spans="1:6">
      <c r="A278" s="50"/>
      <c r="B278" s="50"/>
      <c r="C278" s="51"/>
      <c r="D278" s="51"/>
      <c r="E278" s="52"/>
      <c r="F278" s="53"/>
    </row>
    <row r="279" spans="1:6">
      <c r="A279" s="50"/>
      <c r="B279" s="50"/>
      <c r="C279" s="51"/>
      <c r="D279" s="51"/>
      <c r="E279" s="52"/>
      <c r="F279" s="53"/>
    </row>
    <row r="280" spans="1:6">
      <c r="A280" s="50"/>
      <c r="B280" s="50"/>
      <c r="C280" s="51"/>
      <c r="D280" s="51"/>
      <c r="E280" s="52"/>
      <c r="F280" s="53"/>
    </row>
    <row r="281" spans="1:6">
      <c r="A281" s="50"/>
      <c r="B281" s="50"/>
      <c r="C281" s="51"/>
      <c r="D281" s="51"/>
      <c r="E281" s="52"/>
      <c r="F281" s="53"/>
    </row>
    <row r="282" spans="1:6">
      <c r="A282" s="50"/>
      <c r="B282" s="50"/>
      <c r="C282" s="51"/>
      <c r="D282" s="51"/>
      <c r="E282" s="52"/>
      <c r="F282" s="53"/>
    </row>
    <row r="283" spans="1:6">
      <c r="A283" s="50"/>
      <c r="B283" s="50"/>
      <c r="C283" s="51"/>
      <c r="D283" s="51"/>
      <c r="E283" s="52"/>
      <c r="F283" s="53"/>
    </row>
    <row r="284" spans="1:6">
      <c r="A284" s="50"/>
      <c r="B284" s="50"/>
      <c r="C284" s="51"/>
      <c r="D284" s="51"/>
      <c r="E284" s="52"/>
      <c r="F284" s="53"/>
    </row>
    <row r="285" spans="1:6">
      <c r="A285" s="50"/>
      <c r="B285" s="50"/>
      <c r="C285" s="51"/>
      <c r="D285" s="51"/>
      <c r="E285" s="52"/>
      <c r="F285" s="53"/>
    </row>
    <row r="286" spans="1:6">
      <c r="A286" s="50"/>
      <c r="B286" s="50"/>
      <c r="C286" s="51"/>
      <c r="D286" s="51"/>
      <c r="E286" s="52"/>
      <c r="F286" s="53"/>
    </row>
    <row r="287" spans="1:6">
      <c r="A287" s="50"/>
      <c r="B287" s="50"/>
      <c r="C287" s="51"/>
      <c r="D287" s="51"/>
      <c r="E287" s="52"/>
      <c r="F287" s="53"/>
    </row>
    <row r="288" spans="1:6">
      <c r="A288" s="50"/>
      <c r="B288" s="50"/>
      <c r="C288" s="51"/>
      <c r="D288" s="51"/>
      <c r="E288" s="52"/>
      <c r="F288" s="53"/>
    </row>
    <row r="289" spans="1:6">
      <c r="A289" s="50"/>
      <c r="B289" s="50"/>
      <c r="C289" s="51"/>
      <c r="D289" s="51"/>
      <c r="E289" s="52"/>
      <c r="F289" s="53"/>
    </row>
    <row r="290" spans="1:6">
      <c r="A290" s="50"/>
      <c r="B290" s="50"/>
      <c r="C290" s="51"/>
      <c r="D290" s="51"/>
      <c r="E290" s="52"/>
      <c r="F290" s="53"/>
    </row>
    <row r="291" spans="1:6">
      <c r="A291" s="50"/>
      <c r="B291" s="50"/>
      <c r="C291" s="51"/>
      <c r="D291" s="51"/>
      <c r="E291" s="52"/>
      <c r="F291" s="53"/>
    </row>
    <row r="292" spans="1:6">
      <c r="A292" s="50"/>
      <c r="B292" s="50"/>
      <c r="C292" s="51"/>
      <c r="D292" s="51"/>
      <c r="E292" s="52"/>
      <c r="F292" s="53"/>
    </row>
    <row r="293" spans="1:6">
      <c r="A293" s="50"/>
      <c r="B293" s="50"/>
      <c r="C293" s="51"/>
      <c r="D293" s="51"/>
      <c r="E293" s="52"/>
      <c r="F293" s="53"/>
    </row>
    <row r="294" spans="1:6">
      <c r="A294" s="50"/>
      <c r="B294" s="50"/>
      <c r="C294" s="51"/>
      <c r="D294" s="51"/>
      <c r="E294" s="52"/>
      <c r="F294" s="53"/>
    </row>
    <row r="295" spans="1:6">
      <c r="A295" s="50"/>
      <c r="B295" s="50"/>
      <c r="C295" s="51"/>
      <c r="D295" s="51"/>
      <c r="E295" s="52"/>
      <c r="F295" s="53"/>
    </row>
    <row r="296" spans="1:6">
      <c r="A296" s="50"/>
      <c r="B296" s="50"/>
      <c r="C296" s="51"/>
      <c r="D296" s="51"/>
      <c r="E296" s="52"/>
      <c r="F296" s="53"/>
    </row>
    <row r="297" spans="1:6">
      <c r="A297" s="50"/>
      <c r="B297" s="50"/>
      <c r="C297" s="51"/>
      <c r="D297" s="51"/>
      <c r="E297" s="52"/>
      <c r="F297" s="53"/>
    </row>
    <row r="298" spans="1:6">
      <c r="A298" s="50"/>
      <c r="B298" s="50"/>
      <c r="C298" s="51"/>
      <c r="D298" s="51"/>
      <c r="E298" s="52"/>
      <c r="F298" s="53"/>
    </row>
    <row r="299" spans="1:6">
      <c r="A299" s="50"/>
      <c r="B299" s="50"/>
      <c r="C299" s="51"/>
      <c r="D299" s="51"/>
      <c r="E299" s="52"/>
      <c r="F299" s="53"/>
    </row>
    <row r="300" spans="1:6">
      <c r="A300" s="50"/>
      <c r="B300" s="50"/>
      <c r="C300" s="51"/>
      <c r="D300" s="51"/>
      <c r="E300" s="52"/>
      <c r="F300" s="53"/>
    </row>
    <row r="301" spans="1:6">
      <c r="A301" s="50"/>
      <c r="B301" s="50"/>
      <c r="C301" s="51"/>
      <c r="D301" s="51"/>
      <c r="E301" s="52"/>
      <c r="F301" s="53"/>
    </row>
    <row r="302" spans="1:6">
      <c r="A302" s="50"/>
      <c r="B302" s="50"/>
      <c r="C302" s="51"/>
      <c r="D302" s="51"/>
      <c r="E302" s="52"/>
      <c r="F302" s="53"/>
    </row>
    <row r="303" spans="1:6">
      <c r="A303" s="50"/>
      <c r="B303" s="50"/>
      <c r="C303" s="51"/>
      <c r="D303" s="51"/>
      <c r="E303" s="52"/>
      <c r="F303" s="53"/>
    </row>
    <row r="304" spans="1:6">
      <c r="A304" s="50"/>
      <c r="B304" s="50"/>
      <c r="C304" s="51"/>
      <c r="D304" s="51"/>
      <c r="E304" s="52"/>
      <c r="F304" s="53"/>
    </row>
    <row r="305" spans="1:6">
      <c r="A305" s="50"/>
      <c r="B305" s="50"/>
      <c r="C305" s="51"/>
      <c r="D305" s="51"/>
      <c r="E305" s="52"/>
      <c r="F305" s="53"/>
    </row>
    <row r="306" spans="1:6">
      <c r="A306" s="50"/>
      <c r="B306" s="50"/>
      <c r="C306" s="51"/>
      <c r="D306" s="51"/>
      <c r="E306" s="52"/>
      <c r="F306" s="53"/>
    </row>
    <row r="307" spans="1:6">
      <c r="A307" s="50"/>
      <c r="B307" s="50"/>
      <c r="C307" s="51"/>
      <c r="D307" s="51"/>
      <c r="E307" s="52"/>
      <c r="F307" s="53"/>
    </row>
    <row r="308" spans="1:6">
      <c r="A308" s="50"/>
      <c r="B308" s="50"/>
      <c r="C308" s="51"/>
      <c r="D308" s="51"/>
      <c r="E308" s="52"/>
      <c r="F308" s="53"/>
    </row>
    <row r="309" spans="1:6">
      <c r="A309" s="50"/>
      <c r="B309" s="50"/>
      <c r="C309" s="51"/>
      <c r="D309" s="51"/>
      <c r="E309" s="52"/>
      <c r="F309" s="53"/>
    </row>
    <row r="310" spans="1:6">
      <c r="A310" s="50"/>
      <c r="B310" s="50"/>
      <c r="C310" s="51"/>
      <c r="D310" s="51"/>
      <c r="E310" s="52"/>
      <c r="F310" s="53"/>
    </row>
    <row r="311" spans="1:6">
      <c r="A311" s="50"/>
      <c r="B311" s="50"/>
      <c r="C311" s="51"/>
      <c r="D311" s="51"/>
      <c r="E311" s="52"/>
      <c r="F311" s="53"/>
    </row>
    <row r="312" spans="1:6">
      <c r="A312" s="50"/>
      <c r="B312" s="50"/>
      <c r="C312" s="51"/>
      <c r="D312" s="51"/>
      <c r="E312" s="52"/>
      <c r="F312" s="53"/>
    </row>
    <row r="313" spans="1:6">
      <c r="A313" s="50"/>
      <c r="B313" s="50"/>
      <c r="C313" s="51"/>
      <c r="D313" s="51"/>
      <c r="E313" s="52"/>
      <c r="F313" s="53"/>
    </row>
    <row r="314" spans="1:6">
      <c r="A314" s="50"/>
      <c r="B314" s="50"/>
      <c r="C314" s="51"/>
      <c r="D314" s="51"/>
      <c r="E314" s="52"/>
      <c r="F314" s="53"/>
    </row>
    <row r="315" spans="1:6">
      <c r="A315" s="50"/>
      <c r="B315" s="50"/>
      <c r="C315" s="51"/>
      <c r="D315" s="51"/>
      <c r="E315" s="52"/>
      <c r="F315" s="53"/>
    </row>
    <row r="316" spans="1:6">
      <c r="A316" s="50"/>
      <c r="B316" s="50"/>
      <c r="C316" s="51"/>
      <c r="D316" s="51"/>
      <c r="E316" s="52"/>
      <c r="F316" s="53"/>
    </row>
    <row r="317" spans="1:6">
      <c r="A317" s="50"/>
      <c r="B317" s="50"/>
      <c r="C317" s="51"/>
      <c r="D317" s="51"/>
      <c r="E317" s="52"/>
      <c r="F317" s="53"/>
    </row>
    <row r="318" spans="1:6">
      <c r="A318" s="50"/>
      <c r="B318" s="50"/>
      <c r="C318" s="51"/>
      <c r="D318" s="51"/>
      <c r="E318" s="52"/>
      <c r="F318" s="53"/>
    </row>
    <row r="319" spans="1:6">
      <c r="A319" s="50"/>
      <c r="B319" s="50"/>
      <c r="C319" s="51"/>
      <c r="D319" s="51"/>
      <c r="E319" s="52"/>
      <c r="F319" s="53"/>
    </row>
    <row r="320" spans="1:6">
      <c r="A320" s="50"/>
      <c r="B320" s="50"/>
      <c r="C320" s="51"/>
      <c r="D320" s="51"/>
      <c r="E320" s="52"/>
      <c r="F320" s="53"/>
    </row>
    <row r="321" spans="1:6">
      <c r="A321" s="50"/>
      <c r="B321" s="50"/>
      <c r="C321" s="51"/>
      <c r="D321" s="51"/>
      <c r="E321" s="52"/>
      <c r="F321" s="53"/>
    </row>
    <row r="322" spans="1:6">
      <c r="A322" s="50"/>
      <c r="B322" s="50"/>
      <c r="C322" s="51"/>
      <c r="D322" s="51"/>
      <c r="E322" s="52"/>
      <c r="F322" s="53"/>
    </row>
    <row r="323" spans="1:6">
      <c r="A323" s="50"/>
      <c r="B323" s="50"/>
      <c r="C323" s="51"/>
      <c r="D323" s="51"/>
      <c r="E323" s="52"/>
      <c r="F323" s="53"/>
    </row>
    <row r="324" spans="1:6">
      <c r="A324" s="50"/>
      <c r="B324" s="50"/>
      <c r="C324" s="51"/>
      <c r="D324" s="51"/>
      <c r="E324" s="52"/>
      <c r="F324" s="53"/>
    </row>
    <row r="325" spans="1:6">
      <c r="A325" s="50"/>
      <c r="B325" s="50"/>
      <c r="C325" s="51"/>
      <c r="D325" s="51"/>
      <c r="E325" s="52"/>
      <c r="F325" s="53"/>
    </row>
    <row r="326" spans="1:6">
      <c r="A326" s="50"/>
      <c r="B326" s="50"/>
      <c r="C326" s="51"/>
      <c r="D326" s="51"/>
      <c r="E326" s="52"/>
      <c r="F326" s="53"/>
    </row>
    <row r="327" spans="1:6">
      <c r="A327" s="50"/>
      <c r="B327" s="50"/>
      <c r="C327" s="51"/>
      <c r="D327" s="51"/>
      <c r="E327" s="52"/>
      <c r="F327" s="53"/>
    </row>
    <row r="328" spans="1:6">
      <c r="A328" s="50"/>
      <c r="B328" s="50"/>
      <c r="C328" s="51"/>
      <c r="D328" s="51"/>
      <c r="E328" s="52"/>
      <c r="F328" s="53"/>
    </row>
    <row r="329" spans="1:6">
      <c r="A329" s="50"/>
      <c r="B329" s="50"/>
      <c r="C329" s="51"/>
      <c r="D329" s="51"/>
      <c r="E329" s="52"/>
      <c r="F329" s="53"/>
    </row>
    <row r="330" spans="1:6">
      <c r="A330" s="50"/>
      <c r="B330" s="50"/>
      <c r="C330" s="51"/>
      <c r="D330" s="51"/>
      <c r="E330" s="52"/>
      <c r="F330" s="53"/>
    </row>
    <row r="331" spans="1:6">
      <c r="A331" s="50"/>
      <c r="B331" s="50"/>
      <c r="C331" s="51"/>
      <c r="D331" s="51"/>
      <c r="E331" s="52"/>
      <c r="F331" s="53"/>
    </row>
    <row r="332" spans="1:6">
      <c r="A332" s="50"/>
      <c r="B332" s="50"/>
      <c r="C332" s="51"/>
      <c r="D332" s="51"/>
      <c r="E332" s="52"/>
      <c r="F332" s="53"/>
    </row>
    <row r="333" spans="1:6">
      <c r="A333" s="50"/>
      <c r="B333" s="50"/>
      <c r="C333" s="51"/>
      <c r="D333" s="51"/>
      <c r="E333" s="52"/>
      <c r="F333" s="53"/>
    </row>
    <row r="334" spans="1:6">
      <c r="A334" s="50"/>
      <c r="B334" s="50"/>
      <c r="C334" s="51"/>
      <c r="D334" s="51"/>
      <c r="E334" s="52"/>
      <c r="F334" s="53"/>
    </row>
    <row r="335" spans="1:6">
      <c r="A335" s="50"/>
      <c r="B335" s="50"/>
      <c r="C335" s="51"/>
      <c r="D335" s="51"/>
      <c r="E335" s="52"/>
      <c r="F335" s="53"/>
    </row>
    <row r="336" spans="1:6">
      <c r="A336" s="50"/>
      <c r="B336" s="50"/>
      <c r="C336" s="51"/>
      <c r="D336" s="51"/>
      <c r="E336" s="52"/>
      <c r="F336" s="53"/>
    </row>
    <row r="337" spans="1:6">
      <c r="A337" s="50"/>
      <c r="B337" s="50"/>
      <c r="C337" s="51"/>
      <c r="D337" s="51"/>
      <c r="E337" s="52"/>
      <c r="F337" s="53"/>
    </row>
    <row r="338" spans="1:6">
      <c r="A338" s="50"/>
      <c r="B338" s="50"/>
      <c r="C338" s="51"/>
      <c r="D338" s="51"/>
      <c r="E338" s="52"/>
      <c r="F338" s="53"/>
    </row>
    <row r="339" spans="1:6">
      <c r="A339" s="50"/>
      <c r="B339" s="50"/>
      <c r="C339" s="51"/>
      <c r="D339" s="51"/>
      <c r="E339" s="52"/>
      <c r="F339" s="53"/>
    </row>
    <row r="340" spans="1:6">
      <c r="A340" s="50"/>
      <c r="B340" s="50"/>
      <c r="C340" s="51"/>
      <c r="D340" s="51"/>
      <c r="E340" s="52"/>
      <c r="F340" s="53"/>
    </row>
    <row r="341" spans="1:6">
      <c r="A341" s="50"/>
      <c r="B341" s="50"/>
      <c r="C341" s="51"/>
      <c r="D341" s="51"/>
      <c r="E341" s="52"/>
      <c r="F341" s="53"/>
    </row>
    <row r="342" spans="1:6">
      <c r="A342" s="50"/>
      <c r="B342" s="50"/>
      <c r="C342" s="51"/>
      <c r="D342" s="51"/>
      <c r="E342" s="52"/>
      <c r="F342" s="53"/>
    </row>
    <row r="343" spans="1:6">
      <c r="A343" s="50"/>
      <c r="B343" s="50"/>
      <c r="C343" s="51"/>
      <c r="D343" s="51"/>
      <c r="E343" s="52"/>
      <c r="F343" s="53"/>
    </row>
    <row r="344" spans="1:6">
      <c r="A344" s="50"/>
      <c r="B344" s="50"/>
      <c r="C344" s="51"/>
      <c r="D344" s="51"/>
      <c r="E344" s="52"/>
      <c r="F344" s="53"/>
    </row>
    <row r="345" spans="1:6">
      <c r="A345" s="50"/>
      <c r="B345" s="50"/>
      <c r="C345" s="51"/>
      <c r="D345" s="51"/>
      <c r="E345" s="52"/>
      <c r="F345" s="53"/>
    </row>
    <row r="346" spans="1:6">
      <c r="A346" s="50"/>
      <c r="B346" s="50"/>
      <c r="C346" s="51"/>
      <c r="D346" s="51"/>
      <c r="E346" s="52"/>
      <c r="F346" s="53"/>
    </row>
    <row r="347" spans="1:6">
      <c r="A347" s="50"/>
      <c r="B347" s="50"/>
      <c r="C347" s="51"/>
      <c r="D347" s="51"/>
      <c r="E347" s="52"/>
      <c r="F347" s="53"/>
    </row>
    <row r="348" spans="1:6">
      <c r="A348" s="50"/>
      <c r="B348" s="50"/>
      <c r="C348" s="51"/>
      <c r="D348" s="51"/>
      <c r="E348" s="52"/>
      <c r="F348" s="53"/>
    </row>
    <row r="349" spans="1:6">
      <c r="A349" s="50"/>
      <c r="B349" s="50"/>
      <c r="C349" s="51"/>
      <c r="D349" s="51"/>
      <c r="E349" s="52"/>
      <c r="F349" s="53"/>
    </row>
    <row r="350" spans="1:6">
      <c r="A350" s="50"/>
      <c r="B350" s="50"/>
      <c r="C350" s="51"/>
      <c r="D350" s="51"/>
      <c r="E350" s="52"/>
      <c r="F350" s="53"/>
    </row>
    <row r="351" spans="1:6">
      <c r="A351" s="50"/>
      <c r="B351" s="50"/>
      <c r="C351" s="51"/>
      <c r="D351" s="51"/>
      <c r="E351" s="52"/>
      <c r="F351" s="53"/>
    </row>
    <row r="352" spans="1:6">
      <c r="A352" s="50"/>
      <c r="B352" s="50"/>
      <c r="C352" s="51"/>
      <c r="D352" s="51"/>
      <c r="E352" s="52"/>
      <c r="F352" s="53"/>
    </row>
    <row r="353" spans="1:6">
      <c r="A353" s="50"/>
      <c r="B353" s="50"/>
      <c r="C353" s="51"/>
      <c r="D353" s="51"/>
      <c r="E353" s="52"/>
      <c r="F353" s="53"/>
    </row>
    <row r="354" spans="1:6">
      <c r="A354" s="50"/>
      <c r="B354" s="50"/>
      <c r="C354" s="51"/>
      <c r="D354" s="51"/>
      <c r="E354" s="52"/>
      <c r="F354" s="53"/>
    </row>
    <row r="355" spans="1:6">
      <c r="A355" s="50"/>
      <c r="B355" s="50"/>
      <c r="C355" s="51"/>
      <c r="D355" s="51"/>
      <c r="E355" s="52"/>
      <c r="F355" s="53"/>
    </row>
    <row r="356" spans="1:6">
      <c r="A356" s="50"/>
      <c r="B356" s="50"/>
      <c r="C356" s="51"/>
      <c r="D356" s="51"/>
      <c r="E356" s="52"/>
      <c r="F356" s="53"/>
    </row>
    <row r="357" spans="1:6">
      <c r="A357" s="50"/>
      <c r="B357" s="50"/>
      <c r="C357" s="51"/>
      <c r="D357" s="51"/>
      <c r="E357" s="52"/>
      <c r="F357" s="53"/>
    </row>
    <row r="358" spans="1:6">
      <c r="A358" s="50"/>
      <c r="B358" s="50"/>
      <c r="C358" s="51"/>
      <c r="D358" s="51"/>
      <c r="E358" s="52"/>
      <c r="F358" s="53"/>
    </row>
    <row r="359" spans="1:6">
      <c r="A359" s="50"/>
      <c r="B359" s="50"/>
      <c r="C359" s="51"/>
      <c r="D359" s="51"/>
      <c r="E359" s="52"/>
      <c r="F359" s="53"/>
    </row>
    <row r="360" spans="1:6">
      <c r="A360" s="50"/>
      <c r="B360" s="50"/>
      <c r="C360" s="51"/>
      <c r="D360" s="51"/>
      <c r="E360" s="52"/>
      <c r="F360" s="53"/>
    </row>
    <row r="361" spans="1:6">
      <c r="A361" s="50"/>
      <c r="B361" s="50"/>
      <c r="C361" s="51"/>
      <c r="D361" s="51"/>
      <c r="E361" s="52"/>
      <c r="F361" s="53"/>
    </row>
    <row r="362" spans="1:6">
      <c r="A362" s="50"/>
      <c r="B362" s="50"/>
      <c r="C362" s="51"/>
      <c r="D362" s="51"/>
      <c r="E362" s="52"/>
      <c r="F362" s="53"/>
    </row>
    <row r="363" spans="1:6">
      <c r="A363" s="50"/>
      <c r="B363" s="50"/>
      <c r="C363" s="51"/>
      <c r="D363" s="51"/>
      <c r="E363" s="52"/>
      <c r="F363" s="53"/>
    </row>
    <row r="364" spans="1:6">
      <c r="A364" s="50"/>
      <c r="B364" s="50"/>
      <c r="C364" s="51"/>
      <c r="D364" s="51"/>
      <c r="E364" s="52"/>
      <c r="F364" s="53"/>
    </row>
    <row r="365" spans="1:6">
      <c r="A365" s="50"/>
      <c r="B365" s="50"/>
      <c r="C365" s="51"/>
      <c r="D365" s="51"/>
      <c r="E365" s="52"/>
      <c r="F365" s="53"/>
    </row>
    <row r="366" spans="1:6">
      <c r="A366" s="50"/>
      <c r="B366" s="50"/>
      <c r="C366" s="51"/>
      <c r="D366" s="51"/>
      <c r="E366" s="52"/>
      <c r="F366" s="53"/>
    </row>
    <row r="367" spans="1:6">
      <c r="A367" s="50"/>
      <c r="B367" s="50"/>
      <c r="C367" s="51"/>
      <c r="D367" s="51"/>
      <c r="E367" s="52"/>
      <c r="F367" s="53"/>
    </row>
    <row r="368" spans="1:6">
      <c r="A368" s="50"/>
      <c r="B368" s="50"/>
      <c r="C368" s="51"/>
      <c r="D368" s="51"/>
      <c r="E368" s="52"/>
      <c r="F368" s="53"/>
    </row>
    <row r="369" spans="1:6">
      <c r="A369" s="50"/>
      <c r="B369" s="50"/>
      <c r="C369" s="51"/>
      <c r="D369" s="51"/>
      <c r="E369" s="52"/>
      <c r="F369" s="53"/>
    </row>
    <row r="370" spans="1:6">
      <c r="A370" s="50"/>
      <c r="B370" s="50"/>
      <c r="C370" s="51"/>
      <c r="D370" s="51"/>
      <c r="E370" s="52"/>
      <c r="F370" s="53"/>
    </row>
    <row r="371" spans="1:6">
      <c r="A371" s="50"/>
      <c r="B371" s="50"/>
      <c r="C371" s="51"/>
      <c r="D371" s="51"/>
      <c r="E371" s="52"/>
      <c r="F371" s="53"/>
    </row>
    <row r="372" spans="1:6">
      <c r="A372" s="50"/>
      <c r="B372" s="50"/>
      <c r="C372" s="51"/>
      <c r="D372" s="51"/>
      <c r="E372" s="52"/>
      <c r="F372" s="53"/>
    </row>
    <row r="373" spans="1:6">
      <c r="A373" s="50"/>
      <c r="B373" s="50"/>
      <c r="C373" s="51"/>
      <c r="D373" s="51"/>
      <c r="E373" s="52"/>
      <c r="F373" s="53"/>
    </row>
    <row r="374" spans="1:6">
      <c r="A374" s="50"/>
      <c r="B374" s="50"/>
      <c r="C374" s="51"/>
      <c r="D374" s="51"/>
      <c r="E374" s="52"/>
      <c r="F374" s="53"/>
    </row>
    <row r="375" spans="1:6">
      <c r="A375" s="50"/>
      <c r="B375" s="50"/>
      <c r="C375" s="51"/>
      <c r="D375" s="51"/>
      <c r="E375" s="52"/>
      <c r="F375" s="53"/>
    </row>
    <row r="376" spans="1:6">
      <c r="A376" s="50"/>
      <c r="B376" s="50"/>
      <c r="C376" s="51"/>
      <c r="D376" s="51"/>
      <c r="E376" s="52"/>
      <c r="F376" s="53"/>
    </row>
    <row r="377" spans="1:6">
      <c r="A377" s="50"/>
      <c r="B377" s="50"/>
      <c r="C377" s="51"/>
      <c r="D377" s="51"/>
      <c r="E377" s="52"/>
      <c r="F377" s="53"/>
    </row>
    <row r="378" spans="1:6">
      <c r="A378" s="50"/>
      <c r="B378" s="50"/>
      <c r="C378" s="51"/>
      <c r="D378" s="51"/>
      <c r="E378" s="52"/>
      <c r="F378" s="53"/>
    </row>
    <row r="379" spans="1:6">
      <c r="A379" s="50"/>
      <c r="B379" s="50"/>
      <c r="C379" s="51"/>
      <c r="D379" s="51"/>
      <c r="E379" s="52"/>
      <c r="F379" s="53"/>
    </row>
    <row r="380" spans="1:6">
      <c r="A380" s="50"/>
      <c r="B380" s="50"/>
      <c r="C380" s="51"/>
      <c r="D380" s="51"/>
      <c r="E380" s="52"/>
      <c r="F380" s="53"/>
    </row>
    <row r="381" spans="1:6">
      <c r="A381" s="50"/>
      <c r="B381" s="50"/>
      <c r="C381" s="51"/>
      <c r="D381" s="51"/>
      <c r="E381" s="52"/>
      <c r="F381" s="53"/>
    </row>
    <row r="382" spans="1:6">
      <c r="A382" s="50"/>
      <c r="B382" s="50"/>
      <c r="C382" s="51"/>
      <c r="D382" s="51"/>
      <c r="E382" s="52"/>
      <c r="F382" s="53"/>
    </row>
    <row r="383" spans="1:6">
      <c r="A383" s="50"/>
      <c r="B383" s="50"/>
      <c r="C383" s="51"/>
      <c r="D383" s="51"/>
      <c r="E383" s="52"/>
      <c r="F383" s="53"/>
    </row>
    <row r="384" spans="1:6">
      <c r="A384" s="50"/>
      <c r="B384" s="50"/>
      <c r="C384" s="51"/>
      <c r="D384" s="51"/>
      <c r="E384" s="52"/>
      <c r="F384" s="53"/>
    </row>
    <row r="385" spans="1:6">
      <c r="A385" s="50"/>
      <c r="B385" s="50"/>
      <c r="C385" s="51"/>
      <c r="D385" s="51"/>
      <c r="E385" s="52"/>
      <c r="F385" s="53"/>
    </row>
    <row r="386" spans="1:6">
      <c r="A386" s="50"/>
      <c r="B386" s="50"/>
      <c r="C386" s="51"/>
      <c r="D386" s="51"/>
      <c r="E386" s="52"/>
      <c r="F386" s="53"/>
    </row>
    <row r="387" spans="1:6">
      <c r="A387" s="50"/>
      <c r="B387" s="50"/>
      <c r="C387" s="51"/>
      <c r="D387" s="51"/>
      <c r="E387" s="52"/>
      <c r="F387" s="53"/>
    </row>
    <row r="388" spans="1:6">
      <c r="A388" s="50"/>
      <c r="B388" s="50"/>
      <c r="C388" s="51"/>
      <c r="D388" s="51"/>
      <c r="E388" s="52"/>
      <c r="F388" s="53"/>
    </row>
    <row r="389" spans="1:6">
      <c r="A389" s="50"/>
      <c r="B389" s="50"/>
      <c r="C389" s="51"/>
      <c r="D389" s="51"/>
      <c r="E389" s="52"/>
      <c r="F389" s="53"/>
    </row>
    <row r="390" spans="1:6">
      <c r="A390" s="50"/>
      <c r="B390" s="50"/>
      <c r="C390" s="51"/>
      <c r="D390" s="51"/>
      <c r="E390" s="52"/>
      <c r="F390" s="53"/>
    </row>
    <row r="391" spans="1:6">
      <c r="A391" s="50"/>
      <c r="B391" s="50"/>
      <c r="C391" s="51"/>
      <c r="D391" s="51"/>
      <c r="E391" s="52"/>
      <c r="F391" s="53"/>
    </row>
    <row r="392" spans="1:6">
      <c r="A392" s="50"/>
      <c r="B392" s="50"/>
      <c r="C392" s="51"/>
      <c r="D392" s="51"/>
      <c r="E392" s="52"/>
      <c r="F392" s="53"/>
    </row>
  </sheetData>
  <mergeCells count="10">
    <mergeCell ref="A1:G1"/>
    <mergeCell ref="A2:G2"/>
    <mergeCell ref="A3:G3"/>
    <mergeCell ref="C4:F4"/>
    <mergeCell ref="G4:G6"/>
    <mergeCell ref="C5:E5"/>
    <mergeCell ref="F5:F6"/>
    <mergeCell ref="B4:B6"/>
    <mergeCell ref="A4:A7"/>
    <mergeCell ref="B7:G7"/>
  </mergeCells>
  <phoneticPr fontId="14" type="noConversion"/>
  <hyperlinks>
    <hyperlink ref="A1:G2" location="Inhaltsverzeichnis!A19" display="3      Schulden des Kernhaushaltes des Landes Berlin" xr:uid="{00000000-0004-0000-0700-000000000000}"/>
  </hyperlinks>
  <pageMargins left="0.78740157480314965" right="0.78740157480314965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64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10.77734375" defaultRowHeight="13.2"/>
  <cols>
    <col min="1" max="1" width="37" style="29" customWidth="1"/>
    <col min="2" max="4" width="10.77734375" style="29" customWidth="1"/>
    <col min="5" max="16384" width="10.77734375" style="29"/>
  </cols>
  <sheetData>
    <row r="1" spans="1:9" ht="13.2" customHeight="1">
      <c r="A1" s="255" t="s">
        <v>225</v>
      </c>
      <c r="B1" s="255"/>
      <c r="C1" s="255"/>
      <c r="D1" s="255"/>
    </row>
    <row r="2" spans="1:9" ht="13.2" customHeight="1">
      <c r="A2" s="255" t="s">
        <v>180</v>
      </c>
      <c r="B2" s="255"/>
      <c r="C2" s="255"/>
      <c r="D2" s="255"/>
    </row>
    <row r="3" spans="1:9" s="98" customFormat="1" ht="12" customHeight="1">
      <c r="A3" s="293"/>
      <c r="B3" s="293"/>
      <c r="C3" s="293"/>
      <c r="D3" s="293"/>
    </row>
    <row r="4" spans="1:9" ht="16.2" customHeight="1">
      <c r="A4" s="290" t="s">
        <v>63</v>
      </c>
      <c r="B4" s="276" t="s">
        <v>179</v>
      </c>
      <c r="C4" s="282"/>
      <c r="D4" s="282"/>
    </row>
    <row r="5" spans="1:9" ht="24" customHeight="1">
      <c r="A5" s="291"/>
      <c r="B5" s="82" t="s">
        <v>35</v>
      </c>
      <c r="C5" s="82" t="s">
        <v>37</v>
      </c>
      <c r="D5" s="81" t="s">
        <v>53</v>
      </c>
    </row>
    <row r="6" spans="1:9" s="53" customFormat="1" ht="12" customHeight="1">
      <c r="A6" s="292"/>
      <c r="B6" s="288" t="s">
        <v>36</v>
      </c>
      <c r="C6" s="289"/>
      <c r="D6" s="289"/>
      <c r="E6" s="112"/>
    </row>
    <row r="7" spans="1:9" s="53" customFormat="1" ht="12" customHeight="1">
      <c r="A7" s="54"/>
      <c r="B7" s="26"/>
      <c r="C7" s="26"/>
      <c r="D7" s="30"/>
    </row>
    <row r="8" spans="1:9" s="53" customFormat="1" ht="12" customHeight="1">
      <c r="A8" s="111" t="s">
        <v>58</v>
      </c>
      <c r="B8" s="229">
        <v>4070000</v>
      </c>
      <c r="C8" s="229">
        <v>4070000</v>
      </c>
      <c r="D8" s="221">
        <v>0</v>
      </c>
      <c r="E8" s="142"/>
      <c r="F8" s="171"/>
      <c r="G8" s="216"/>
      <c r="H8" s="216"/>
      <c r="I8" s="216"/>
    </row>
    <row r="9" spans="1:9" s="53" customFormat="1" ht="12" customHeight="1">
      <c r="A9" s="111" t="s">
        <v>68</v>
      </c>
      <c r="B9" s="229">
        <v>1992147.1580000001</v>
      </c>
      <c r="C9" s="229">
        <v>1223147.1580000001</v>
      </c>
      <c r="D9" s="229">
        <v>769000</v>
      </c>
      <c r="E9" s="142"/>
      <c r="F9" s="171"/>
      <c r="G9" s="217"/>
      <c r="H9" s="216"/>
      <c r="I9" s="216"/>
    </row>
    <row r="10" spans="1:9" s="53" customFormat="1" ht="12" customHeight="1">
      <c r="A10" s="187" t="s">
        <v>196</v>
      </c>
      <c r="B10" s="229">
        <v>1224947.1580000001</v>
      </c>
      <c r="C10" s="229">
        <v>872947.15800000005</v>
      </c>
      <c r="D10" s="229">
        <v>352000</v>
      </c>
      <c r="E10" s="142"/>
      <c r="F10" s="171"/>
      <c r="G10" s="217"/>
      <c r="H10" s="216"/>
      <c r="I10" s="216"/>
    </row>
    <row r="11" spans="1:9" s="53" customFormat="1" ht="12" customHeight="1">
      <c r="A11" s="188" t="s">
        <v>197</v>
      </c>
      <c r="B11" s="229">
        <v>1224947.1580000001</v>
      </c>
      <c r="C11" s="229">
        <v>872947.15800000005</v>
      </c>
      <c r="D11" s="229">
        <v>352000</v>
      </c>
      <c r="E11" s="142"/>
      <c r="F11" s="171"/>
      <c r="G11" s="217"/>
      <c r="H11" s="216"/>
      <c r="I11" s="216"/>
    </row>
    <row r="12" spans="1:9" s="53" customFormat="1" ht="12" customHeight="1">
      <c r="A12" s="188" t="s">
        <v>198</v>
      </c>
      <c r="B12" s="229">
        <v>0</v>
      </c>
      <c r="C12" s="229">
        <v>0</v>
      </c>
      <c r="D12" s="229">
        <v>0</v>
      </c>
      <c r="E12" s="142"/>
      <c r="F12" s="171"/>
      <c r="G12" s="217"/>
      <c r="H12" s="216"/>
      <c r="I12" s="216"/>
    </row>
    <row r="13" spans="1:9" s="53" customFormat="1" ht="12" customHeight="1">
      <c r="A13" s="187" t="s">
        <v>199</v>
      </c>
      <c r="B13" s="229">
        <v>765200</v>
      </c>
      <c r="C13" s="229">
        <v>348200</v>
      </c>
      <c r="D13" s="229">
        <v>417000</v>
      </c>
      <c r="E13" s="142"/>
      <c r="F13" s="171"/>
      <c r="G13" s="217"/>
      <c r="H13" s="216"/>
      <c r="I13" s="216"/>
    </row>
    <row r="14" spans="1:9" s="53" customFormat="1" ht="12" customHeight="1">
      <c r="A14" s="187" t="s">
        <v>200</v>
      </c>
      <c r="B14" s="229">
        <v>2000</v>
      </c>
      <c r="C14" s="229">
        <v>2000</v>
      </c>
      <c r="D14" s="229">
        <v>0</v>
      </c>
      <c r="E14" s="142"/>
      <c r="F14" s="171"/>
      <c r="G14" s="217"/>
      <c r="H14" s="216"/>
      <c r="I14" s="216"/>
    </row>
    <row r="15" spans="1:9" s="53" customFormat="1" ht="12" customHeight="1">
      <c r="A15" s="188" t="s">
        <v>197</v>
      </c>
      <c r="B15" s="229">
        <v>2000</v>
      </c>
      <c r="C15" s="229">
        <v>2000</v>
      </c>
      <c r="D15" s="229">
        <v>0</v>
      </c>
      <c r="E15" s="142"/>
      <c r="F15" s="171"/>
      <c r="G15" s="217"/>
      <c r="H15" s="216"/>
      <c r="I15" s="216"/>
    </row>
    <row r="16" spans="1:9" s="53" customFormat="1" ht="12" customHeight="1">
      <c r="A16" s="188" t="s">
        <v>198</v>
      </c>
      <c r="B16" s="229">
        <v>0</v>
      </c>
      <c r="C16" s="229">
        <v>0</v>
      </c>
      <c r="D16" s="229">
        <v>0</v>
      </c>
      <c r="E16" s="142"/>
      <c r="F16" s="171"/>
      <c r="G16" s="216"/>
      <c r="H16" s="216"/>
      <c r="I16" s="216"/>
    </row>
    <row r="17" spans="1:14" s="53" customFormat="1" ht="12" customHeight="1">
      <c r="A17" s="215" t="s">
        <v>201</v>
      </c>
      <c r="B17" s="229">
        <v>6062147.1579999998</v>
      </c>
      <c r="C17" s="229">
        <v>5293147.1579999998</v>
      </c>
      <c r="D17" s="229">
        <v>769000</v>
      </c>
      <c r="E17" s="142"/>
      <c r="F17" s="142"/>
      <c r="G17" s="216"/>
      <c r="H17" s="217"/>
      <c r="I17" s="216"/>
    </row>
    <row r="18" spans="1:14" s="53" customFormat="1" ht="12" customHeight="1">
      <c r="A18" s="111" t="s">
        <v>69</v>
      </c>
      <c r="B18" s="229">
        <v>55174.769</v>
      </c>
      <c r="C18" s="229">
        <v>55174.769</v>
      </c>
      <c r="D18" s="229">
        <v>0</v>
      </c>
      <c r="E18" s="160"/>
      <c r="F18" s="171"/>
      <c r="G18" s="216"/>
      <c r="H18" s="216"/>
      <c r="I18" s="216"/>
    </row>
    <row r="19" spans="1:14" s="53" customFormat="1" ht="12" customHeight="1">
      <c r="A19" s="190" t="s">
        <v>202</v>
      </c>
      <c r="B19" s="229">
        <v>34121.508000000002</v>
      </c>
      <c r="C19" s="229">
        <v>34121.508000000002</v>
      </c>
      <c r="D19" s="229">
        <v>0</v>
      </c>
      <c r="E19" s="142"/>
      <c r="F19" s="171"/>
      <c r="G19" s="216"/>
      <c r="H19" s="216"/>
      <c r="I19" s="216"/>
      <c r="J19" s="218"/>
      <c r="K19" s="218"/>
      <c r="L19" s="219"/>
      <c r="M19" s="218"/>
      <c r="N19" s="219"/>
    </row>
    <row r="20" spans="1:14" s="53" customFormat="1" ht="12" customHeight="1">
      <c r="A20" s="190" t="s">
        <v>203</v>
      </c>
      <c r="B20" s="229">
        <v>0</v>
      </c>
      <c r="C20" s="229">
        <v>0</v>
      </c>
      <c r="D20" s="229">
        <v>0</v>
      </c>
      <c r="E20" s="142"/>
      <c r="F20" s="171"/>
      <c r="G20" s="216"/>
      <c r="H20" s="216"/>
      <c r="I20" s="216"/>
      <c r="J20" s="218"/>
      <c r="K20" s="218"/>
      <c r="L20" s="219"/>
      <c r="M20" s="218"/>
      <c r="N20" s="219"/>
    </row>
    <row r="21" spans="1:14" s="53" customFormat="1" ht="12" customHeight="1">
      <c r="A21" s="190" t="s">
        <v>204</v>
      </c>
      <c r="B21" s="229">
        <v>0</v>
      </c>
      <c r="C21" s="229">
        <v>0</v>
      </c>
      <c r="D21" s="229">
        <v>0</v>
      </c>
      <c r="E21" s="142"/>
      <c r="F21" s="171"/>
      <c r="G21" s="216"/>
      <c r="H21" s="216"/>
      <c r="I21" s="216"/>
      <c r="J21" s="218"/>
      <c r="K21" s="218"/>
      <c r="L21" s="219"/>
      <c r="M21" s="218"/>
      <c r="N21" s="219"/>
    </row>
    <row r="22" spans="1:14" s="53" customFormat="1" ht="12" customHeight="1">
      <c r="A22" s="190" t="s">
        <v>205</v>
      </c>
      <c r="B22" s="229">
        <v>0</v>
      </c>
      <c r="C22" s="229">
        <v>0</v>
      </c>
      <c r="D22" s="229">
        <v>0</v>
      </c>
      <c r="E22" s="142"/>
      <c r="F22" s="171"/>
      <c r="G22" s="216"/>
      <c r="H22" s="216"/>
      <c r="I22" s="216"/>
      <c r="J22" s="218"/>
      <c r="K22" s="218"/>
      <c r="L22" s="219"/>
      <c r="M22" s="218"/>
      <c r="N22" s="219"/>
    </row>
    <row r="23" spans="1:14" s="53" customFormat="1" ht="12" customHeight="1">
      <c r="A23" s="190" t="s">
        <v>206</v>
      </c>
      <c r="B23" s="229">
        <v>20000</v>
      </c>
      <c r="C23" s="229">
        <v>20000</v>
      </c>
      <c r="D23" s="229">
        <v>0</v>
      </c>
      <c r="E23" s="142"/>
      <c r="F23" s="171"/>
      <c r="G23" s="216"/>
      <c r="H23" s="216"/>
      <c r="I23" s="216"/>
      <c r="J23" s="218"/>
      <c r="K23" s="218"/>
      <c r="L23" s="219"/>
      <c r="M23" s="218"/>
      <c r="N23" s="219"/>
    </row>
    <row r="24" spans="1:14" s="53" customFormat="1" ht="12" customHeight="1">
      <c r="A24" s="190" t="s">
        <v>208</v>
      </c>
      <c r="B24" s="229">
        <v>0</v>
      </c>
      <c r="C24" s="229">
        <v>0</v>
      </c>
      <c r="D24" s="229">
        <v>0</v>
      </c>
      <c r="E24" s="142"/>
      <c r="F24" s="171"/>
      <c r="G24" s="216"/>
      <c r="H24" s="216"/>
      <c r="I24" s="216"/>
      <c r="J24" s="218"/>
      <c r="K24" s="218"/>
      <c r="L24" s="219"/>
      <c r="M24" s="218"/>
      <c r="N24" s="219"/>
    </row>
    <row r="25" spans="1:14" s="53" customFormat="1" ht="12" customHeight="1">
      <c r="A25" s="190" t="s">
        <v>207</v>
      </c>
      <c r="B25" s="229">
        <v>1053.261</v>
      </c>
      <c r="C25" s="229">
        <v>1053.261</v>
      </c>
      <c r="D25" s="229">
        <v>0</v>
      </c>
      <c r="E25" s="142"/>
      <c r="F25" s="171"/>
      <c r="G25" s="216"/>
      <c r="H25" s="216"/>
      <c r="I25" s="216"/>
      <c r="J25" s="218"/>
      <c r="K25" s="218"/>
      <c r="L25" s="219"/>
      <c r="M25" s="218"/>
      <c r="N25" s="219"/>
    </row>
    <row r="26" spans="1:14" s="53" customFormat="1" ht="12" customHeight="1">
      <c r="A26" s="185" t="s">
        <v>2</v>
      </c>
      <c r="B26" s="230">
        <v>6117321.9270000001</v>
      </c>
      <c r="C26" s="230">
        <v>5348321.9270000001</v>
      </c>
      <c r="D26" s="230">
        <v>769000</v>
      </c>
      <c r="E26" s="142"/>
      <c r="F26" s="171"/>
      <c r="G26" s="216"/>
      <c r="H26" s="216"/>
      <c r="I26" s="216"/>
      <c r="J26" s="218"/>
      <c r="K26" s="218"/>
      <c r="L26" s="219"/>
      <c r="M26" s="218"/>
      <c r="N26" s="219"/>
    </row>
    <row r="27" spans="1:14" ht="12" customHeight="1">
      <c r="A27" s="87"/>
      <c r="B27" s="27"/>
      <c r="C27" s="27"/>
      <c r="D27" s="27"/>
      <c r="E27" s="62"/>
      <c r="F27" s="155"/>
      <c r="G27" s="156"/>
      <c r="H27" s="128"/>
      <c r="I27" s="128"/>
      <c r="J27" s="116"/>
      <c r="K27" s="116"/>
      <c r="L27" s="117"/>
      <c r="M27" s="116"/>
      <c r="N27" s="116"/>
    </row>
    <row r="28" spans="1:14">
      <c r="A28" s="99"/>
      <c r="B28" s="31"/>
      <c r="C28" s="31"/>
    </row>
    <row r="29" spans="1:14">
      <c r="A29" s="99"/>
      <c r="B29" s="31"/>
      <c r="C29" s="32"/>
    </row>
    <row r="30" spans="1:14">
      <c r="A30" s="28"/>
      <c r="B30" s="31"/>
      <c r="C30" s="32"/>
    </row>
    <row r="31" spans="1:14">
      <c r="A31" s="28"/>
      <c r="B31" s="31"/>
      <c r="C31" s="32"/>
    </row>
    <row r="32" spans="1:14">
      <c r="A32" s="28"/>
      <c r="B32" s="28"/>
      <c r="C32" s="28"/>
    </row>
    <row r="33" spans="1:3">
      <c r="A33" s="28"/>
      <c r="B33" s="28"/>
      <c r="C33" s="28"/>
    </row>
    <row r="34" spans="1:3">
      <c r="A34" s="28"/>
      <c r="B34" s="28"/>
      <c r="C34" s="28"/>
    </row>
    <row r="35" spans="1:3">
      <c r="A35" s="28"/>
      <c r="B35" s="28"/>
      <c r="C35" s="28"/>
    </row>
    <row r="36" spans="1:3">
      <c r="A36" s="28"/>
      <c r="B36" s="28"/>
      <c r="C36" s="28"/>
    </row>
    <row r="37" spans="1:3">
      <c r="A37" s="28"/>
      <c r="B37" s="28"/>
      <c r="C37" s="28"/>
    </row>
    <row r="38" spans="1:3">
      <c r="A38" s="28"/>
      <c r="B38" s="28"/>
      <c r="C38" s="28"/>
    </row>
    <row r="39" spans="1:3">
      <c r="A39" s="28"/>
      <c r="B39" s="28"/>
      <c r="C39" s="28"/>
    </row>
    <row r="40" spans="1:3">
      <c r="A40" s="28"/>
      <c r="B40" s="28"/>
      <c r="C40" s="28"/>
    </row>
    <row r="41" spans="1:3">
      <c r="A41" s="28"/>
      <c r="B41" s="28"/>
      <c r="C41" s="28"/>
    </row>
    <row r="42" spans="1:3">
      <c r="A42" s="28"/>
      <c r="B42" s="28"/>
      <c r="C42" s="28"/>
    </row>
    <row r="43" spans="1:3">
      <c r="A43" s="28"/>
      <c r="B43" s="28"/>
      <c r="C43" s="28"/>
    </row>
    <row r="44" spans="1:3">
      <c r="A44" s="28"/>
      <c r="B44" s="28"/>
      <c r="C44" s="28"/>
    </row>
    <row r="45" spans="1:3">
      <c r="A45" s="28"/>
      <c r="B45" s="28"/>
      <c r="C45" s="28"/>
    </row>
    <row r="46" spans="1:3">
      <c r="A46" s="28"/>
      <c r="B46" s="28"/>
      <c r="C46" s="28"/>
    </row>
    <row r="47" spans="1:3">
      <c r="A47" s="28"/>
      <c r="B47" s="28"/>
      <c r="C47" s="28"/>
    </row>
    <row r="48" spans="1:3">
      <c r="A48" s="28"/>
      <c r="B48" s="28"/>
      <c r="C48" s="28"/>
    </row>
    <row r="49" spans="1:3">
      <c r="A49" s="28"/>
      <c r="B49" s="28"/>
      <c r="C49" s="28"/>
    </row>
    <row r="50" spans="1:3">
      <c r="A50" s="28"/>
      <c r="B50" s="28"/>
      <c r="C50" s="28"/>
    </row>
    <row r="51" spans="1:3">
      <c r="A51" s="28"/>
      <c r="B51" s="28"/>
      <c r="C51" s="28"/>
    </row>
    <row r="52" spans="1:3">
      <c r="A52" s="28"/>
      <c r="B52" s="28"/>
      <c r="C52" s="28"/>
    </row>
    <row r="53" spans="1:3">
      <c r="A53" s="28"/>
      <c r="B53" s="28"/>
      <c r="C53" s="28"/>
    </row>
    <row r="54" spans="1:3">
      <c r="A54" s="28"/>
      <c r="B54" s="28"/>
      <c r="C54" s="28"/>
    </row>
    <row r="55" spans="1:3">
      <c r="A55" s="28"/>
      <c r="B55" s="28"/>
      <c r="C55" s="28"/>
    </row>
    <row r="56" spans="1:3">
      <c r="A56" s="28"/>
      <c r="B56" s="28"/>
      <c r="C56" s="28"/>
    </row>
    <row r="57" spans="1:3">
      <c r="A57" s="28"/>
      <c r="B57" s="28"/>
      <c r="C57" s="28"/>
    </row>
    <row r="58" spans="1:3">
      <c r="A58" s="28"/>
      <c r="B58" s="28"/>
      <c r="C58" s="28"/>
    </row>
    <row r="59" spans="1:3">
      <c r="A59" s="28"/>
      <c r="B59" s="28"/>
      <c r="C59" s="28"/>
    </row>
    <row r="60" spans="1:3">
      <c r="A60" s="28"/>
      <c r="B60" s="28"/>
      <c r="C60" s="28"/>
    </row>
    <row r="61" spans="1:3">
      <c r="A61" s="28"/>
      <c r="B61" s="28"/>
      <c r="C61" s="28"/>
    </row>
    <row r="62" spans="1:3">
      <c r="A62" s="28"/>
      <c r="B62" s="28"/>
      <c r="C62" s="28"/>
    </row>
    <row r="63" spans="1:3">
      <c r="A63" s="28"/>
      <c r="B63" s="28"/>
      <c r="C63" s="28"/>
    </row>
    <row r="64" spans="1:3">
      <c r="A64" s="28"/>
    </row>
  </sheetData>
  <mergeCells count="6">
    <mergeCell ref="A1:D1"/>
    <mergeCell ref="A2:D2"/>
    <mergeCell ref="B6:D6"/>
    <mergeCell ref="A4:A6"/>
    <mergeCell ref="B4:D4"/>
    <mergeCell ref="A3:D3"/>
  </mergeCells>
  <phoneticPr fontId="14" type="noConversion"/>
  <hyperlinks>
    <hyperlink ref="A1:D2" location="Inhaltsverzeichnis!A20" display="3      Schulden des Kernhaushaltes des Landes Berlin" xr:uid="{00000000-0004-0000-0800-000000000000}"/>
  </hyperlinks>
  <pageMargins left="0.78740157480314965" right="0.78740157480314965" top="0.78740157480314965" bottom="0.59055118110236227" header="0.31496062992125984" footer="0.23622047244094491"/>
  <pageSetup paperSize="9" firstPageNumber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8</vt:i4>
      </vt:variant>
    </vt:vector>
  </HeadingPairs>
  <TitlesOfParts>
    <vt:vector size="24" baseType="lpstr">
      <vt:lpstr>Titel</vt:lpstr>
      <vt:lpstr>Impressum</vt:lpstr>
      <vt:lpstr>Inhaltsverzeichnis</vt:lpstr>
      <vt:lpstr>Grafik1,2</vt:lpstr>
      <vt:lpstr>Tab1</vt:lpstr>
      <vt:lpstr>Tab2</vt:lpstr>
      <vt:lpstr>Tab3.1</vt:lpstr>
      <vt:lpstr>Tab3.2</vt:lpstr>
      <vt:lpstr>Tab3.3</vt:lpstr>
      <vt:lpstr>Tab4.1</vt:lpstr>
      <vt:lpstr>Tab4.2</vt:lpstr>
      <vt:lpstr>Tab4.3</vt:lpstr>
      <vt:lpstr>Tab4.4</vt:lpstr>
      <vt:lpstr>Tab5.1</vt:lpstr>
      <vt:lpstr>Tab5.2</vt:lpstr>
      <vt:lpstr>U4</vt:lpstr>
      <vt:lpstr>'Grafik1,2'!Druckbereich</vt:lpstr>
      <vt:lpstr>Inhaltsverzeichnis!Druckbereich</vt:lpstr>
      <vt:lpstr>'Tab2'!Druckbereich</vt:lpstr>
      <vt:lpstr>Tab4.1!Druckbereich</vt:lpstr>
      <vt:lpstr>Tab4.2!Druckbereich</vt:lpstr>
      <vt:lpstr>Tab4.3!Druckbereich</vt:lpstr>
      <vt:lpstr>Tab5.2!Druckbereich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Schulden des Landeshaushaltes und der öffentlich bestimmten Fonds, Einrichtungen und wirtschaftlichen Unternehmen des Landes Berlin am 31.12.2020</dc:title>
  <dc:subject>Schulden</dc:subject>
  <dc:creator>Amt für Statistik Berlin-Brandenburg</dc:creator>
  <cp:keywords>Schulden, öffentliche Fonds, wirtschaftliche Unternehmen, Berlin</cp:keywords>
  <dc:description>Schuldenstand, Schuldenbewegung  beim nicht-öffentlichen Bereich und beim öffenltichen Bereich, Schulden der öffentlich bestimmten Fonds,Einrichtungen und Unternehmen</dc:description>
  <cp:lastModifiedBy>Zimmermann, Ilona</cp:lastModifiedBy>
  <cp:lastPrinted>2022-11-18T07:00:45Z</cp:lastPrinted>
  <dcterms:created xsi:type="dcterms:W3CDTF">2004-03-08T05:48:11Z</dcterms:created>
  <dcterms:modified xsi:type="dcterms:W3CDTF">2022-11-18T10:08:07Z</dcterms:modified>
  <cp:category>Statisticher Bericht L III 1 - j/20</cp:category>
</cp:coreProperties>
</file>