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4221297-7630-42AE-950B-2308753DF2AE}" xr6:coauthVersionLast="36" xr6:coauthVersionMax="36" xr10:uidLastSave="{00000000-0000-0000-0000-000000000000}"/>
  <bookViews>
    <workbookView xWindow="-105" yWindow="1635" windowWidth="9825" windowHeight="5745" tabRatio="723" xr2:uid="{00000000-000D-0000-FFFF-FFFF00000000}"/>
  </bookViews>
  <sheets>
    <sheet name="Titel" sheetId="9" r:id="rId1"/>
    <sheet name="Impressum" sheetId="69" r:id="rId2"/>
    <sheet name="Inhaltsverzeichnis" sheetId="36" r:id="rId3"/>
    <sheet name="Vorbemerkungen" sheetId="23" r:id="rId4"/>
    <sheet name="S.6_EB_ME" sheetId="70" r:id="rId5"/>
    <sheet name="S.8_EB_TJ" sheetId="13" r:id="rId6"/>
    <sheet name="S.10_EB_SKE" sheetId="71" r:id="rId7"/>
    <sheet name="S.12_Heizw." sheetId="26" r:id="rId8"/>
    <sheet name="S.13_CO2_QB" sheetId="57" r:id="rId9"/>
    <sheet name="S.14_CO2_VB" sheetId="59" r:id="rId10"/>
    <sheet name="S.16_PEV_ET" sheetId="8" r:id="rId11"/>
    <sheet name="S.17_PEV_EE" sheetId="56" r:id="rId12"/>
    <sheet name="S.18_EEV_ET" sheetId="16" r:id="rId13"/>
    <sheet name="S.19_EEV_Sek" sheetId="17" r:id="rId14"/>
    <sheet name="S.20_Strombilanz" sheetId="18" r:id="rId15"/>
    <sheet name="S.21_Strom_Sek" sheetId="21" r:id="rId16"/>
    <sheet name="S.22_Wärmebilanz" sheetId="25" r:id="rId17"/>
    <sheet name="S.23_CO2_QB_ET" sheetId="27" r:id="rId18"/>
    <sheet name="S.24_CO2_QB_Sek" sheetId="28" r:id="rId19"/>
    <sheet name="S.25_CO2_VB_ET" sheetId="29" r:id="rId20"/>
    <sheet name="S.26_CO2_VB_Sek" sheetId="30" r:id="rId21"/>
    <sheet name="U4" sheetId="68" r:id="rId22"/>
  </sheets>
  <definedNames>
    <definedName name="_FilterDatabase" localSheetId="10" hidden="1">S.16_PEV_ET!$A$1:$A$95</definedName>
    <definedName name="Database" localSheetId="1">#REF!</definedName>
    <definedName name="Database" localSheetId="6">#REF!</definedName>
    <definedName name="Database" localSheetId="8">#REF!</definedName>
    <definedName name="Database" localSheetId="9">#REF!</definedName>
    <definedName name="Database" localSheetId="4">#REF!</definedName>
    <definedName name="Database" localSheetId="21">#REF!</definedName>
    <definedName name="Database">#REF!</definedName>
    <definedName name="_xlnm.Print_Area" localSheetId="9">S.14_CO2_VB!$A$1:$S$61</definedName>
    <definedName name="_xlnm.Print_Area" localSheetId="11">S.17_PEV_EE!$A$1:$H$44</definedName>
    <definedName name="_xlnm.Print_Area" localSheetId="20">S.26_CO2_VB_Sek!$A$1:$I$207</definedName>
    <definedName name="_xlnm.Print_Area" localSheetId="0">Titel!$A$1:$D$33</definedName>
    <definedName name="_xlnm.Print_Area" localSheetId="3">Vorbemerkungen!$A$1:$H$120</definedName>
    <definedName name="HTML_CodePage" hidden="1">1252</definedName>
    <definedName name="HTML_Control" localSheetId="1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S.10_EB_SKE!$A$1:$AE$50</definedName>
    <definedName name="Print_Area" localSheetId="7">S.12_Heizw.!$A$1:$E$62</definedName>
    <definedName name="Print_Area" localSheetId="8">S.13_CO2_QB!$A$1:$H$49</definedName>
    <definedName name="Print_Area" localSheetId="9">S.14_CO2_VB!$A$1:$S$35</definedName>
    <definedName name="Print_Area" localSheetId="10">S.16_PEV_ET!$A$1:$I$204</definedName>
    <definedName name="Print_Area" localSheetId="11">S.17_PEV_EE!$A$1:$G$44</definedName>
    <definedName name="Print_Area" localSheetId="12">S.18_EEV_ET!$A$1:$J$205</definedName>
    <definedName name="Print_Area" localSheetId="13">S.19_EEV_Sek!$A$1:$E$203</definedName>
    <definedName name="Print_Area" localSheetId="14">S.20_Strombilanz!$A$1:$L$41</definedName>
    <definedName name="Print_Area" localSheetId="15">S.21_Strom_Sek!$A$1:$F$76</definedName>
    <definedName name="Print_Area" localSheetId="16">S.22_Wärmebilanz!$A$1:$L$38</definedName>
    <definedName name="Print_Area" localSheetId="17">S.23_CO2_QB_ET!$A$1:$G$203</definedName>
    <definedName name="Print_Area" localSheetId="18">S.24_CO2_QB_Sek!$A$1:$F$203</definedName>
    <definedName name="Print_Area" localSheetId="19">S.25_CO2_VB_ET!$A$1:$J$205</definedName>
    <definedName name="Print_Area" localSheetId="20">S.26_CO2_VB_Sek!$A$1:$I$207</definedName>
    <definedName name="Print_Area" localSheetId="4">S.6_EB_ME!$A$1:$AE$50</definedName>
    <definedName name="Print_Area" localSheetId="5">S.8_EB_TJ!$A$1:$AE$50</definedName>
    <definedName name="Print_Area" localSheetId="0">Titel!$A$1:$D$31</definedName>
    <definedName name="Print_Area" localSheetId="21">'U4'!$A$1:$G$51</definedName>
    <definedName name="Print_Area" localSheetId="3">Vorbemerkungen!$A$1:$H$117</definedName>
  </definedNames>
  <calcPr calcId="191029"/>
</workbook>
</file>

<file path=xl/calcChain.xml><?xml version="1.0" encoding="utf-8"?>
<calcChain xmlns="http://schemas.openxmlformats.org/spreadsheetml/2006/main">
  <c r="F58" i="18" l="1"/>
  <c r="E58" i="18"/>
  <c r="F57" i="18"/>
  <c r="E57" i="18"/>
  <c r="F56" i="18"/>
  <c r="E56" i="18"/>
  <c r="F55" i="18"/>
  <c r="E55" i="18"/>
  <c r="F54" i="18"/>
  <c r="E54" i="18"/>
  <c r="F53" i="18"/>
  <c r="E53" i="18"/>
  <c r="H9" i="16"/>
  <c r="H8" i="16"/>
</calcChain>
</file>

<file path=xl/sharedStrings.xml><?xml version="1.0" encoding="utf-8"?>
<sst xmlns="http://schemas.openxmlformats.org/spreadsheetml/2006/main" count="1126" uniqueCount="413">
  <si>
    <t>x</t>
  </si>
  <si>
    <t>Zeile</t>
  </si>
  <si>
    <t>Steinkohlen</t>
  </si>
  <si>
    <t>Braunkohlen</t>
  </si>
  <si>
    <t xml:space="preserve">Mineralöle </t>
  </si>
  <si>
    <t>Kohle</t>
  </si>
  <si>
    <t>Bri-
ketts</t>
  </si>
  <si>
    <t>And. 
Braun-
koh-
len-
prod.</t>
  </si>
  <si>
    <t>Otto-
kraft-
stoffe</t>
  </si>
  <si>
    <t>Diesel-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</si>
  <si>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</si>
  <si>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</si>
  <si>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</si>
  <si>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</si>
  <si>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</si>
  <si>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</si>
  <si>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</si>
  <si>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</si>
  <si>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</si>
  <si>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</si>
  <si>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</si>
  <si>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</si>
  <si>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</si>
  <si>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</si>
  <si>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</si>
  <si>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</si>
  <si>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</si>
  <si>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</si>
  <si>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</si>
  <si>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</si>
  <si>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</si>
  <si>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</si>
  <si>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</si>
  <si>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</si>
  <si>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</si>
  <si>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</si>
  <si>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</si>
  <si>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</si>
  <si>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</si>
  <si>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</si>
  <si>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und  Mineralölprodukte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</si>
  <si>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</si>
  <si>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</si>
  <si>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</si>
  <si>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</si>
  <si>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</si>
  <si>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</si>
  <si>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</si>
  <si>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</si>
  <si>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</si>
  <si>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Fern-
wärme</t>
  </si>
  <si>
    <t>leicht</t>
  </si>
  <si>
    <t>schwer</t>
  </si>
  <si>
    <t>Terajoule</t>
  </si>
  <si>
    <t>in Terajoule</t>
  </si>
  <si>
    <t>Mineralöle</t>
  </si>
  <si>
    <t>in 1 000 Tonnen Steinkohleneinheiten</t>
  </si>
  <si>
    <t>1 000 Tonnen SKE</t>
  </si>
  <si>
    <t>•</t>
  </si>
  <si>
    <t>davon</t>
  </si>
  <si>
    <t>Jahr</t>
  </si>
  <si>
    <t>Andere</t>
  </si>
  <si>
    <t>Terajoule (TJ)</t>
  </si>
  <si>
    <t>Anteil am Gesamt-PEV in %</t>
  </si>
  <si>
    <r>
      <t>Statistik</t>
    </r>
    <r>
      <rPr>
        <sz val="16"/>
        <rFont val="Arial"/>
        <family val="2"/>
      </rPr>
      <t xml:space="preserve"> </t>
    </r>
    <r>
      <rPr>
        <sz val="14"/>
        <rFont val="Arial"/>
        <family val="2"/>
      </rPr>
      <t>Berlin Brandenburg</t>
    </r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</si>
  <si>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</si>
  <si>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</si>
  <si>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</si>
  <si>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</si>
  <si>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</si>
  <si>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</si>
  <si>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</si>
  <si>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</si>
  <si>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</si>
  <si>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</si>
  <si>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Seite</t>
  </si>
  <si>
    <t>Energiebilanz Berlin</t>
  </si>
  <si>
    <t>1.1</t>
  </si>
  <si>
    <t>1.2</t>
  </si>
  <si>
    <t>1.3</t>
  </si>
  <si>
    <t>Fernwärme</t>
  </si>
  <si>
    <t>Anteil am Gesamt-EEV in %</t>
  </si>
  <si>
    <t>Verkehr</t>
  </si>
  <si>
    <t>Haushalte, Gewerbe, 
Handel und Dienstleistungen
und übrige Verbraucher</t>
  </si>
  <si>
    <t>Kennziffer</t>
  </si>
  <si>
    <t>ME</t>
  </si>
  <si>
    <t>Mill. kWh</t>
  </si>
  <si>
    <t>Strombezüge</t>
  </si>
  <si>
    <t>Stromaufkommen brutto</t>
  </si>
  <si>
    <t>Stromverbrauch im Umwandlungsbereich</t>
  </si>
  <si>
    <t>Gew.v. Steinen u.Erden, sonst.Bergbau und
 Verarbeitendes Gewerbe insgesamt</t>
  </si>
  <si>
    <t>Stromausfuhr</t>
  </si>
  <si>
    <t>Stromverbrauch brutto</t>
  </si>
  <si>
    <t>TJ</t>
  </si>
  <si>
    <t>Fernwärmeaufkommen brutto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</si>
  <si>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</si>
  <si>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</si>
  <si>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</si>
  <si>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</si>
  <si>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</si>
  <si>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</si>
  <si>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</si>
  <si>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</si>
  <si>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</si>
  <si>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</si>
  <si>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</si>
  <si>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</si>
  <si>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</si>
  <si>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</si>
  <si>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</si>
  <si>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</si>
  <si>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</si>
  <si>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</si>
  <si>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</si>
  <si>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</si>
  <si>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</si>
  <si>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</si>
  <si>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</si>
  <si>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</si>
  <si>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</si>
  <si>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</si>
  <si>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</si>
  <si>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</si>
  <si>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</si>
  <si>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</si>
  <si>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</si>
  <si>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</si>
  <si>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1 kg SKE</t>
  </si>
  <si>
    <t>1 kg RÖE</t>
  </si>
  <si>
    <t>Überschlägige Umrechnungshilfen in Tonnen</t>
  </si>
  <si>
    <t>2.1</t>
  </si>
  <si>
    <t>2.2</t>
  </si>
  <si>
    <t>Binnen-
schifffahrt</t>
  </si>
  <si>
    <t>Eigenverbrauch und Leitungsverluste</t>
  </si>
  <si>
    <t>Erläuterungen und Allgemeine Hinweise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</si>
  <si>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</si>
  <si>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</si>
  <si>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</si>
  <si>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</si>
  <si>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</si>
  <si>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</si>
  <si>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</si>
  <si>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</si>
  <si>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s</t>
  </si>
  <si>
    <t>Inhaltsverzeichnis</t>
  </si>
  <si>
    <t>Vorbemerkungen</t>
  </si>
  <si>
    <t>_____</t>
  </si>
  <si>
    <t>Roh-ben-zin</t>
  </si>
  <si>
    <t>Braun-kohlen</t>
  </si>
  <si>
    <t>Stein-kohlen</t>
  </si>
  <si>
    <t>Veränderung gegenüber dem Vorjahr in Prozent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</si>
  <si>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</si>
  <si>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Vorbemerkungen </t>
  </si>
  <si>
    <t>Quellen: AG Energiebilanzen, Länderarbeitskreis Energiebilanzen</t>
  </si>
  <si>
    <t>Veränderung gegenüber 1990 in %</t>
  </si>
  <si>
    <t>Veränderung gegenüber dem Vorjahr in %</t>
  </si>
  <si>
    <t>Brennstoffeinsatz zur inländischen Stromerzeugung</t>
  </si>
  <si>
    <t>Anteil am Stromverbrauch insgesamt in %</t>
  </si>
  <si>
    <t>Stein-
kohlen</t>
  </si>
  <si>
    <t>Strom-
verbrauch 
insgesamt</t>
  </si>
  <si>
    <r>
      <t>Emissions-
faktor</t>
    </r>
    <r>
      <rPr>
        <vertAlign val="superscript"/>
        <sz val="8"/>
        <rFont val="Arial"/>
        <family val="2"/>
      </rPr>
      <t xml:space="preserve">2
</t>
    </r>
    <r>
      <rPr>
        <sz val="8"/>
        <rFont val="Arial"/>
        <family val="2"/>
      </rPr>
      <t>kg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/TJ</t>
    </r>
  </si>
  <si>
    <r>
      <t>Steinkohlen</t>
    </r>
    <r>
      <rPr>
        <vertAlign val="superscript"/>
        <sz val="8"/>
        <rFont val="Arial"/>
        <family val="2"/>
      </rPr>
      <t>1</t>
    </r>
  </si>
  <si>
    <r>
      <t>Braunkohlen</t>
    </r>
    <r>
      <rPr>
        <vertAlign val="superscript"/>
        <sz val="8"/>
        <rFont val="Arial"/>
        <family val="2"/>
      </rPr>
      <t>1</t>
    </r>
  </si>
  <si>
    <r>
      <t>Andere Braunkohlenprodukte</t>
    </r>
    <r>
      <rPr>
        <vertAlign val="superscript"/>
        <sz val="8"/>
        <rFont val="Arial"/>
        <family val="2"/>
      </rPr>
      <t>1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</si>
  <si>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</si>
  <si>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</si>
  <si>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</si>
  <si>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</si>
  <si>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t>Strom und Fernwärme</t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</si>
  <si>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</si>
  <si>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</si>
  <si>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</si>
  <si>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</si>
  <si>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Gew.v. Steinen u.Erden, sonst. Bergbau und
 Verarbeitendes 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</si>
  <si>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</si>
  <si>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</si>
  <si>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</si>
  <si>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</si>
  <si>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</si>
  <si>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Inländische Erzeugung einschl. Einspeisung 
 aus erneuerbaren Energien</t>
  </si>
  <si>
    <t>Braun-
kohlen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</si>
  <si>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</si>
  <si>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</si>
  <si>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</si>
  <si>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</si>
  <si>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</si>
  <si>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</si>
  <si>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</si>
  <si>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</si>
  <si>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</si>
  <si>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</si>
  <si>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</si>
  <si>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</si>
  <si>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</si>
  <si>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</si>
  <si>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</si>
  <si>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</si>
  <si>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</si>
  <si>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Gichtgas, Konvertergas</t>
  </si>
  <si>
    <t>Hartbraunkohlen</t>
  </si>
  <si>
    <r>
      <t>Elektrischer Strom (Bundesdurchschnitt)</t>
    </r>
    <r>
      <rPr>
        <vertAlign val="superscript"/>
        <sz val="8"/>
        <rFont val="Arial"/>
        <family val="2"/>
      </rPr>
      <t>3</t>
    </r>
  </si>
  <si>
    <t>Abfall (biogener Anteil)</t>
  </si>
  <si>
    <t>1 Dieser Durchschnitt gilt nur für die Gesamtförderung bzw. Produktion</t>
  </si>
  <si>
    <r>
      <t>Braunkohlenbriketts</t>
    </r>
    <r>
      <rPr>
        <vertAlign val="superscript"/>
        <sz val="8"/>
        <rFont val="Arial"/>
        <family val="2"/>
      </rPr>
      <t>1</t>
    </r>
  </si>
  <si>
    <t>Schienen-
verkehr</t>
  </si>
  <si>
    <t>Straßen-
verkehr</t>
  </si>
  <si>
    <t>Küsten- und Binnenschifffahrt</t>
  </si>
  <si>
    <t>Sonstige</t>
  </si>
  <si>
    <t>2</t>
  </si>
  <si>
    <t>Emissionen insgesamt</t>
  </si>
  <si>
    <t>Solar-ener-gie</t>
  </si>
  <si>
    <t>Wind-kraft</t>
  </si>
  <si>
    <t>Bruttostromerzeugung Insgesamt</t>
  </si>
  <si>
    <t>Anteil in Prozent</t>
  </si>
  <si>
    <t>%</t>
  </si>
  <si>
    <t>Fernwärmeerzeugung Insgesamt</t>
  </si>
  <si>
    <t>Fernwärmeerzeugung aus KWK</t>
  </si>
  <si>
    <t>Stromerzeugung aus KWK</t>
  </si>
  <si>
    <t>Abfälle (nicht biogen)</t>
  </si>
  <si>
    <t>Windkraft</t>
  </si>
  <si>
    <t>Solarenergie</t>
  </si>
  <si>
    <t>Biomasse</t>
  </si>
  <si>
    <t>Biotreibstoffe</t>
  </si>
  <si>
    <t>Umweltwärme</t>
  </si>
  <si>
    <t>darunter</t>
  </si>
  <si>
    <t>Herstellung von Nahrungs- und Futtermitteln</t>
  </si>
  <si>
    <t>Herstellung von pharmazeutischen Erzeugnissen</t>
  </si>
  <si>
    <t>Herstellung von Gummi- und Kunststoffwaren</t>
  </si>
  <si>
    <t>Herstellung von Metallerzeugnissen</t>
  </si>
  <si>
    <t>Herstellung von elektronischen Ausrüstungen</t>
  </si>
  <si>
    <t>Gewerbe, Handel und 
Dienstleistungen und übrige Verbraucher</t>
  </si>
  <si>
    <t>Industriewärmekraftwerke</t>
  </si>
  <si>
    <t>Umwelt-wärme, Geo-thermie</t>
  </si>
  <si>
    <t>Steinkohle</t>
  </si>
  <si>
    <t>Braunkohle</t>
  </si>
  <si>
    <t>Wärmekraftwerke der allgemeinen Versorgung (ohne KWK)</t>
  </si>
  <si>
    <t>Heizkraftwerke der allgemeinen Versorgung (nur KWK)</t>
  </si>
  <si>
    <t>Industriekraftwerke</t>
  </si>
  <si>
    <t>Heizwerke</t>
  </si>
  <si>
    <t>Verbrauch in der Energiegewinnung und in den Umwandlungsbereichen</t>
  </si>
  <si>
    <t>Fackelverluste</t>
  </si>
  <si>
    <t>Umwandlungsbereich zusammen</t>
  </si>
  <si>
    <t>Sonst. Bergbau, Gewinnung von Steinen und Erden, Verarbeitendes Gewerbe</t>
  </si>
  <si>
    <t>Gewerbe, Handel, Dienstleistungen und übrige Verbraucher</t>
  </si>
  <si>
    <t>Haushalte, Gewerbe, Handel, Dienstleistungen und übrige Verbraucher</t>
  </si>
  <si>
    <t>Endenergieverbrauchsbereich zusammen</t>
  </si>
  <si>
    <t>Gew. Steine u. Erden, Bergbau, verarb. Gewerbe insg.</t>
  </si>
  <si>
    <t>Haushalte, GHD, übrige Verbraucher</t>
  </si>
  <si>
    <t>Elektrischer Strom und andere Energieträger</t>
  </si>
  <si>
    <t>Summe</t>
  </si>
  <si>
    <t>Kohle (roh)</t>
  </si>
  <si>
    <t>Briketts</t>
  </si>
  <si>
    <t>Andere Stein-kohlen-produkte</t>
  </si>
  <si>
    <t>Andere
Braun-
kohlen-
produkte</t>
  </si>
  <si>
    <t>Erdöl (roh)</t>
  </si>
  <si>
    <t>Heizöl
leicht</t>
  </si>
  <si>
    <t>Heizöl schwer</t>
  </si>
  <si>
    <t>Andere Mineral-ölprodukte</t>
  </si>
  <si>
    <t>Flüssig- gas</t>
  </si>
  <si>
    <t>Diesel-kraft-stoffe</t>
  </si>
  <si>
    <t>Fern-wärme</t>
  </si>
  <si>
    <t>Gewerbe, Handel, Dienstl. u. übrige Verbraucher</t>
  </si>
  <si>
    <t>Tabellen</t>
  </si>
  <si>
    <t>Zeitreihen</t>
  </si>
  <si>
    <t>1</t>
  </si>
  <si>
    <t>1.4</t>
  </si>
  <si>
    <t>1.5</t>
  </si>
  <si>
    <t>1.6</t>
  </si>
  <si>
    <t>1.7</t>
  </si>
  <si>
    <t>2 Zeitreihen</t>
  </si>
  <si>
    <t>2.5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</si>
  <si>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</si>
  <si>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</si>
  <si>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</si>
  <si>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</si>
  <si>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</si>
  <si>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</si>
  <si>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</si>
  <si>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</si>
  <si>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</si>
  <si>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</si>
  <si>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</si>
  <si>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</si>
  <si>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</si>
  <si>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1.8</t>
  </si>
  <si>
    <t>Heizkraftwerke der allg. Versorgung (nur KWK)</t>
  </si>
  <si>
    <t>Gewerbe, Handel, Dienstleistungen u. übrige Verbraucher</t>
  </si>
  <si>
    <t>1 Energiebilanz Berlin</t>
  </si>
  <si>
    <t>2.17</t>
  </si>
  <si>
    <t>2.18</t>
  </si>
  <si>
    <t>2.19</t>
  </si>
  <si>
    <t>2.20</t>
  </si>
  <si>
    <t>Mineralöle und Mineralöl- produkte</t>
  </si>
  <si>
    <t>Sons-tige</t>
  </si>
  <si>
    <t>Statistischer</t>
  </si>
  <si>
    <t>Bericht</t>
  </si>
  <si>
    <t>Statistischer Bericht</t>
  </si>
  <si>
    <t>Steinstraße 104-106</t>
  </si>
  <si>
    <t>14480 Potsdam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</si>
  <si>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</si>
  <si>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</si>
  <si>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Mineralöle und Mineralölprodukte</t>
  </si>
  <si>
    <t>Gase, Erdgas, Erdölgas</t>
  </si>
  <si>
    <t>Erdgas, Wasser-stoff</t>
  </si>
  <si>
    <t>fos-sile Ab-fälle</t>
  </si>
  <si>
    <t>Otto-kraft-stoffe</t>
  </si>
  <si>
    <r>
      <t>1 000 t CO</t>
    </r>
    <r>
      <rPr>
        <vertAlign val="subscript"/>
        <sz val="8"/>
        <rFont val="Arial"/>
        <family val="2"/>
      </rPr>
      <t>2</t>
    </r>
  </si>
  <si>
    <t>3 Generalfaktor (eigene Berechnung auf Basis des Generalfaktors des Umweltbundesamtes, vorläufig)</t>
  </si>
  <si>
    <t>1 einschließlich Emissionen für ausgeführten Strom, ohne Emissionen für eingeführten Strom</t>
  </si>
  <si>
    <t>1 vorläufige Ergebnisse</t>
  </si>
  <si>
    <t>2 ab 2018 geänderte Berechnung</t>
  </si>
  <si>
    <t>2 ab 2018 Heizwerke ab 1 MWth und Kraftwerke ab 1 MW elektr.</t>
  </si>
  <si>
    <t>Brennstoffeinsatz zur Fernwärmeerzeugung insgesamt²</t>
  </si>
  <si>
    <t>Leitungsverluste²</t>
  </si>
  <si>
    <t>Umwandlungs-
sektor</t>
  </si>
  <si>
    <t>Vorläufige Ergebnisse</t>
  </si>
  <si>
    <t>– vorläufige Ergebnisse –</t>
  </si>
  <si>
    <t>2020¹</t>
  </si>
  <si>
    <t>Strombilanz Berlin 2020</t>
  </si>
  <si>
    <t>2.8 Strombilanz Berlin 2020</t>
  </si>
  <si>
    <t>2.9 Brennstoffeinsatz zur inländischen Stromerzeugung in Berlin 2020</t>
  </si>
  <si>
    <t>Brennstoffeinsatz zur inändischen Stromerzeugung in Berlin 2020</t>
  </si>
  <si>
    <t>Fernwärmebilanz in Berlin 2020</t>
  </si>
  <si>
    <t>Kraft-Wärme-Kopplung (KWK) in Berlin 2020</t>
  </si>
  <si>
    <t>2.12 Kraft-Wärme-Kopplung (KWK) in Berlin 2020</t>
  </si>
  <si>
    <t>2.11 Fernwärmebilanz in Berlin 2020</t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</si>
  <si>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2020
nach Energieträgern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</si>
  <si>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2020
nach Emittentensektoren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</si>
  <si>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2020
nach Energieträgern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</si>
  <si>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2020
nach Emittentensektoren</t>
    </r>
  </si>
  <si>
    <t>Klär- und Deponiegas</t>
  </si>
  <si>
    <t>Energiebilanz Berlin 2020</t>
  </si>
  <si>
    <t>1.2 Energiebilanz Berlin 2020 in Terajoule</t>
  </si>
  <si>
    <t>Energiebilanz Berlin 2020 in Terajoule</t>
  </si>
  <si>
    <t>1.1 Energiebilanz Berlin 2020 in spezifischen Mengeneinheiten</t>
  </si>
  <si>
    <t>Energiebilanz Berlin 2020 in spezifischen Mengeneinheiten</t>
  </si>
  <si>
    <t>1.3 Energiebilanz Berlin 2020 in Steinkohleneinheiten</t>
  </si>
  <si>
    <t>Energiebilanz Berlin 2020 in Steinkohleneinheiten</t>
  </si>
  <si>
    <t>bio-gene Abfälle</t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</si>
  <si>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 xml:space="preserve">-Emissionen aus dem Primärenergieverbrauch (Quellenbilanz)¹ in Berlin 2020 </t>
    </r>
  </si>
  <si>
    <r>
      <t>1.5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2020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</si>
  <si>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Primärenergieverbrauch (Quellenbilanz) temperaturbereinigt¹ in Berlin 2020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</si>
  <si>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2020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</si>
  <si>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in Berlin 2020</t>
    </r>
  </si>
  <si>
    <r>
      <t>1.7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2020</t>
    </r>
  </si>
  <si>
    <r>
      <t>1.7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2020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</si>
  <si>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temperaturbereinigt in Berlin 2020</t>
    </r>
  </si>
  <si>
    <r>
      <t>1.8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2020 temperaturbereinigt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</si>
  <si>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2020</t>
    </r>
  </si>
  <si>
    <t>CO2-neutral</t>
  </si>
  <si>
    <r>
      <t>2 Quelle: Umweltbundesamt NIR 2021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</si>
  <si>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r>
      <t>1.4 Heizwerte und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-Emissionsfaktoren nach Energieträgern zur Energiebilanz 2020</t>
    </r>
  </si>
  <si>
    <r>
      <t>Heizwerte und 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-Emissionsfaktoren nach Energieträgern zur Energiebilanz 2020</t>
    </r>
  </si>
  <si>
    <r>
      <t>Erschienen im Dezember</t>
    </r>
    <r>
      <rPr>
        <b/>
        <sz val="8"/>
        <rFont val="Arial"/>
        <family val="2"/>
      </rPr>
      <t xml:space="preserve"> 2021</t>
    </r>
  </si>
  <si>
    <t>Potsdam, 2021</t>
  </si>
  <si>
    <t>E IV 5 – j / 20</t>
  </si>
  <si>
    <r>
      <t>Energie- und CO</t>
    </r>
    <r>
      <rPr>
        <vertAlign val="subscript"/>
        <sz val="16"/>
        <rFont val="Arial"/>
        <family val="2"/>
      </rPr>
      <t>2</t>
    </r>
    <r>
      <rPr>
        <sz val="16"/>
        <rFont val="Arial"/>
        <family val="2"/>
      </rPr>
      <t>-Daten
in</t>
    </r>
    <r>
      <rPr>
        <b/>
        <sz val="16"/>
        <rFont val="Arial"/>
        <family val="2"/>
      </rPr>
      <t xml:space="preserve"> Berlin 2020
</t>
    </r>
  </si>
  <si>
    <r>
      <t xml:space="preserve">Energieverbrauch in Berlin 1990 bis 2020 (vorläufig)
</t>
    </r>
    <r>
      <rPr>
        <sz val="9"/>
        <rFont val="Arial"/>
        <family val="2"/>
      </rPr>
      <t>- in Terajoule -</t>
    </r>
  </si>
  <si>
    <t>2020p</t>
  </si>
  <si>
    <t>Flug-turbinen-kraftstoffe¹</t>
  </si>
  <si>
    <t>1 vorläufige Ergebnisse,  Der Rückgang der Mineralöle geht auf die Einstellung des Flugbetriebs des Flughafens Tegel zurück.</t>
  </si>
  <si>
    <t>1 vorläufige Ergebnisse,  Der Rückgang des Sektors Verkehr geht auf die Einstellung des Flugbetriebs des Flughafens Tegel zurück.</t>
  </si>
  <si>
    <t>Flug-
turbi-
nen-
kraft-
stoffe¹</t>
  </si>
  <si>
    <r>
      <t>Bio-masse</t>
    </r>
    <r>
      <rPr>
        <vertAlign val="superscript"/>
        <sz val="8"/>
        <rFont val="Arial"/>
        <family val="2"/>
      </rPr>
      <t>2</t>
    </r>
  </si>
  <si>
    <r>
      <t>Wärmekraftwerke der allg. Versorgung (ohne KWK)</t>
    </r>
    <r>
      <rPr>
        <vertAlign val="superscript"/>
        <sz val="8"/>
        <rFont val="Arial"/>
        <family val="2"/>
      </rPr>
      <t>3</t>
    </r>
  </si>
  <si>
    <r>
      <t>Heizwerke</t>
    </r>
    <r>
      <rPr>
        <vertAlign val="superscript"/>
        <sz val="8"/>
        <rFont val="Arial"/>
        <family val="2"/>
      </rPr>
      <t>3</t>
    </r>
  </si>
  <si>
    <t>3 einschließlich ungekoppelte Erzeugung in Heizkraftwerken; bis 2002 einschließlich KWK</t>
  </si>
  <si>
    <t>2 feste und flüssige Biomasse, Klärschlamm, Biomethan, Biogas</t>
  </si>
  <si>
    <t>1 Der Flugbetrieb des Flughafens Tegel wurde am 08. November 2020 eingestellt.</t>
  </si>
  <si>
    <t xml:space="preserve">2.1 Primärenergieverbrauch in Berlin 2020 nach Energieträgern </t>
  </si>
  <si>
    <t>2.3 Primärenergieverbrauch aus erneuerbaren Energien in Berlin 2020</t>
  </si>
  <si>
    <t>Anteil am PEV aus erneuerbaren Energien in %</t>
  </si>
  <si>
    <t xml:space="preserve">2.4 Endenergieverbrauch in Berlin 2020 nach Energieträgern </t>
  </si>
  <si>
    <t>2.6 Endenergieverbrauch in Berlin 2020 nach Sektoren</t>
  </si>
  <si>
    <t>2.10 Stromverbrauch in Berlin 2020 nach Sektoren</t>
  </si>
  <si>
    <r>
      <t>2.15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2020 nach Sektoren</t>
    </r>
  </si>
  <si>
    <t>2.2 Primärenergieverbrauch in Berlin 2020 nach Energieträgern (temperaturbereinigt)</t>
  </si>
  <si>
    <t>2.5 Endenergieverbrauch in Berlin 2020 nach Energieträgern (temperaturbereinigt)</t>
  </si>
  <si>
    <t>2.7 Endenergieverbrauch in Berlin 2020 nach Sektoren (temperaturbereinigt)</t>
  </si>
  <si>
    <r>
      <t>2.16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2020 nach Sektoren 
        (temperaturbereinigt)</t>
    </r>
  </si>
  <si>
    <r>
      <t>2.19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2020 nach Sektoren</t>
    </r>
  </si>
  <si>
    <r>
      <t>2.20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2020 nach Sektoren 
        (temperaturbereinigt)</t>
    </r>
  </si>
  <si>
    <r>
      <t>2.13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2020 
        nach Energieträgern</t>
    </r>
  </si>
  <si>
    <r>
      <t>2.14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2020 
        nach Energieträgern (temperaturbereinigt)</t>
    </r>
  </si>
  <si>
    <r>
      <t>2.17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2020 
        nach Energieträgern</t>
    </r>
  </si>
  <si>
    <r>
      <t>2.18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2020 
        nach Energieträgern (temperaturbereinigt)</t>
    </r>
  </si>
  <si>
    <t>Primärenergieverbrauch aus erneuerbaren Energien in Berlin 2020</t>
  </si>
  <si>
    <t>Endenergieverbrauch in Berlin 2020 nach Energieträgern</t>
  </si>
  <si>
    <t>Primärenergieverbrauch in Berlin 2020 nach Energieträgern</t>
  </si>
  <si>
    <t>Endenergieverbrauch in Berlin 2020 nach Sektoren</t>
  </si>
  <si>
    <t xml:space="preserve">Stromverbrauchin Berlin 2020 nach Sektoren </t>
  </si>
  <si>
    <t>erneuerbare 
Energien</t>
  </si>
  <si>
    <t>Gew. v. Steinen 
u. Erden, 
sonst. Bergbau und 
Verarbeitendes Gewerbe</t>
  </si>
  <si>
    <t>Gewerbe, 
Handel und 
Dienstleistungen und 
übrige Verbraucher</t>
  </si>
  <si>
    <t>Haushalte, Gewerbe,
Handel und 
Dienstleistungen
und übrige Verbraucher</t>
  </si>
  <si>
    <t>Gew.v. Steinen 
u. Erden, 
sonst. Bergbau und 
Verarbeitendes Gewerbe</t>
  </si>
  <si>
    <t>Haushalte, Gewerbe, 
Handel u. 
Dienstleistungen 
und übrige Verbraucher</t>
  </si>
  <si>
    <t>erneuerbare
Energien</t>
  </si>
  <si>
    <t>Primärenergieverbrauch in Berlin 2020 nach Energieträgern (temperaturbereinigt)</t>
  </si>
  <si>
    <t>Endenergieverbrauch in Berlin 2020 nach Energieträgern (temperaturbereinigt)</t>
  </si>
  <si>
    <t>Endenergieverbrauch in Berlin 2020 nach Sektoren (temperaturbereinigt)</t>
  </si>
  <si>
    <t>CO2-Emissionen aus dem Primärenergieverbrauch (Quellenbilanz) in Berlin 2020
nach Energieträgern (temperaturbereinigt)</t>
  </si>
  <si>
    <t>CO2-Emissionen aus dem Primärenergieverbrauch (Quellenbilanz) in Berlin 2020
nach Emittentensektoren (temperaturbereinigt)</t>
  </si>
  <si>
    <t>CO2-Emissionen aus dem Endenergieverbrauch (Verursacherbilanz) in Berlin 2020
nach Energieträgern (temperaturbereinigt)</t>
  </si>
  <si>
    <t>CO2-Emissionen aus dem Endenergieverbrauch (Verursacherbilanz) in Berlin 2020
nach Emittentensektoren (temperaturbereinigt)</t>
  </si>
  <si>
    <r>
      <t>1.6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2020 (temperaturbereinigt)</t>
    </r>
  </si>
  <si>
    <t>1.8 CO2-Emissionen aus dem Endenergieverbrauch (Verursacherbilanz) in Berlin 2020 (temperaturbereinigt)</t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</si>
  <si>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2020 
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</si>
  <si>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2020 
(temperaturbereinigt)</t>
    </r>
  </si>
  <si>
    <t>2., korrigierte Ausgabe</t>
  </si>
  <si>
    <t>korrigierte Ausgabe vom 19.08.2022</t>
  </si>
  <si>
    <t>Korrekturen auf den Seite 7</t>
  </si>
  <si>
    <r>
      <t>korrigierte Zahlen werden</t>
    </r>
    <r>
      <rPr>
        <sz val="8"/>
        <color rgb="FFFF0000"/>
        <rFont val="Arial"/>
        <family val="2"/>
      </rPr>
      <t xml:space="preserve"> 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</si>
</sst>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1">
    <numFmt numFmtId="164" formatCode="#\ ##0"/>
    <numFmt numFmtId="165" formatCode="#\ ##0\ \ \ "/>
    <numFmt numFmtId="166" formatCode="0\ \ \ \ \ "/>
    <numFmt numFmtId="167" formatCode="0.0\ \ \ \ \ "/>
    <numFmt numFmtId="168" formatCode="#\ ##0\ \ \ \ \ "/>
    <numFmt numFmtId="169" formatCode="#\ ##0\ \ \ \ \ \ \ "/>
    <numFmt numFmtId="170" formatCode="0.0\ \ \ \ \ \ \ "/>
    <numFmt numFmtId="171" formatCode="#\ ##0\ \ \ \ "/>
    <numFmt numFmtId="172" formatCode="#\ ##0\ \ ;\-\ #\ ##0\ \ ;"/>
    <numFmt numFmtId="173" formatCode="#,##0;\–\ #,##0;\–"/>
    <numFmt numFmtId="174" formatCode="#,##0;\-#,##0;\ \–\ ;"/>
    <numFmt numFmtId="175" formatCode="#\ ##0.0\ \ \ \ \ "/>
    <numFmt numFmtId="176" formatCode="###\ ###\ ##0\ \ \ \ \ \ \ \ \ \ \ \ \ \ \ "/>
    <numFmt numFmtId="177" formatCode="\ \ \ \ \ \ \ \ \ \ "/>
    <numFmt numFmtId="178" formatCode="###\ ###\ ##0;\–\ ###\ ###\ ##0;"/>
    <numFmt numFmtId="179" formatCode="#\ ##0;\–\ #\ ##0;"/>
    <numFmt numFmtId="180" formatCode="##0.000"/>
    <numFmt numFmtId="181" formatCode="0.0??????"/>
    <numFmt numFmtId="182" formatCode="0.0?????"/>
    <numFmt numFmtId="183" formatCode="#\ ##0.0???"/>
    <numFmt numFmtId="184" formatCode="#\ ##0_ &quot;m³&quot;"/>
    <numFmt numFmtId="185" formatCode="#\ ##0_ &quot;rm&quot;"/>
    <numFmt numFmtId="186" formatCode="#\ ##0_ &quot;l&quot;"/>
    <numFmt numFmtId="187" formatCode="0.0??_ &quot;t&quot;"/>
    <numFmt numFmtId="188" formatCode="#\ ##0;\–\ ##0;"/>
    <numFmt numFmtId="189" formatCode="#\ ##0;\–\ #\ ##0;\–"/>
    <numFmt numFmtId="190" formatCode="#\ ##0.0;\–\ #\ ##0.0;\–"/>
    <numFmt numFmtId="191" formatCode="_-* #,##0.00\ [$€]_-;\-* #,##0.00\ [$€]_-;_-* &quot;-&quot;??\ [$€]_-;_-@_-"/>
    <numFmt numFmtId="192" formatCode="0.000"/>
    <numFmt numFmtId="193" formatCode="\ #\ ###\ ###\ ##0\ \ ;\ \–###\ ###\ ##0\ \ ;\ * \–\ \ ;\ * @\ \ "/>
    <numFmt numFmtId="194" formatCode="#\ ###\ ###;\–\ #\ ###\ ###"/>
    <numFmt numFmtId="195" formatCode="@\ *."/>
    <numFmt numFmtId="196" formatCode="\ \ \ \ \ \ \ \ \ \ @\ *."/>
    <numFmt numFmtId="197" formatCode="\ \ \ \ \ \ \ \ \ \ \ \ @\ *."/>
    <numFmt numFmtId="198" formatCode="\ \ \ \ \ \ \ \ \ \ \ \ @"/>
    <numFmt numFmtId="199" formatCode="\ \ \ \ \ \ \ \ \ \ \ \ \ @\ *."/>
    <numFmt numFmtId="200" formatCode="\ @\ *."/>
    <numFmt numFmtId="201" formatCode="\ @"/>
    <numFmt numFmtId="202" formatCode="\ \ @\ *."/>
    <numFmt numFmtId="203" formatCode="\ \ @"/>
    <numFmt numFmtId="204" formatCode="\ \ \ @\ *."/>
    <numFmt numFmtId="205" formatCode="\ \ \ @"/>
    <numFmt numFmtId="206" formatCode="\ \ \ \ @\ *."/>
    <numFmt numFmtId="207" formatCode="\ \ \ \ @"/>
    <numFmt numFmtId="208" formatCode="\ \ \ \ \ \ @\ *."/>
    <numFmt numFmtId="209" formatCode="\ \ \ \ \ \ @"/>
    <numFmt numFmtId="210" formatCode="\ \ \ \ \ \ \ @\ *."/>
    <numFmt numFmtId="211" formatCode="\ \ \ \ \ \ \ \ \ @\ *."/>
    <numFmt numFmtId="212" formatCode="\ \ \ \ \ \ \ \ \ @"/>
    <numFmt numFmtId="213" formatCode="#,##0.00\ &quot;Gg&quot;"/>
    <numFmt numFmtId="214" formatCode="#,##0.00\ &quot;kg&quot;"/>
    <numFmt numFmtId="215" formatCode="#,##0.00\ &quot;kt&quot;"/>
    <numFmt numFmtId="216" formatCode="#,##0.00\ &quot;Stck&quot;"/>
    <numFmt numFmtId="217" formatCode="#,##0.00\ &quot;Stk&quot;"/>
    <numFmt numFmtId="218" formatCode="#,##0.00\ &quot;T.Stk&quot;"/>
    <numFmt numFmtId="219" formatCode="#,##0.00\ &quot;TJ&quot;"/>
    <numFmt numFmtId="220" formatCode="#,##0.00\ &quot;TStk&quot;"/>
    <numFmt numFmtId="221" formatCode="yyyy"/>
    <numFmt numFmtId="222" formatCode="#,##0.0000"/>
    <numFmt numFmtId="223" formatCode="0.0000000000"/>
    <numFmt numFmtId="224" formatCode="\ ##\ ###\ ##0.0\ \ ;\ \–#\ ###\ ##0.0\ \ ;\ * \–\ \ ;\ * @\ \ "/>
    <numFmt numFmtId="225" formatCode="\ ??0.0\ \ ;\ * \–??0.0\ \ ;\ * \–\ \ ;\ * @\ \ "/>
    <numFmt numFmtId="226" formatCode="\ ####0.0\ \ ;\ * \–####0.0\ \ ;\ * \X\ \ ;\ * @\ \ "/>
    <numFmt numFmtId="227" formatCode="\ ##0\ \ ;\ * \x\ \ ;\ * @\ \ "/>
    <numFmt numFmtId="228" formatCode="#,##0;\-#,##0\ \ "/>
    <numFmt numFmtId="229" formatCode="\ #\ ###\ ##0.000\ \ ;\ \–###\ ##0.000\ \ ;\ * \–\ \ ;\ * @\ \ "/>
    <numFmt numFmtId="230" formatCode="\ #\ ###\ ##0.00\ \ ;\ \–###\ ##0.00\ \ ;\ * \–\ \ ;\ * @\ \ "/>
    <numFmt numFmtId="231" formatCode="###.000\ ###\ ##0;\–\ ###.000\ ###\ ##0;"/>
    <numFmt numFmtId="232" formatCode="#\ ##0;\-#\ ##0;\-"/>
    <numFmt numFmtId="233" formatCode="#,##0;\-#,##0;\-"/>
    <numFmt numFmtId="234" formatCode="#\ ##0.0;\–#\ ##0.0;\–"/>
  </numFmts>
  <fonts count="10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16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vertAlign val="subscript"/>
      <sz val="8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b/>
      <sz val="10"/>
      <color indexed="12"/>
      <name val="Arial"/>
      <family val="2"/>
    </font>
    <font>
      <vertAlign val="subscript"/>
      <sz val="7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7"/>
      <name val="Letter Gothic CE"/>
      <family val="3"/>
      <charset val="238"/>
    </font>
    <font>
      <sz val="9"/>
      <name val="Times New Roman"/>
      <family val="1"/>
    </font>
    <font>
      <sz val="10"/>
      <name val="Arial"/>
      <family val="2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sz val="16"/>
      <color indexed="23"/>
      <name val="Arial"/>
      <family val="2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Calibri"/>
      <family val="2"/>
      <scheme val="minor"/>
    </font>
    <font>
      <sz val="10"/>
      <name val="Helv"/>
    </font>
    <font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Courier"/>
      <family val="3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Wingdings"/>
      <charset val="2"/>
    </font>
    <font>
      <sz val="9"/>
      <color rgb="FF0000FF"/>
      <name val="Arial"/>
      <family val="2"/>
    </font>
    <font>
      <b/>
      <sz val="8"/>
      <name val="Helv"/>
    </font>
    <font>
      <b/>
      <sz val="12"/>
      <name val="Helv"/>
    </font>
    <font>
      <b/>
      <sz val="9"/>
      <color indexed="12"/>
      <name val="Arial"/>
      <family val="2"/>
    </font>
    <font>
      <b/>
      <vertAlign val="subscript"/>
      <sz val="9"/>
      <color indexed="12"/>
      <name val="Arial"/>
      <family val="2"/>
    </font>
    <font>
      <vertAlign val="subscript"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b/>
      <vertAlign val="subscript"/>
      <sz val="9"/>
      <name val="Arial"/>
      <family val="2"/>
    </font>
    <font>
      <vertAlign val="subscript"/>
      <sz val="9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22">
    <xf numFmtId="0" fontId="0" fillId="0" borderId="0"/>
    <xf numFmtId="195" fontId="11" fillId="0" borderId="0"/>
    <xf numFmtId="49" fontId="11" fillId="0" borderId="0"/>
    <xf numFmtId="196" fontId="11" fillId="0" borderId="0">
      <alignment horizontal="center"/>
    </xf>
    <xf numFmtId="197" fontId="11" fillId="0" borderId="0"/>
    <xf numFmtId="198" fontId="11" fillId="0" borderId="0"/>
    <xf numFmtId="199" fontId="11" fillId="0" borderId="0"/>
    <xf numFmtId="200" fontId="11" fillId="0" borderId="0"/>
    <xf numFmtId="201" fontId="57" fillId="0" borderId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6" borderId="0" applyNumberFormat="0" applyBorder="0" applyAlignment="0" applyProtection="0"/>
    <xf numFmtId="0" fontId="40" fillId="5" borderId="0" applyNumberFormat="0" applyBorder="0" applyAlignment="0" applyProtection="0"/>
    <xf numFmtId="202" fontId="8" fillId="0" borderId="0"/>
    <xf numFmtId="203" fontId="57" fillId="0" borderId="0"/>
    <xf numFmtId="49" fontId="58" fillId="0" borderId="1" applyNumberFormat="0" applyFont="0" applyFill="0" applyBorder="0" applyProtection="0">
      <alignment horizontal="left" vertical="center" indent="2"/>
    </xf>
    <xf numFmtId="204" fontId="11" fillId="0" borderId="0"/>
    <xf numFmtId="205" fontId="11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0" borderId="0" applyNumberFormat="0" applyBorder="0" applyAlignment="0" applyProtection="0"/>
    <xf numFmtId="0" fontId="40" fillId="2" borderId="0" applyNumberFormat="0" applyBorder="0" applyAlignment="0" applyProtection="0"/>
    <xf numFmtId="0" fontId="40" fillId="13" borderId="0" applyNumberFormat="0" applyBorder="0" applyAlignment="0" applyProtection="0"/>
    <xf numFmtId="206" fontId="11" fillId="0" borderId="0"/>
    <xf numFmtId="207" fontId="57" fillId="0" borderId="0"/>
    <xf numFmtId="49" fontId="58" fillId="0" borderId="2" applyNumberFormat="0" applyFont="0" applyFill="0" applyBorder="0" applyProtection="0">
      <alignment horizontal="left" vertical="center" indent="5"/>
    </xf>
    <xf numFmtId="0" fontId="41" fillId="15" borderId="0" applyNumberFormat="0" applyBorder="0" applyAlignment="0" applyProtection="0"/>
    <xf numFmtId="0" fontId="41" fillId="3" borderId="0" applyNumberFormat="0" applyBorder="0" applyAlignment="0" applyProtection="0"/>
    <xf numFmtId="0" fontId="41" fillId="12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208" fontId="11" fillId="0" borderId="0">
      <alignment horizontal="center"/>
    </xf>
    <xf numFmtId="209" fontId="11" fillId="0" borderId="0">
      <alignment horizontal="center"/>
    </xf>
    <xf numFmtId="210" fontId="11" fillId="0" borderId="0">
      <alignment horizontal="center"/>
    </xf>
    <xf numFmtId="211" fontId="11" fillId="0" borderId="0">
      <alignment horizontal="center"/>
    </xf>
    <xf numFmtId="212" fontId="11" fillId="0" borderId="0">
      <alignment horizontal="center"/>
    </xf>
    <xf numFmtId="0" fontId="3" fillId="0" borderId="0" applyFont="0" applyFill="0" applyBorder="0" applyAlignment="0" applyProtection="0"/>
    <xf numFmtId="213" fontId="59" fillId="0" borderId="3" applyFont="0" applyFill="0" applyBorder="0" applyAlignment="0" applyProtection="0">
      <alignment horizontal="left"/>
    </xf>
    <xf numFmtId="214" fontId="59" fillId="0" borderId="3" applyFont="0" applyFill="0" applyBorder="0" applyAlignment="0" applyProtection="0">
      <alignment horizontal="left"/>
    </xf>
    <xf numFmtId="215" fontId="59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6" fontId="59" fillId="0" borderId="3" applyFont="0" applyFill="0" applyBorder="0" applyAlignment="0" applyProtection="0">
      <alignment horizontal="left"/>
    </xf>
    <xf numFmtId="217" fontId="59" fillId="0" borderId="3" applyFont="0" applyFill="0" applyBorder="0" applyAlignment="0" applyProtection="0">
      <alignment horizontal="left"/>
    </xf>
    <xf numFmtId="218" fontId="59" fillId="0" borderId="3" applyFont="0" applyFill="0" applyBorder="0" applyAlignment="0" applyProtection="0">
      <alignment horizontal="left"/>
    </xf>
    <xf numFmtId="219" fontId="59" fillId="0" borderId="3" applyFont="0" applyFill="0" applyBorder="0" applyAlignment="0" applyProtection="0">
      <alignment horizontal="left"/>
    </xf>
    <xf numFmtId="220" fontId="59" fillId="0" borderId="3" applyFont="0" applyFill="0" applyBorder="0" applyAlignment="0" applyProtection="0">
      <alignment horizontal="left"/>
    </xf>
    <xf numFmtId="221" fontId="59" fillId="0" borderId="3" applyFont="0" applyFill="0" applyBorder="0" applyAlignment="0" applyProtection="0">
      <alignment horizontal="left"/>
    </xf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4" borderId="0" applyNumberFormat="0" applyBorder="0" applyAlignment="0" applyProtection="0"/>
    <xf numFmtId="0" fontId="42" fillId="22" borderId="4" applyNumberFormat="0" applyAlignment="0" applyProtection="0"/>
    <xf numFmtId="193" fontId="8" fillId="0" borderId="0">
      <alignment horizontal="right"/>
    </xf>
    <xf numFmtId="0" fontId="43" fillId="22" borderId="5" applyNumberFormat="0" applyAlignment="0" applyProtection="0"/>
    <xf numFmtId="194" fontId="20" fillId="0" borderId="6" applyBorder="0"/>
    <xf numFmtId="4" fontId="60" fillId="0" borderId="7" applyFill="0" applyBorder="0" applyProtection="0">
      <alignment horizontal="right" vertical="center"/>
    </xf>
    <xf numFmtId="0" fontId="44" fillId="5" borderId="5" applyNumberFormat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0" fontId="47" fillId="9" borderId="0" applyNumberFormat="0" applyBorder="0" applyAlignment="0" applyProtection="0"/>
    <xf numFmtId="0" fontId="6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95" fontId="57" fillId="0" borderId="0"/>
    <xf numFmtId="0" fontId="48" fillId="11" borderId="0" applyNumberFormat="0" applyBorder="0" applyAlignment="0" applyProtection="0"/>
    <xf numFmtId="4" fontId="58" fillId="0" borderId="1" applyFill="0" applyBorder="0" applyProtection="0">
      <alignment horizontal="right" vertical="center"/>
    </xf>
    <xf numFmtId="49" fontId="60" fillId="0" borderId="1" applyNumberFormat="0" applyFill="0" applyBorder="0" applyProtection="0">
      <alignment horizontal="left" vertical="center"/>
    </xf>
    <xf numFmtId="0" fontId="58" fillId="0" borderId="1" applyNumberFormat="0" applyFill="0" applyAlignment="0" applyProtection="0"/>
    <xf numFmtId="0" fontId="62" fillId="23" borderId="0" applyNumberFormat="0" applyFont="0" applyBorder="0" applyAlignment="0" applyProtection="0"/>
    <xf numFmtId="0" fontId="3" fillId="0" borderId="0"/>
    <xf numFmtId="0" fontId="3" fillId="4" borderId="9" applyNumberFormat="0" applyFont="0" applyAlignment="0" applyProtection="0"/>
    <xf numFmtId="49" fontId="57" fillId="0" borderId="0"/>
    <xf numFmtId="222" fontId="58" fillId="24" borderId="1" applyNumberFormat="0" applyFont="0" applyBorder="0" applyAlignment="0" applyProtection="0">
      <alignment horizontal="right" vertical="center"/>
    </xf>
    <xf numFmtId="0" fontId="49" fillId="8" borderId="0" applyNumberFormat="0" applyBorder="0" applyAlignment="0" applyProtection="0"/>
    <xf numFmtId="0" fontId="12" fillId="0" borderId="0"/>
    <xf numFmtId="0" fontId="3" fillId="0" borderId="0"/>
    <xf numFmtId="0" fontId="50" fillId="0" borderId="0" applyNumberFormat="0" applyFill="0" applyBorder="0" applyAlignment="0" applyProtection="0"/>
    <xf numFmtId="0" fontId="51" fillId="0" borderId="10" applyNumberFormat="0" applyFill="0" applyAlignment="0" applyProtection="0"/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13" applyNumberFormat="0" applyFill="0" applyAlignment="0" applyProtection="0"/>
    <xf numFmtId="0" fontId="55" fillId="0" borderId="0" applyNumberFormat="0" applyFill="0" applyBorder="0" applyAlignment="0" applyProtection="0"/>
    <xf numFmtId="0" fontId="56" fillId="25" borderId="14" applyNumberFormat="0" applyAlignment="0" applyProtection="0"/>
    <xf numFmtId="0" fontId="58" fillId="0" borderId="0"/>
    <xf numFmtId="195" fontId="6" fillId="0" borderId="0"/>
    <xf numFmtId="49" fontId="6" fillId="0" borderId="0"/>
    <xf numFmtId="196" fontId="6" fillId="0" borderId="0">
      <alignment horizontal="center"/>
    </xf>
    <xf numFmtId="197" fontId="6" fillId="0" borderId="0"/>
    <xf numFmtId="198" fontId="6" fillId="0" borderId="0"/>
    <xf numFmtId="199" fontId="6" fillId="0" borderId="0"/>
    <xf numFmtId="200" fontId="57" fillId="0" borderId="0"/>
    <xf numFmtId="204" fontId="6" fillId="0" borderId="0"/>
    <xf numFmtId="205" fontId="57" fillId="0" borderId="0"/>
    <xf numFmtId="206" fontId="8" fillId="0" borderId="0"/>
    <xf numFmtId="208" fontId="6" fillId="0" borderId="0"/>
    <xf numFmtId="209" fontId="6" fillId="0" borderId="0">
      <alignment horizontal="center"/>
    </xf>
    <xf numFmtId="210" fontId="6" fillId="0" borderId="0">
      <alignment horizontal="center"/>
    </xf>
    <xf numFmtId="211" fontId="6" fillId="0" borderId="0"/>
    <xf numFmtId="212" fontId="6" fillId="0" borderId="0">
      <alignment horizontal="center"/>
    </xf>
    <xf numFmtId="229" fontId="8" fillId="0" borderId="0">
      <alignment horizontal="right"/>
    </xf>
    <xf numFmtId="224" fontId="8" fillId="0" borderId="0">
      <alignment horizontal="right"/>
    </xf>
    <xf numFmtId="0" fontId="8" fillId="0" borderId="0">
      <alignment horizontal="right"/>
    </xf>
    <xf numFmtId="230" fontId="8" fillId="0" borderId="0">
      <alignment horizontal="right"/>
    </xf>
    <xf numFmtId="0" fontId="6" fillId="0" borderId="29"/>
    <xf numFmtId="49" fontId="10" fillId="0" borderId="0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8" fillId="0" borderId="30">
      <alignment horizontal="center"/>
    </xf>
    <xf numFmtId="0" fontId="65" fillId="0" borderId="0">
      <alignment horizontal="left"/>
      <protection locked="0"/>
    </xf>
    <xf numFmtId="0" fontId="66" fillId="0" borderId="0">
      <alignment horizontal="left"/>
      <protection locked="0"/>
    </xf>
    <xf numFmtId="226" fontId="8" fillId="0" borderId="0">
      <alignment horizontal="right"/>
    </xf>
    <xf numFmtId="227" fontId="8" fillId="0" borderId="0">
      <alignment horizontal="right"/>
    </xf>
    <xf numFmtId="49" fontId="6" fillId="0" borderId="0">
      <alignment horizontal="left"/>
    </xf>
    <xf numFmtId="225" fontId="8" fillId="0" borderId="0">
      <alignment horizontal="right"/>
    </xf>
    <xf numFmtId="0" fontId="64" fillId="0" borderId="0"/>
    <xf numFmtId="0" fontId="3" fillId="0" borderId="0"/>
    <xf numFmtId="49" fontId="6" fillId="0" borderId="0">
      <alignment horizontal="left" vertical="top"/>
    </xf>
    <xf numFmtId="228" fontId="39" fillId="0" borderId="31"/>
    <xf numFmtId="0" fontId="21" fillId="0" borderId="0">
      <alignment horizontal="center" vertical="center"/>
    </xf>
    <xf numFmtId="0" fontId="64" fillId="0" borderId="0"/>
    <xf numFmtId="0" fontId="3" fillId="0" borderId="0"/>
    <xf numFmtId="0" fontId="67" fillId="0" borderId="0"/>
    <xf numFmtId="195" fontId="6" fillId="0" borderId="0"/>
    <xf numFmtId="49" fontId="6" fillId="0" borderId="0"/>
    <xf numFmtId="196" fontId="6" fillId="0" borderId="0">
      <alignment horizontal="center"/>
    </xf>
    <xf numFmtId="197" fontId="6" fillId="0" borderId="0"/>
    <xf numFmtId="198" fontId="6" fillId="0" borderId="0"/>
    <xf numFmtId="199" fontId="6" fillId="0" borderId="0"/>
    <xf numFmtId="204" fontId="6" fillId="0" borderId="0"/>
    <xf numFmtId="208" fontId="6" fillId="0" borderId="0"/>
    <xf numFmtId="209" fontId="6" fillId="0" borderId="0">
      <alignment horizontal="center"/>
    </xf>
    <xf numFmtId="210" fontId="6" fillId="0" borderId="0">
      <alignment horizontal="center"/>
    </xf>
    <xf numFmtId="211" fontId="6" fillId="0" borderId="0"/>
    <xf numFmtId="212" fontId="6" fillId="0" borderId="0">
      <alignment horizontal="center"/>
    </xf>
    <xf numFmtId="229" fontId="8" fillId="0" borderId="0">
      <alignment horizontal="right"/>
    </xf>
    <xf numFmtId="224" fontId="8" fillId="0" borderId="0">
      <alignment horizontal="right"/>
    </xf>
    <xf numFmtId="0" fontId="8" fillId="0" borderId="0">
      <alignment horizontal="right"/>
    </xf>
    <xf numFmtId="230" fontId="8" fillId="0" borderId="0">
      <alignment horizontal="right"/>
    </xf>
    <xf numFmtId="0" fontId="6" fillId="0" borderId="29"/>
    <xf numFmtId="0" fontId="6" fillId="0" borderId="0">
      <alignment horizontal="left"/>
    </xf>
    <xf numFmtId="1" fontId="8" fillId="0" borderId="30">
      <alignment horizontal="center"/>
    </xf>
    <xf numFmtId="226" fontId="8" fillId="0" borderId="0">
      <alignment horizontal="right"/>
    </xf>
    <xf numFmtId="227" fontId="8" fillId="0" borderId="0">
      <alignment horizontal="right"/>
    </xf>
    <xf numFmtId="225" fontId="8" fillId="0" borderId="0">
      <alignment horizontal="right"/>
    </xf>
    <xf numFmtId="0" fontId="64" fillId="0" borderId="0"/>
    <xf numFmtId="0" fontId="3" fillId="0" borderId="0"/>
    <xf numFmtId="0" fontId="67" fillId="0" borderId="0"/>
    <xf numFmtId="0" fontId="69" fillId="27" borderId="0" applyNumberFormat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8" fillId="0" borderId="0"/>
    <xf numFmtId="0" fontId="2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7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72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72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72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72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72" fillId="44" borderId="0" applyNumberFormat="0" applyBorder="0" applyAlignment="0" applyProtection="0"/>
    <xf numFmtId="0" fontId="1" fillId="0" borderId="0"/>
    <xf numFmtId="0" fontId="73" fillId="0" borderId="0" applyNumberFormat="0" applyFill="0" applyBorder="0" applyAlignment="0" applyProtection="0"/>
    <xf numFmtId="0" fontId="74" fillId="0" borderId="32" applyNumberFormat="0" applyFill="0" applyAlignment="0" applyProtection="0"/>
    <xf numFmtId="0" fontId="75" fillId="0" borderId="33" applyNumberFormat="0" applyFill="0" applyAlignment="0" applyProtection="0"/>
    <xf numFmtId="0" fontId="76" fillId="0" borderId="34" applyNumberFormat="0" applyFill="0" applyAlignment="0" applyProtection="0"/>
    <xf numFmtId="0" fontId="76" fillId="0" borderId="0" applyNumberFormat="0" applyFill="0" applyBorder="0" applyAlignment="0" applyProtection="0"/>
    <xf numFmtId="0" fontId="77" fillId="45" borderId="0" applyNumberFormat="0" applyBorder="0" applyAlignment="0" applyProtection="0"/>
    <xf numFmtId="0" fontId="78" fillId="46" borderId="0" applyNumberFormat="0" applyBorder="0" applyAlignment="0" applyProtection="0"/>
    <xf numFmtId="0" fontId="79" fillId="47" borderId="0" applyNumberFormat="0" applyBorder="0" applyAlignment="0" applyProtection="0"/>
    <xf numFmtId="0" fontId="80" fillId="48" borderId="35" applyNumberFormat="0" applyAlignment="0" applyProtection="0"/>
    <xf numFmtId="0" fontId="81" fillId="49" borderId="36" applyNumberFormat="0" applyAlignment="0" applyProtection="0"/>
    <xf numFmtId="0" fontId="82" fillId="49" borderId="35" applyNumberFormat="0" applyAlignment="0" applyProtection="0"/>
    <xf numFmtId="0" fontId="83" fillId="0" borderId="37" applyNumberFormat="0" applyFill="0" applyAlignment="0" applyProtection="0"/>
    <xf numFmtId="0" fontId="84" fillId="50" borderId="38" applyNumberFormat="0" applyAlignment="0" applyProtection="0"/>
    <xf numFmtId="0" fontId="85" fillId="0" borderId="0" applyNumberFormat="0" applyFill="0" applyBorder="0" applyAlignment="0" applyProtection="0"/>
    <xf numFmtId="0" fontId="1" fillId="51" borderId="39" applyNumberFormat="0" applyFont="0" applyAlignment="0" applyProtection="0"/>
    <xf numFmtId="0" fontId="86" fillId="0" borderId="0" applyNumberFormat="0" applyFill="0" applyBorder="0" applyAlignment="0" applyProtection="0"/>
    <xf numFmtId="0" fontId="87" fillId="0" borderId="40" applyNumberFormat="0" applyFill="0" applyAlignment="0" applyProtection="0"/>
    <xf numFmtId="0" fontId="72" fillId="52" borderId="0" applyNumberFormat="0" applyBorder="0" applyAlignment="0" applyProtection="0"/>
    <xf numFmtId="0" fontId="72" fillId="53" borderId="0" applyNumberFormat="0" applyBorder="0" applyAlignment="0" applyProtection="0"/>
    <xf numFmtId="0" fontId="72" fillId="54" borderId="0" applyNumberFormat="0" applyBorder="0" applyAlignment="0" applyProtection="0"/>
    <xf numFmtId="0" fontId="72" fillId="55" borderId="0" applyNumberFormat="0" applyBorder="0" applyAlignment="0" applyProtection="0"/>
    <xf numFmtId="0" fontId="72" fillId="56" borderId="0" applyNumberFormat="0" applyBorder="0" applyAlignment="0" applyProtection="0"/>
    <xf numFmtId="0" fontId="72" fillId="57" borderId="0" applyNumberFormat="0" applyBorder="0" applyAlignment="0" applyProtection="0"/>
    <xf numFmtId="0" fontId="3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89" fillId="0" borderId="0" applyNumberFormat="0" applyFill="0" applyBorder="0" applyAlignment="0" applyProtection="0"/>
    <xf numFmtId="213" fontId="3" fillId="0" borderId="3" applyFont="0" applyFill="0" applyBorder="0" applyAlignment="0" applyProtection="0">
      <alignment horizontal="left"/>
    </xf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19" fontId="3" fillId="0" borderId="3" applyFont="0" applyFill="0" applyBorder="0" applyAlignment="0" applyProtection="0">
      <alignment horizontal="left"/>
    </xf>
    <xf numFmtId="220" fontId="3" fillId="0" borderId="3" applyFont="0" applyFill="0" applyBorder="0" applyAlignment="0" applyProtection="0">
      <alignment horizontal="left"/>
    </xf>
    <xf numFmtId="221" fontId="3" fillId="0" borderId="3" applyFont="0" applyFill="0" applyBorder="0" applyAlignment="0" applyProtection="0">
      <alignment horizontal="left"/>
    </xf>
    <xf numFmtId="194" fontId="8" fillId="0" borderId="6" applyBorder="0"/>
    <xf numFmtId="0" fontId="62" fillId="23" borderId="0" applyNumberFormat="0" applyFont="0" applyBorder="0" applyAlignment="0" applyProtection="0"/>
    <xf numFmtId="0" fontId="30" fillId="0" borderId="0" applyNumberFormat="0" applyFill="0" applyBorder="0" applyAlignment="0" applyProtection="0"/>
  </cellStyleXfs>
  <cellXfs count="625">
    <xf numFmtId="0" fontId="0" fillId="0" borderId="0" xfId="0"/>
    <xf numFmtId="0" fontId="9" fillId="0" borderId="0" xfId="0" applyFont="1"/>
    <xf numFmtId="0" fontId="5" fillId="0" borderId="0" xfId="0" applyFont="1"/>
    <xf numFmtId="0" fontId="6" fillId="0" borderId="0" xfId="0" applyFont="1"/>
    <xf numFmtId="165" fontId="6" fillId="0" borderId="16" xfId="0" applyNumberFormat="1" applyFont="1" applyBorder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165" fontId="6" fillId="0" borderId="0" xfId="0" applyNumberFormat="1" applyFont="1" applyBorder="1"/>
    <xf numFmtId="0" fontId="11" fillId="0" borderId="0" xfId="0" applyFont="1"/>
    <xf numFmtId="0" fontId="25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6" fillId="0" borderId="0" xfId="0" applyFont="1" applyBorder="1" applyAlignment="1"/>
    <xf numFmtId="168" fontId="6" fillId="0" borderId="0" xfId="0" applyNumberFormat="1" applyFont="1" applyBorder="1" applyAlignment="1"/>
    <xf numFmtId="0" fontId="25" fillId="0" borderId="0" xfId="0" applyFont="1" applyAlignment="1">
      <alignment horizontal="center"/>
    </xf>
    <xf numFmtId="0" fontId="9" fillId="0" borderId="15" xfId="0" applyFont="1" applyBorder="1"/>
    <xf numFmtId="0" fontId="9" fillId="0" borderId="15" xfId="0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0" fontId="9" fillId="0" borderId="0" xfId="0" applyFont="1" applyAlignment="1"/>
    <xf numFmtId="0" fontId="6" fillId="0" borderId="0" xfId="0" applyFont="1" applyBorder="1" applyAlignment="1">
      <alignment horizont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20" xfId="0" applyFont="1" applyFill="1" applyBorder="1"/>
    <xf numFmtId="0" fontId="11" fillId="0" borderId="0" xfId="0" applyFont="1" applyFill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indent="1"/>
    </xf>
    <xf numFmtId="3" fontId="1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8" fillId="0" borderId="0" xfId="0" applyFont="1" applyBorder="1"/>
    <xf numFmtId="168" fontId="9" fillId="0" borderId="0" xfId="0" applyNumberFormat="1" applyFont="1" applyFill="1" applyBorder="1" applyAlignment="1">
      <alignment horizontal="right"/>
    </xf>
    <xf numFmtId="165" fontId="6" fillId="0" borderId="21" xfId="0" applyNumberFormat="1" applyFont="1" applyBorder="1"/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/>
      <protection locked="0"/>
    </xf>
    <xf numFmtId="165" fontId="25" fillId="0" borderId="0" xfId="0" applyNumberFormat="1" applyFont="1"/>
    <xf numFmtId="0" fontId="9" fillId="0" borderId="0" xfId="0" applyFont="1" applyBorder="1"/>
    <xf numFmtId="165" fontId="9" fillId="0" borderId="0" xfId="0" applyNumberFormat="1" applyFont="1"/>
    <xf numFmtId="0" fontId="9" fillId="0" borderId="0" xfId="81" applyFont="1" applyFill="1" applyBorder="1" applyAlignment="1">
      <alignment horizontal="left"/>
    </xf>
    <xf numFmtId="0" fontId="26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/>
    <xf numFmtId="172" fontId="6" fillId="0" borderId="0" xfId="0" applyNumberFormat="1" applyFont="1"/>
    <xf numFmtId="0" fontId="5" fillId="0" borderId="0" xfId="0" applyFont="1" applyAlignment="1">
      <alignment horizontal="left" wrapText="1"/>
    </xf>
    <xf numFmtId="0" fontId="11" fillId="0" borderId="0" xfId="0" applyFont="1" applyBorder="1" applyAlignment="1">
      <alignment wrapText="1"/>
    </xf>
    <xf numFmtId="0" fontId="33" fillId="0" borderId="0" xfId="0" applyFont="1"/>
    <xf numFmtId="0" fontId="6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Continuous" vertical="center"/>
    </xf>
    <xf numFmtId="0" fontId="11" fillId="0" borderId="17" xfId="0" applyFont="1" applyBorder="1" applyAlignment="1">
      <alignment horizontal="centerContinuous" vertical="center"/>
    </xf>
    <xf numFmtId="0" fontId="11" fillId="0" borderId="22" xfId="0" applyFont="1" applyBorder="1" applyAlignment="1">
      <alignment horizontal="centerContinuous" vertical="center"/>
    </xf>
    <xf numFmtId="0" fontId="11" fillId="0" borderId="18" xfId="81" applyFont="1" applyFill="1" applyBorder="1" applyAlignment="1">
      <alignment horizontal="centerContinuous" vertical="center" wrapText="1"/>
    </xf>
    <xf numFmtId="0" fontId="11" fillId="0" borderId="18" xfId="82" applyFont="1" applyFill="1" applyBorder="1" applyAlignment="1">
      <alignment horizontal="centerContinuous" vertical="center" wrapText="1"/>
    </xf>
    <xf numFmtId="0" fontId="11" fillId="0" borderId="18" xfId="81" applyFont="1" applyFill="1" applyBorder="1" applyAlignment="1">
      <alignment horizontal="centerContinuous" vertical="center"/>
    </xf>
    <xf numFmtId="0" fontId="11" fillId="0" borderId="18" xfId="81" applyFont="1" applyFill="1" applyBorder="1" applyAlignment="1">
      <alignment horizontal="center" vertical="center" wrapText="1"/>
    </xf>
    <xf numFmtId="0" fontId="11" fillId="0" borderId="19" xfId="81" applyFont="1" applyFill="1" applyBorder="1" applyAlignment="1">
      <alignment horizontal="centerContinuous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Continuous" vertical="center" wrapText="1"/>
    </xf>
    <xf numFmtId="0" fontId="11" fillId="0" borderId="0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65" fontId="11" fillId="0" borderId="0" xfId="0" applyNumberFormat="1" applyFont="1" applyBorder="1"/>
    <xf numFmtId="0" fontId="34" fillId="0" borderId="0" xfId="0" applyFont="1" applyFill="1" applyBorder="1" applyAlignment="1">
      <alignment horizontal="left"/>
    </xf>
    <xf numFmtId="0" fontId="11" fillId="0" borderId="17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" vertical="center"/>
    </xf>
    <xf numFmtId="0" fontId="11" fillId="0" borderId="19" xfId="81" applyFont="1" applyFill="1" applyBorder="1" applyAlignment="1">
      <alignment horizontal="center" vertical="center" wrapText="1"/>
    </xf>
    <xf numFmtId="168" fontId="11" fillId="0" borderId="0" xfId="0" applyNumberFormat="1" applyFont="1" applyBorder="1"/>
    <xf numFmtId="0" fontId="6" fillId="0" borderId="19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Continuous"/>
    </xf>
    <xf numFmtId="0" fontId="6" fillId="0" borderId="20" xfId="0" applyFont="1" applyBorder="1" applyAlignment="1"/>
    <xf numFmtId="0" fontId="6" fillId="0" borderId="0" xfId="0" applyFont="1" applyBorder="1" applyAlignment="1">
      <alignment horizontal="left"/>
    </xf>
    <xf numFmtId="0" fontId="11" fillId="0" borderId="2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protection locked="0"/>
    </xf>
    <xf numFmtId="0" fontId="11" fillId="0" borderId="0" xfId="0" applyFont="1" applyFill="1" applyAlignment="1">
      <alignment horizontal="left" indent="6"/>
    </xf>
    <xf numFmtId="164" fontId="11" fillId="0" borderId="0" xfId="0" applyNumberFormat="1" applyFont="1" applyAlignment="1">
      <alignment horizontal="right" indent="1"/>
    </xf>
    <xf numFmtId="0" fontId="11" fillId="0" borderId="0" xfId="0" applyFont="1" applyFill="1" applyBorder="1" applyAlignment="1" applyProtection="1">
      <alignment horizontal="right" indent="1"/>
      <protection locked="0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Continuous" vertical="center"/>
    </xf>
    <xf numFmtId="0" fontId="6" fillId="0" borderId="18" xfId="81" applyFont="1" applyFill="1" applyBorder="1" applyAlignment="1">
      <alignment horizontal="centerContinuous" vertical="center"/>
    </xf>
    <xf numFmtId="0" fontId="6" fillId="0" borderId="18" xfId="82" applyFont="1" applyFill="1" applyBorder="1" applyAlignment="1">
      <alignment horizontal="centerContinuous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81" applyFont="1" applyFill="1" applyBorder="1" applyAlignment="1">
      <alignment horizontal="centerContinuous" vertical="center"/>
    </xf>
    <xf numFmtId="0" fontId="6" fillId="0" borderId="0" xfId="82" applyFont="1" applyFill="1" applyBorder="1" applyAlignment="1">
      <alignment horizontal="centerContinuous" vertical="center" wrapText="1"/>
    </xf>
    <xf numFmtId="0" fontId="6" fillId="0" borderId="0" xfId="81" applyFont="1" applyFill="1" applyBorder="1" applyAlignment="1">
      <alignment horizontal="center" vertical="center" wrapText="1"/>
    </xf>
    <xf numFmtId="0" fontId="6" fillId="0" borderId="0" xfId="0" applyFont="1" applyBorder="1"/>
    <xf numFmtId="166" fontId="6" fillId="0" borderId="0" xfId="0" applyNumberFormat="1" applyFont="1" applyBorder="1"/>
    <xf numFmtId="0" fontId="6" fillId="0" borderId="20" xfId="0" applyFont="1" applyBorder="1" applyAlignment="1">
      <alignment horizontal="center" vertical="top" wrapText="1"/>
    </xf>
    <xf numFmtId="0" fontId="6" fillId="0" borderId="20" xfId="8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8" fontId="6" fillId="0" borderId="0" xfId="0" applyNumberFormat="1" applyFont="1" applyBorder="1"/>
    <xf numFmtId="171" fontId="6" fillId="0" borderId="0" xfId="0" applyNumberFormat="1" applyFont="1" applyFill="1" applyBorder="1"/>
    <xf numFmtId="171" fontId="6" fillId="0" borderId="0" xfId="0" applyNumberFormat="1" applyFont="1" applyBorder="1"/>
    <xf numFmtId="0" fontId="6" fillId="0" borderId="20" xfId="0" applyFont="1" applyBorder="1" applyAlignment="1">
      <alignment vertical="center"/>
    </xf>
    <xf numFmtId="0" fontId="11" fillId="0" borderId="20" xfId="0" applyFont="1" applyFill="1" applyBorder="1" applyAlignment="1">
      <alignment horizontal="center" vertical="center" wrapText="1"/>
    </xf>
    <xf numFmtId="174" fontId="6" fillId="0" borderId="0" xfId="0" applyNumberFormat="1" applyFont="1" applyFill="1" applyBorder="1"/>
    <xf numFmtId="175" fontId="6" fillId="0" borderId="0" xfId="0" applyNumberFormat="1" applyFont="1" applyFill="1" applyBorder="1"/>
    <xf numFmtId="0" fontId="6" fillId="0" borderId="20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/>
    <xf numFmtId="0" fontId="11" fillId="0" borderId="15" xfId="0" applyFont="1" applyFill="1" applyBorder="1" applyAlignment="1" applyProtection="1">
      <alignment horizontal="center"/>
      <protection locked="0"/>
    </xf>
    <xf numFmtId="0" fontId="11" fillId="0" borderId="15" xfId="0" applyFont="1" applyFill="1" applyBorder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Alignment="1">
      <alignment horizontal="right"/>
    </xf>
    <xf numFmtId="178" fontId="4" fillId="0" borderId="0" xfId="0" applyNumberFormat="1" applyFont="1"/>
    <xf numFmtId="178" fontId="4" fillId="0" borderId="0" xfId="0" applyNumberFormat="1" applyFont="1" applyFill="1"/>
    <xf numFmtId="178" fontId="24" fillId="0" borderId="15" xfId="0" applyNumberFormat="1" applyFont="1" applyBorder="1"/>
    <xf numFmtId="178" fontId="4" fillId="0" borderId="15" xfId="0" applyNumberFormat="1" applyFont="1" applyBorder="1"/>
    <xf numFmtId="178" fontId="4" fillId="0" borderId="15" xfId="0" applyNumberFormat="1" applyFont="1" applyFill="1" applyBorder="1"/>
    <xf numFmtId="178" fontId="0" fillId="0" borderId="20" xfId="0" applyNumberFormat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/>
    <xf numFmtId="178" fontId="6" fillId="0" borderId="15" xfId="0" applyNumberFormat="1" applyFont="1" applyBorder="1" applyAlignment="1"/>
    <xf numFmtId="178" fontId="6" fillId="0" borderId="24" xfId="0" applyNumberFormat="1" applyFont="1" applyBorder="1" applyAlignment="1">
      <alignment horizontal="right"/>
    </xf>
    <xf numFmtId="178" fontId="6" fillId="0" borderId="25" xfId="0" applyNumberFormat="1" applyFont="1" applyBorder="1" applyAlignment="1"/>
    <xf numFmtId="178" fontId="6" fillId="0" borderId="26" xfId="0" applyNumberFormat="1" applyFont="1" applyFill="1" applyBorder="1" applyAlignment="1"/>
    <xf numFmtId="178" fontId="6" fillId="0" borderId="20" xfId="0" applyNumberFormat="1" applyFont="1" applyFill="1" applyBorder="1" applyAlignment="1"/>
    <xf numFmtId="178" fontId="6" fillId="0" borderId="27" xfId="0" applyNumberFormat="1" applyFont="1" applyBorder="1" applyAlignment="1"/>
    <xf numFmtId="178" fontId="6" fillId="0" borderId="20" xfId="0" applyNumberFormat="1" applyFont="1" applyBorder="1" applyAlignment="1"/>
    <xf numFmtId="178" fontId="11" fillId="0" borderId="0" xfId="0" applyNumberFormat="1" applyFont="1"/>
    <xf numFmtId="178" fontId="6" fillId="0" borderId="21" xfId="0" applyNumberFormat="1" applyFont="1" applyBorder="1" applyAlignment="1"/>
    <xf numFmtId="178" fontId="6" fillId="0" borderId="16" xfId="0" applyNumberFormat="1" applyFont="1" applyFill="1" applyBorder="1" applyAlignment="1"/>
    <xf numFmtId="178" fontId="6" fillId="0" borderId="6" xfId="0" applyNumberFormat="1" applyFont="1" applyFill="1" applyBorder="1" applyAlignment="1"/>
    <xf numFmtId="178" fontId="6" fillId="0" borderId="0" xfId="0" applyNumberFormat="1" applyFont="1" applyFill="1" applyBorder="1" applyAlignment="1"/>
    <xf numFmtId="178" fontId="6" fillId="0" borderId="16" xfId="0" applyNumberFormat="1" applyFont="1" applyBorder="1" applyAlignment="1"/>
    <xf numFmtId="178" fontId="6" fillId="0" borderId="0" xfId="0" applyNumberFormat="1" applyFont="1" applyBorder="1" applyAlignment="1"/>
    <xf numFmtId="178" fontId="6" fillId="0" borderId="6" xfId="0" applyNumberFormat="1" applyFont="1" applyBorder="1" applyAlignment="1"/>
    <xf numFmtId="178" fontId="6" fillId="0" borderId="28" xfId="0" applyNumberFormat="1" applyFont="1" applyBorder="1" applyAlignment="1"/>
    <xf numFmtId="178" fontId="6" fillId="0" borderId="18" xfId="0" applyNumberFormat="1" applyFont="1" applyBorder="1" applyAlignment="1"/>
    <xf numFmtId="178" fontId="6" fillId="0" borderId="18" xfId="0" applyNumberFormat="1" applyFont="1" applyBorder="1" applyAlignment="1">
      <alignment horizontal="center" textRotation="90"/>
    </xf>
    <xf numFmtId="178" fontId="0" fillId="0" borderId="20" xfId="0" applyNumberFormat="1" applyBorder="1" applyAlignment="1">
      <alignment horizontal="center" vertical="center" textRotation="90"/>
    </xf>
    <xf numFmtId="178" fontId="6" fillId="0" borderId="20" xfId="0" applyNumberFormat="1" applyFont="1" applyBorder="1" applyAlignment="1">
      <alignment vertical="center" wrapText="1"/>
    </xf>
    <xf numFmtId="178" fontId="0" fillId="0" borderId="20" xfId="0" applyNumberFormat="1" applyBorder="1" applyAlignment="1">
      <alignment vertical="center" wrapText="1"/>
    </xf>
    <xf numFmtId="178" fontId="8" fillId="0" borderId="0" xfId="0" applyNumberFormat="1" applyFont="1" applyBorder="1"/>
    <xf numFmtId="178" fontId="4" fillId="0" borderId="0" xfId="0" applyNumberFormat="1" applyFont="1" applyBorder="1"/>
    <xf numFmtId="178" fontId="6" fillId="0" borderId="18" xfId="0" applyNumberFormat="1" applyFont="1" applyBorder="1" applyAlignment="1">
      <alignment horizontal="center"/>
    </xf>
    <xf numFmtId="178" fontId="6" fillId="0" borderId="15" xfId="0" applyNumberFormat="1" applyFont="1" applyFill="1" applyBorder="1" applyAlignment="1"/>
    <xf numFmtId="178" fontId="6" fillId="0" borderId="22" xfId="0" applyNumberFormat="1" applyFont="1" applyFill="1" applyBorder="1" applyAlignment="1"/>
    <xf numFmtId="178" fontId="6" fillId="0" borderId="21" xfId="0" applyNumberFormat="1" applyFont="1" applyFill="1" applyBorder="1" applyAlignment="1"/>
    <xf numFmtId="178" fontId="11" fillId="0" borderId="15" xfId="0" applyNumberFormat="1" applyFont="1" applyBorder="1"/>
    <xf numFmtId="178" fontId="11" fillId="0" borderId="25" xfId="0" applyNumberFormat="1" applyFont="1" applyBorder="1" applyAlignment="1"/>
    <xf numFmtId="178" fontId="11" fillId="0" borderId="21" xfId="0" applyNumberFormat="1" applyFont="1" applyBorder="1" applyAlignment="1"/>
    <xf numFmtId="178" fontId="11" fillId="0" borderId="28" xfId="0" applyNumberFormat="1" applyFont="1" applyBorder="1" applyAlignment="1"/>
    <xf numFmtId="178" fontId="11" fillId="0" borderId="18" xfId="0" applyNumberFormat="1" applyFont="1" applyBorder="1" applyAlignment="1"/>
    <xf numFmtId="178" fontId="11" fillId="0" borderId="21" xfId="0" applyNumberFormat="1" applyFont="1" applyFill="1" applyBorder="1" applyAlignment="1"/>
    <xf numFmtId="178" fontId="11" fillId="0" borderId="20" xfId="0" applyNumberFormat="1" applyFont="1" applyBorder="1" applyAlignment="1"/>
    <xf numFmtId="178" fontId="9" fillId="0" borderId="0" xfId="0" applyNumberFormat="1" applyFont="1"/>
    <xf numFmtId="0" fontId="30" fillId="0" borderId="0" xfId="69" applyFont="1" applyAlignment="1" applyProtection="1">
      <alignment wrapText="1"/>
    </xf>
    <xf numFmtId="0" fontId="36" fillId="0" borderId="0" xfId="0" applyFont="1" applyBorder="1"/>
    <xf numFmtId="0" fontId="11" fillId="0" borderId="0" xfId="0" applyFont="1" applyFill="1" applyBorder="1" applyAlignment="1">
      <alignment horizontal="left" wrapText="1" indent="2"/>
    </xf>
    <xf numFmtId="179" fontId="11" fillId="0" borderId="0" xfId="0" applyNumberFormat="1" applyFont="1" applyFill="1" applyBorder="1"/>
    <xf numFmtId="179" fontId="11" fillId="0" borderId="0" xfId="0" applyNumberFormat="1" applyFont="1" applyFill="1" applyBorder="1" applyAlignment="1">
      <alignment horizontal="right" indent="1"/>
    </xf>
    <xf numFmtId="179" fontId="11" fillId="0" borderId="0" xfId="0" applyNumberFormat="1" applyFont="1" applyBorder="1" applyAlignment="1">
      <alignment horizontal="right"/>
    </xf>
    <xf numFmtId="179" fontId="11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 indent="1"/>
    </xf>
    <xf numFmtId="180" fontId="11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 applyProtection="1">
      <alignment horizontal="right" indent="1"/>
      <protection locked="0"/>
    </xf>
    <xf numFmtId="181" fontId="11" fillId="0" borderId="0" xfId="0" applyNumberFormat="1" applyFont="1" applyFill="1" applyBorder="1" applyAlignment="1" applyProtection="1">
      <protection locked="0"/>
    </xf>
    <xf numFmtId="182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Alignment="1"/>
    <xf numFmtId="164" fontId="11" fillId="0" borderId="0" xfId="0" applyNumberFormat="1" applyFont="1" applyAlignment="1">
      <alignment horizontal="right" indent="2"/>
    </xf>
    <xf numFmtId="164" fontId="11" fillId="0" borderId="0" xfId="0" applyNumberFormat="1" applyFont="1" applyFill="1" applyBorder="1" applyAlignment="1" applyProtection="1">
      <alignment horizontal="right" indent="2"/>
      <protection locked="0"/>
    </xf>
    <xf numFmtId="182" fontId="11" fillId="0" borderId="0" xfId="0" applyNumberFormat="1" applyFont="1" applyAlignment="1">
      <alignment horizontal="right" indent="2"/>
    </xf>
    <xf numFmtId="177" fontId="11" fillId="0" borderId="0" xfId="0" applyNumberFormat="1" applyFont="1" applyFill="1" applyBorder="1" applyAlignment="1" applyProtection="1">
      <alignment horizontal="right" indent="2"/>
      <protection locked="0"/>
    </xf>
    <xf numFmtId="181" fontId="11" fillId="0" borderId="0" xfId="0" applyNumberFormat="1" applyFont="1" applyFill="1" applyBorder="1" applyAlignment="1" applyProtection="1">
      <alignment horizontal="right" indent="2"/>
      <protection locked="0"/>
    </xf>
    <xf numFmtId="176" fontId="11" fillId="0" borderId="0" xfId="0" applyNumberFormat="1" applyFont="1" applyAlignment="1">
      <alignment horizontal="right" indent="2"/>
    </xf>
    <xf numFmtId="184" fontId="11" fillId="0" borderId="0" xfId="0" applyNumberFormat="1" applyFont="1" applyFill="1" applyBorder="1" applyAlignment="1" applyProtection="1">
      <alignment horizontal="right"/>
      <protection locked="0"/>
    </xf>
    <xf numFmtId="185" fontId="11" fillId="0" borderId="0" xfId="0" applyNumberFormat="1" applyFont="1" applyFill="1" applyBorder="1" applyAlignment="1" applyProtection="1">
      <alignment horizontal="right"/>
      <protection locked="0"/>
    </xf>
    <xf numFmtId="186" fontId="11" fillId="0" borderId="0" xfId="0" applyNumberFormat="1" applyFont="1" applyFill="1" applyBorder="1" applyAlignment="1" applyProtection="1">
      <alignment horizontal="right" indent="1"/>
      <protection locked="0"/>
    </xf>
    <xf numFmtId="187" fontId="11" fillId="0" borderId="0" xfId="0" applyNumberFormat="1" applyFont="1" applyAlignment="1">
      <alignment horizontal="right" indent="2"/>
    </xf>
    <xf numFmtId="187" fontId="11" fillId="0" borderId="0" xfId="0" applyNumberFormat="1" applyFont="1" applyFill="1" applyAlignment="1">
      <alignment horizontal="right" indent="2"/>
    </xf>
    <xf numFmtId="165" fontId="6" fillId="0" borderId="0" xfId="0" applyNumberFormat="1" applyFont="1" applyBorder="1" applyAlignment="1">
      <alignment horizontal="right" indent="1"/>
    </xf>
    <xf numFmtId="189" fontId="13" fillId="0" borderId="0" xfId="0" applyNumberFormat="1" applyFont="1" applyBorder="1"/>
    <xf numFmtId="189" fontId="6" fillId="0" borderId="0" xfId="0" applyNumberFormat="1" applyFont="1" applyFill="1" applyBorder="1" applyAlignment="1">
      <alignment horizontal="right"/>
    </xf>
    <xf numFmtId="190" fontId="13" fillId="0" borderId="0" xfId="0" applyNumberFormat="1" applyFont="1" applyFill="1" applyBorder="1"/>
    <xf numFmtId="178" fontId="10" fillId="26" borderId="18" xfId="0" applyNumberFormat="1" applyFont="1" applyFill="1" applyBorder="1" applyAlignment="1"/>
    <xf numFmtId="178" fontId="10" fillId="26" borderId="19" xfId="0" applyNumberFormat="1" applyFont="1" applyFill="1" applyBorder="1" applyAlignment="1"/>
    <xf numFmtId="178" fontId="10" fillId="26" borderId="17" xfId="0" applyNumberFormat="1" applyFont="1" applyFill="1" applyBorder="1" applyAlignment="1"/>
    <xf numFmtId="178" fontId="10" fillId="26" borderId="22" xfId="0" applyNumberFormat="1" applyFont="1" applyFill="1" applyBorder="1" applyAlignment="1"/>
    <xf numFmtId="178" fontId="10" fillId="26" borderId="25" xfId="0" applyNumberFormat="1" applyFont="1" applyFill="1" applyBorder="1" applyAlignment="1"/>
    <xf numFmtId="178" fontId="10" fillId="26" borderId="27" xfId="0" applyNumberFormat="1" applyFont="1" applyFill="1" applyBorder="1" applyAlignment="1"/>
    <xf numFmtId="178" fontId="10" fillId="26" borderId="26" xfId="0" applyNumberFormat="1" applyFont="1" applyFill="1" applyBorder="1" applyAlignment="1"/>
    <xf numFmtId="178" fontId="10" fillId="26" borderId="20" xfId="0" applyNumberFormat="1" applyFont="1" applyFill="1" applyBorder="1" applyAlignment="1"/>
    <xf numFmtId="0" fontId="6" fillId="0" borderId="19" xfId="0" applyFont="1" applyFill="1" applyBorder="1" applyAlignment="1">
      <alignment horizontal="center" vertical="center"/>
    </xf>
    <xf numFmtId="165" fontId="11" fillId="0" borderId="0" xfId="0" applyNumberFormat="1" applyFont="1" applyFill="1" applyBorder="1"/>
    <xf numFmtId="167" fontId="11" fillId="0" borderId="0" xfId="0" applyNumberFormat="1" applyFont="1" applyBorder="1"/>
    <xf numFmtId="179" fontId="11" fillId="0" borderId="0" xfId="0" applyNumberFormat="1" applyFont="1" applyBorder="1"/>
    <xf numFmtId="169" fontId="11" fillId="0" borderId="0" xfId="0" applyNumberFormat="1" applyFont="1" applyBorder="1"/>
    <xf numFmtId="170" fontId="11" fillId="0" borderId="0" xfId="0" applyNumberFormat="1" applyFont="1" applyBorder="1"/>
    <xf numFmtId="179" fontId="13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Border="1" applyAlignment="1">
      <alignment horizontal="left" wrapText="1" indent="2"/>
    </xf>
    <xf numFmtId="0" fontId="11" fillId="0" borderId="0" xfId="81" applyFont="1" applyFill="1" applyBorder="1" applyAlignment="1">
      <alignment horizontal="left" wrapText="1" indent="2"/>
    </xf>
    <xf numFmtId="0" fontId="11" fillId="0" borderId="0" xfId="0" applyFont="1" applyFill="1" applyBorder="1" applyAlignment="1">
      <alignment horizontal="left" wrapText="1"/>
    </xf>
    <xf numFmtId="49" fontId="11" fillId="0" borderId="0" xfId="0" applyNumberFormat="1" applyFont="1" applyBorder="1" applyAlignment="1">
      <alignment horizontal="left" wrapText="1" indent="1"/>
    </xf>
    <xf numFmtId="0" fontId="27" fillId="0" borderId="0" xfId="0" applyFont="1" applyBorder="1" applyAlignment="1">
      <alignment horizontal="center"/>
    </xf>
    <xf numFmtId="0" fontId="25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/>
      <protection locked="0"/>
    </xf>
    <xf numFmtId="167" fontId="6" fillId="0" borderId="0" xfId="0" applyNumberFormat="1" applyFont="1" applyBorder="1"/>
    <xf numFmtId="165" fontId="25" fillId="0" borderId="0" xfId="0" applyNumberFormat="1" applyFont="1" applyBorder="1"/>
    <xf numFmtId="169" fontId="6" fillId="0" borderId="0" xfId="0" applyNumberFormat="1" applyFont="1" applyBorder="1"/>
    <xf numFmtId="0" fontId="25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20" xfId="81" applyFont="1" applyFill="1" applyBorder="1" applyAlignment="1">
      <alignment vertical="center" wrapText="1"/>
    </xf>
    <xf numFmtId="0" fontId="25" fillId="0" borderId="0" xfId="0" applyFont="1" applyBorder="1" applyAlignment="1"/>
    <xf numFmtId="0" fontId="25" fillId="0" borderId="0" xfId="0" applyFont="1" applyAlignment="1"/>
    <xf numFmtId="173" fontId="6" fillId="0" borderId="0" xfId="0" applyNumberFormat="1" applyFont="1" applyBorder="1" applyAlignment="1">
      <alignment horizontal="right" indent="1"/>
    </xf>
    <xf numFmtId="190" fontId="13" fillId="0" borderId="0" xfId="0" applyNumberFormat="1" applyFont="1" applyBorder="1"/>
    <xf numFmtId="0" fontId="35" fillId="0" borderId="0" xfId="0" applyFont="1" applyBorder="1" applyAlignment="1">
      <alignment horizontal="center"/>
    </xf>
    <xf numFmtId="165" fontId="6" fillId="0" borderId="0" xfId="0" applyNumberFormat="1" applyFont="1" applyBorder="1" applyAlignment="1"/>
    <xf numFmtId="190" fontId="13" fillId="0" borderId="0" xfId="0" applyNumberFormat="1" applyFont="1" applyBorder="1" applyAlignment="1">
      <alignment horizontal="right" indent="1"/>
    </xf>
    <xf numFmtId="190" fontId="13" fillId="0" borderId="0" xfId="0" applyNumberFormat="1" applyFont="1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/>
    <xf numFmtId="0" fontId="11" fillId="0" borderId="0" xfId="0" applyFont="1" applyAlignment="1">
      <alignment wrapText="1"/>
    </xf>
    <xf numFmtId="0" fontId="6" fillId="0" borderId="18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/>
    </xf>
    <xf numFmtId="164" fontId="11" fillId="0" borderId="0" xfId="0" applyNumberFormat="1" applyFont="1" applyFill="1" applyBorder="1" applyAlignment="1" applyProtection="1">
      <protection locked="0"/>
    </xf>
    <xf numFmtId="0" fontId="6" fillId="0" borderId="18" xfId="81" applyFont="1" applyFill="1" applyBorder="1" applyAlignment="1">
      <alignment horizontal="centerContinuous" vertical="center" wrapText="1"/>
    </xf>
    <xf numFmtId="190" fontId="13" fillId="0" borderId="0" xfId="0" applyNumberFormat="1" applyFont="1" applyBorder="1" applyAlignment="1">
      <alignment horizontal="right"/>
    </xf>
    <xf numFmtId="190" fontId="13" fillId="0" borderId="0" xfId="0" applyNumberFormat="1" applyFont="1" applyFill="1" applyBorder="1" applyAlignment="1">
      <alignment horizontal="right" indent="1"/>
    </xf>
    <xf numFmtId="190" fontId="13" fillId="0" borderId="0" xfId="0" applyNumberFormat="1" applyFont="1" applyFill="1" applyBorder="1" applyAlignment="1"/>
    <xf numFmtId="190" fontId="13" fillId="0" borderId="0" xfId="0" applyNumberFormat="1" applyFont="1" applyFill="1" applyBorder="1" applyAlignment="1">
      <alignment horizontal="right" indent="2"/>
    </xf>
    <xf numFmtId="190" fontId="13" fillId="0" borderId="0" xfId="0" applyNumberFormat="1" applyFont="1" applyFill="1" applyBorder="1" applyAlignment="1">
      <alignment horizontal="right"/>
    </xf>
    <xf numFmtId="0" fontId="29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3" fontId="9" fillId="0" borderId="0" xfId="0" applyNumberFormat="1" applyFont="1"/>
    <xf numFmtId="179" fontId="6" fillId="0" borderId="0" xfId="0" applyNumberFormat="1" applyFont="1"/>
    <xf numFmtId="223" fontId="25" fillId="0" borderId="0" xfId="0" applyNumberFormat="1" applyFont="1"/>
    <xf numFmtId="0" fontId="63" fillId="0" borderId="0" xfId="0" applyFont="1" applyProtection="1">
      <protection locked="0"/>
    </xf>
    <xf numFmtId="0" fontId="37" fillId="0" borderId="0" xfId="69" applyFont="1" applyBorder="1" applyAlignment="1" applyProtection="1"/>
    <xf numFmtId="0" fontId="11" fillId="0" borderId="0" xfId="0" applyFont="1" applyBorder="1" applyAlignment="1"/>
    <xf numFmtId="178" fontId="6" fillId="0" borderId="26" xfId="0" applyNumberFormat="1" applyFont="1" applyBorder="1" applyAlignment="1"/>
    <xf numFmtId="178" fontId="6" fillId="0" borderId="27" xfId="0" applyNumberFormat="1" applyFont="1" applyFill="1" applyBorder="1" applyAlignme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9" fillId="0" borderId="0" xfId="0" applyFont="1" applyAlignment="1">
      <alignment horizontal="center"/>
    </xf>
    <xf numFmtId="0" fontId="6" fillId="0" borderId="1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0" fontId="0" fillId="0" borderId="0" xfId="0"/>
    <xf numFmtId="0" fontId="6" fillId="0" borderId="0" xfId="0" applyFo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5" fillId="0" borderId="0" xfId="0" applyFont="1" applyFill="1"/>
    <xf numFmtId="0" fontId="6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19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Continuous" vertical="center"/>
    </xf>
    <xf numFmtId="0" fontId="88" fillId="0" borderId="0" xfId="0" applyFo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31" fontId="4" fillId="0" borderId="0" xfId="0" applyNumberFormat="1" applyFont="1"/>
    <xf numFmtId="0" fontId="6" fillId="0" borderId="0" xfId="0" applyFont="1" applyBorder="1" applyAlignment="1">
      <alignment horizontal="left" wrapText="1" indent="2"/>
    </xf>
    <xf numFmtId="0" fontId="6" fillId="0" borderId="0" xfId="81" applyFont="1" applyFill="1" applyBorder="1" applyAlignment="1">
      <alignment horizontal="left" wrapText="1" indent="2"/>
    </xf>
    <xf numFmtId="0" fontId="6" fillId="0" borderId="0" xfId="0" applyFont="1" applyBorder="1" applyAlignment="1">
      <alignment horizontal="center"/>
    </xf>
    <xf numFmtId="3" fontId="91" fillId="0" borderId="0" xfId="0" applyNumberFormat="1" applyFont="1" applyBorder="1"/>
    <xf numFmtId="165" fontId="25" fillId="0" borderId="0" xfId="0" applyNumberFormat="1" applyFont="1" applyFill="1" applyBorder="1"/>
    <xf numFmtId="0" fontId="25" fillId="0" borderId="0" xfId="0" applyFont="1" applyFill="1" applyBorder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232" fontId="6" fillId="0" borderId="0" xfId="0" applyNumberFormat="1" applyFont="1" applyBorder="1" applyAlignment="1">
      <alignment horizontal="right"/>
    </xf>
    <xf numFmtId="233" fontId="6" fillId="0" borderId="0" xfId="0" applyNumberFormat="1" applyFont="1" applyBorder="1" applyAlignment="1" applyProtection="1">
      <alignment horizontal="right"/>
    </xf>
    <xf numFmtId="0" fontId="6" fillId="0" borderId="18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78" fontId="10" fillId="26" borderId="0" xfId="0" applyNumberFormat="1" applyFont="1" applyFill="1" applyBorder="1" applyAlignment="1"/>
    <xf numFmtId="178" fontId="10" fillId="58" borderId="0" xfId="0" applyNumberFormat="1" applyFont="1" applyFill="1" applyBorder="1" applyAlignment="1"/>
    <xf numFmtId="178" fontId="10" fillId="58" borderId="22" xfId="0" applyNumberFormat="1" applyFont="1" applyFill="1" applyBorder="1" applyAlignment="1"/>
    <xf numFmtId="178" fontId="6" fillId="0" borderId="28" xfId="0" applyNumberFormat="1" applyFont="1" applyFill="1" applyBorder="1" applyAlignment="1"/>
    <xf numFmtId="188" fontId="6" fillId="0" borderId="25" xfId="0" applyNumberFormat="1" applyFont="1" applyFill="1" applyBorder="1" applyAlignment="1"/>
    <xf numFmtId="188" fontId="6" fillId="0" borderId="0" xfId="0" applyNumberFormat="1" applyFont="1" applyFill="1" applyBorder="1" applyAlignment="1"/>
    <xf numFmtId="188" fontId="6" fillId="0" borderId="21" xfId="0" applyNumberFormat="1" applyFont="1" applyFill="1" applyBorder="1" applyAlignment="1"/>
    <xf numFmtId="188" fontId="6" fillId="0" borderId="18" xfId="0" applyNumberFormat="1" applyFont="1" applyFill="1" applyBorder="1" applyAlignment="1"/>
    <xf numFmtId="188" fontId="6" fillId="0" borderId="22" xfId="0" applyNumberFormat="1" applyFont="1" applyFill="1" applyBorder="1" applyAlignment="1"/>
    <xf numFmtId="188" fontId="6" fillId="0" borderId="20" xfId="0" applyNumberFormat="1" applyFont="1" applyFill="1" applyBorder="1" applyAlignment="1"/>
    <xf numFmtId="188" fontId="6" fillId="0" borderId="28" xfId="0" applyNumberFormat="1" applyFont="1" applyFill="1" applyBorder="1" applyAlignment="1"/>
    <xf numFmtId="188" fontId="6" fillId="0" borderId="15" xfId="0" applyNumberFormat="1" applyFont="1" applyFill="1" applyBorder="1" applyAlignment="1"/>
    <xf numFmtId="188" fontId="10" fillId="58" borderId="21" xfId="0" applyNumberFormat="1" applyFont="1" applyFill="1" applyBorder="1" applyAlignment="1"/>
    <xf numFmtId="188" fontId="10" fillId="58" borderId="0" xfId="0" applyNumberFormat="1" applyFont="1" applyFill="1" applyBorder="1" applyAlignment="1"/>
    <xf numFmtId="188" fontId="10" fillId="58" borderId="18" xfId="0" applyNumberFormat="1" applyFont="1" applyFill="1" applyBorder="1" applyAlignment="1"/>
    <xf numFmtId="188" fontId="10" fillId="58" borderId="22" xfId="0" applyNumberFormat="1" applyFont="1" applyFill="1" applyBorder="1" applyAlignment="1"/>
    <xf numFmtId="178" fontId="10" fillId="58" borderId="16" xfId="0" applyNumberFormat="1" applyFont="1" applyFill="1" applyBorder="1" applyAlignment="1"/>
    <xf numFmtId="178" fontId="10" fillId="58" borderId="6" xfId="0" applyNumberFormat="1" applyFont="1" applyFill="1" applyBorder="1" applyAlignment="1"/>
    <xf numFmtId="232" fontId="10" fillId="58" borderId="0" xfId="0" applyNumberFormat="1" applyFont="1" applyFill="1" applyBorder="1" applyAlignment="1">
      <alignment horizontal="right"/>
    </xf>
    <xf numFmtId="233" fontId="10" fillId="58" borderId="0" xfId="0" applyNumberFormat="1" applyFont="1" applyFill="1" applyBorder="1" applyAlignment="1" applyProtection="1">
      <alignment horizontal="right"/>
    </xf>
    <xf numFmtId="178" fontId="10" fillId="58" borderId="19" xfId="0" applyNumberFormat="1" applyFont="1" applyFill="1" applyBorder="1" applyAlignment="1"/>
    <xf numFmtId="178" fontId="10" fillId="58" borderId="17" xfId="0" applyNumberFormat="1" applyFont="1" applyFill="1" applyBorder="1" applyAlignment="1"/>
    <xf numFmtId="232" fontId="10" fillId="58" borderId="22" xfId="0" applyNumberFormat="1" applyFont="1" applyFill="1" applyBorder="1" applyAlignment="1">
      <alignment horizontal="right"/>
    </xf>
    <xf numFmtId="233" fontId="10" fillId="58" borderId="22" xfId="0" applyNumberFormat="1" applyFont="1" applyFill="1" applyBorder="1" applyAlignment="1" applyProtection="1">
      <alignment horizontal="right"/>
    </xf>
    <xf numFmtId="232" fontId="10" fillId="58" borderId="17" xfId="0" applyNumberFormat="1" applyFont="1" applyFill="1" applyBorder="1" applyAlignment="1">
      <alignment horizontal="right"/>
    </xf>
    <xf numFmtId="232" fontId="6" fillId="0" borderId="6" xfId="0" applyNumberFormat="1" applyFont="1" applyBorder="1" applyAlignment="1">
      <alignment horizontal="right"/>
    </xf>
    <xf numFmtId="232" fontId="10" fillId="58" borderId="6" xfId="0" applyNumberFormat="1" applyFont="1" applyFill="1" applyBorder="1" applyAlignment="1">
      <alignment horizontal="right"/>
    </xf>
    <xf numFmtId="232" fontId="10" fillId="58" borderId="18" xfId="0" applyNumberFormat="1" applyFont="1" applyFill="1" applyBorder="1" applyAlignment="1">
      <alignment horizontal="right"/>
    </xf>
    <xf numFmtId="232" fontId="6" fillId="0" borderId="21" xfId="0" applyNumberFormat="1" applyFont="1" applyBorder="1" applyAlignment="1">
      <alignment horizontal="right"/>
    </xf>
    <xf numFmtId="232" fontId="10" fillId="58" borderId="21" xfId="0" applyNumberFormat="1" applyFont="1" applyFill="1" applyBorder="1" applyAlignment="1">
      <alignment horizontal="right"/>
    </xf>
    <xf numFmtId="232" fontId="10" fillId="58" borderId="19" xfId="0" applyNumberFormat="1" applyFont="1" applyFill="1" applyBorder="1" applyAlignment="1">
      <alignment horizontal="right"/>
    </xf>
    <xf numFmtId="232" fontId="6" fillId="0" borderId="16" xfId="0" applyNumberFormat="1" applyFont="1" applyBorder="1" applyAlignment="1">
      <alignment horizontal="right"/>
    </xf>
    <xf numFmtId="232" fontId="10" fillId="58" borderId="16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0" borderId="0" xfId="0" quotePrefix="1"/>
    <xf numFmtId="0" fontId="6" fillId="0" borderId="0" xfId="81" applyFont="1" applyFill="1" applyBorder="1" applyAlignment="1">
      <alignment horizontal="centerContinuous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23" fillId="0" borderId="15" xfId="69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8" xfId="81" applyFont="1" applyFill="1" applyBorder="1" applyAlignment="1">
      <alignment horizontal="center" vertical="center" wrapText="1"/>
    </xf>
    <xf numFmtId="0" fontId="11" fillId="0" borderId="19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3" fontId="6" fillId="0" borderId="16" xfId="0" applyNumberFormat="1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178" fontId="6" fillId="0" borderId="24" xfId="0" applyNumberFormat="1" applyFont="1" applyFill="1" applyBorder="1" applyAlignment="1"/>
    <xf numFmtId="0" fontId="10" fillId="58" borderId="16" xfId="0" applyFont="1" applyFill="1" applyBorder="1" applyAlignment="1">
      <alignment vertical="center" wrapText="1"/>
    </xf>
    <xf numFmtId="178" fontId="10" fillId="26" borderId="6" xfId="0" applyNumberFormat="1" applyFont="1" applyFill="1" applyBorder="1" applyAlignment="1"/>
    <xf numFmtId="3" fontId="6" fillId="0" borderId="19" xfId="0" applyNumberFormat="1" applyFont="1" applyBorder="1" applyAlignment="1">
      <alignment vertical="center" wrapText="1"/>
    </xf>
    <xf numFmtId="178" fontId="6" fillId="0" borderId="17" xfId="0" applyNumberFormat="1" applyFont="1" applyFill="1" applyBorder="1" applyAlignment="1"/>
    <xf numFmtId="0" fontId="6" fillId="0" borderId="27" xfId="0" applyFont="1" applyBorder="1" applyAlignment="1">
      <alignment horizontal="left" vertical="center" indent="1"/>
    </xf>
    <xf numFmtId="0" fontId="6" fillId="0" borderId="23" xfId="0" applyFont="1" applyBorder="1" applyAlignment="1">
      <alignment horizontal="left" vertical="center" indent="1"/>
    </xf>
    <xf numFmtId="0" fontId="10" fillId="58" borderId="19" xfId="0" applyFont="1" applyFill="1" applyBorder="1" applyAlignment="1">
      <alignment vertical="center" wrapText="1"/>
    </xf>
    <xf numFmtId="0" fontId="10" fillId="58" borderId="23" xfId="0" applyFont="1" applyFill="1" applyBorder="1" applyAlignment="1"/>
    <xf numFmtId="188" fontId="10" fillId="58" borderId="28" xfId="0" applyNumberFormat="1" applyFont="1" applyFill="1" applyBorder="1" applyAlignment="1"/>
    <xf numFmtId="188" fontId="10" fillId="58" borderId="15" xfId="0" applyNumberFormat="1" applyFont="1" applyFill="1" applyBorder="1" applyAlignment="1"/>
    <xf numFmtId="3" fontId="10" fillId="58" borderId="19" xfId="0" applyNumberFormat="1" applyFont="1" applyFill="1" applyBorder="1" applyProtection="1">
      <protection locked="0"/>
    </xf>
    <xf numFmtId="3" fontId="6" fillId="0" borderId="16" xfId="0" applyNumberFormat="1" applyFont="1" applyBorder="1" applyProtection="1">
      <protection locked="0"/>
    </xf>
    <xf numFmtId="232" fontId="6" fillId="0" borderId="6" xfId="0" applyNumberFormat="1" applyFont="1" applyFill="1" applyBorder="1" applyAlignment="1">
      <alignment horizontal="right"/>
    </xf>
    <xf numFmtId="3" fontId="10" fillId="58" borderId="16" xfId="0" applyNumberFormat="1" applyFont="1" applyFill="1" applyBorder="1" applyProtection="1">
      <protection locked="0"/>
    </xf>
    <xf numFmtId="3" fontId="10" fillId="58" borderId="19" xfId="0" applyNumberFormat="1" applyFont="1" applyFill="1" applyBorder="1" applyAlignment="1" applyProtection="1">
      <alignment vertical="center"/>
      <protection locked="0"/>
    </xf>
    <xf numFmtId="232" fontId="10" fillId="58" borderId="22" xfId="0" applyNumberFormat="1" applyFont="1" applyFill="1" applyBorder="1" applyAlignment="1">
      <alignment horizontal="right" vertical="center"/>
    </xf>
    <xf numFmtId="232" fontId="10" fillId="58" borderId="17" xfId="0" applyNumberFormat="1" applyFont="1" applyFill="1" applyBorder="1" applyAlignment="1">
      <alignment horizontal="right" vertical="center"/>
    </xf>
    <xf numFmtId="233" fontId="10" fillId="58" borderId="22" xfId="0" applyNumberFormat="1" applyFont="1" applyFill="1" applyBorder="1" applyAlignment="1" applyProtection="1">
      <alignment horizontal="right" vertical="center"/>
    </xf>
    <xf numFmtId="232" fontId="10" fillId="58" borderId="18" xfId="0" applyNumberFormat="1" applyFont="1" applyFill="1" applyBorder="1" applyAlignment="1">
      <alignment horizontal="right" vertical="center"/>
    </xf>
    <xf numFmtId="232" fontId="10" fillId="58" borderId="19" xfId="0" applyNumberFormat="1" applyFont="1" applyFill="1" applyBorder="1" applyAlignment="1">
      <alignment horizontal="right" vertical="center"/>
    </xf>
    <xf numFmtId="0" fontId="6" fillId="0" borderId="0" xfId="0" applyFont="1" applyAlignment="1" applyProtection="1">
      <alignment horizontal="right"/>
      <protection locked="0"/>
    </xf>
    <xf numFmtId="0" fontId="3" fillId="0" borderId="0" xfId="159"/>
    <xf numFmtId="0" fontId="9" fillId="0" borderId="0" xfId="159" applyFont="1"/>
    <xf numFmtId="0" fontId="4" fillId="0" borderId="0" xfId="0" applyFont="1" applyBorder="1" applyAlignment="1"/>
    <xf numFmtId="0" fontId="4" fillId="0" borderId="0" xfId="0" applyFont="1" applyBorder="1"/>
    <xf numFmtId="0" fontId="92" fillId="0" borderId="0" xfId="69" applyFont="1" applyAlignment="1" applyProtection="1"/>
    <xf numFmtId="0" fontId="30" fillId="0" borderId="0" xfId="69" applyFont="1" applyAlignment="1" applyProtection="1"/>
    <xf numFmtId="0" fontId="30" fillId="0" borderId="0" xfId="207" quotePrefix="1" applyAlignment="1" applyProtection="1">
      <alignment horizontal="left" indent="1"/>
    </xf>
    <xf numFmtId="0" fontId="24" fillId="0" borderId="0" xfId="0" applyFont="1"/>
    <xf numFmtId="178" fontId="0" fillId="0" borderId="20" xfId="0" applyNumberFormat="1" applyBorder="1" applyAlignment="1">
      <alignment horizontal="center" vertical="center"/>
    </xf>
    <xf numFmtId="178" fontId="6" fillId="0" borderId="17" xfId="0" applyNumberFormat="1" applyFont="1" applyBorder="1" applyAlignment="1">
      <alignment horizontal="center" vertical="center"/>
    </xf>
    <xf numFmtId="0" fontId="92" fillId="0" borderId="0" xfId="69" applyFont="1" applyFill="1" applyBorder="1" applyAlignment="1" applyProtection="1">
      <alignment horizontal="left"/>
    </xf>
    <xf numFmtId="0" fontId="3" fillId="0" borderId="0" xfId="159" applyAlignment="1" applyProtection="1">
      <alignment wrapText="1"/>
    </xf>
    <xf numFmtId="0" fontId="3" fillId="0" borderId="0" xfId="159" applyProtection="1"/>
    <xf numFmtId="0" fontId="9" fillId="0" borderId="0" xfId="159" applyFont="1" applyAlignment="1" applyProtection="1">
      <alignment wrapText="1"/>
    </xf>
    <xf numFmtId="0" fontId="29" fillId="0" borderId="0" xfId="159" applyFont="1" applyProtection="1"/>
    <xf numFmtId="0" fontId="29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</xf>
    <xf numFmtId="0" fontId="29" fillId="0" borderId="0" xfId="159" applyFont="1" applyAlignment="1" applyProtection="1">
      <alignment horizontal="left" vertical="center"/>
    </xf>
    <xf numFmtId="0" fontId="6" fillId="0" borderId="0" xfId="159" applyFont="1" applyAlignment="1" applyProtection="1">
      <alignment horizontal="left" vertical="center"/>
    </xf>
    <xf numFmtId="0" fontId="10" fillId="0" borderId="0" xfId="159" applyFont="1" applyAlignment="1" applyProtection="1">
      <alignment vertical="center"/>
    </xf>
    <xf numFmtId="0" fontId="3" fillId="0" borderId="0" xfId="159" applyAlignment="1" applyProtection="1">
      <alignment vertical="center"/>
    </xf>
    <xf numFmtId="0" fontId="13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  <protection locked="0"/>
    </xf>
    <xf numFmtId="0" fontId="95" fillId="0" borderId="0" xfId="221" applyFont="1" applyProtection="1"/>
    <xf numFmtId="1" fontId="11" fillId="0" borderId="0" xfId="0" applyNumberFormat="1" applyFont="1" applyFill="1" applyBorder="1" applyAlignment="1">
      <alignment horizontal="right" indent="1"/>
    </xf>
    <xf numFmtId="192" fontId="11" fillId="0" borderId="0" xfId="0" applyNumberFormat="1" applyFont="1" applyFill="1"/>
    <xf numFmtId="165" fontId="9" fillId="0" borderId="0" xfId="0" applyNumberFormat="1" applyFont="1" applyFill="1"/>
    <xf numFmtId="0" fontId="6" fillId="0" borderId="0" xfId="0" applyFont="1" applyFill="1"/>
    <xf numFmtId="0" fontId="88" fillId="0" borderId="0" xfId="0" applyFont="1" applyFill="1"/>
    <xf numFmtId="165" fontId="25" fillId="0" borderId="0" xfId="0" applyNumberFormat="1" applyFont="1" applyFill="1"/>
    <xf numFmtId="164" fontId="6" fillId="0" borderId="0" xfId="0" applyNumberFormat="1" applyFont="1" applyFill="1" applyBorder="1" applyAlignment="1" applyProtection="1">
      <alignment horizontal="right" indent="1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/>
    <xf numFmtId="0" fontId="96" fillId="0" borderId="0" xfId="69" quotePrefix="1" applyFont="1" applyAlignment="1" applyProtection="1"/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left"/>
    </xf>
    <xf numFmtId="0" fontId="6" fillId="0" borderId="18" xfId="81" applyFont="1" applyFill="1" applyBorder="1" applyAlignment="1">
      <alignment horizontal="center" vertical="center" wrapText="1"/>
    </xf>
    <xf numFmtId="0" fontId="4" fillId="0" borderId="0" xfId="0" applyFont="1"/>
    <xf numFmtId="0" fontId="30" fillId="0" borderId="0" xfId="207" quotePrefix="1" applyAlignment="1" applyProtection="1">
      <alignment horizontal="left" vertical="top" indent="1"/>
    </xf>
    <xf numFmtId="0" fontId="92" fillId="0" borderId="0" xfId="69" applyFont="1" applyAlignment="1" applyProtection="1">
      <alignment horizontal="left"/>
    </xf>
    <xf numFmtId="0" fontId="9" fillId="0" borderId="0" xfId="69" applyFont="1" applyAlignment="1" applyProtection="1">
      <alignment horizontal="left"/>
    </xf>
    <xf numFmtId="178" fontId="4" fillId="0" borderId="0" xfId="0" applyNumberFormat="1" applyFont="1" applyFill="1" applyBorder="1"/>
    <xf numFmtId="0" fontId="10" fillId="0" borderId="15" xfId="0" applyFont="1" applyBorder="1" applyAlignment="1">
      <alignment vertical="top" wrapText="1"/>
    </xf>
    <xf numFmtId="0" fontId="9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2" fillId="0" borderId="0" xfId="69" applyFont="1" applyFill="1" applyBorder="1" applyAlignment="1" applyProtection="1">
      <alignment horizontal="left"/>
    </xf>
    <xf numFmtId="0" fontId="6" fillId="0" borderId="19" xfId="0" applyFont="1" applyFill="1" applyBorder="1" applyAlignment="1">
      <alignment horizontal="center" vertical="center"/>
    </xf>
    <xf numFmtId="173" fontId="6" fillId="0" borderId="0" xfId="0" applyNumberFormat="1" applyFont="1" applyFill="1" applyBorder="1" applyAlignment="1">
      <alignment horizontal="right" indent="1"/>
    </xf>
    <xf numFmtId="234" fontId="13" fillId="0" borderId="0" xfId="0" applyNumberFormat="1" applyFont="1" applyBorder="1" applyAlignment="1">
      <alignment horizontal="right" indent="1"/>
    </xf>
    <xf numFmtId="178" fontId="6" fillId="0" borderId="25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8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8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92" fillId="0" borderId="0" xfId="69" applyFont="1" applyFill="1" applyBorder="1" applyAlignment="1" applyProtection="1">
      <alignment horizontal="left"/>
    </xf>
    <xf numFmtId="0" fontId="6" fillId="0" borderId="18" xfId="0" applyFont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/>
    </xf>
    <xf numFmtId="0" fontId="11" fillId="0" borderId="2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>
      <alignment horizontal="left" indent="6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 applyProtection="1">
      <alignment horizontal="center" vertical="center"/>
      <protection locked="0"/>
    </xf>
    <xf numFmtId="0" fontId="11" fillId="0" borderId="19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173" fontId="6" fillId="59" borderId="0" xfId="0" applyNumberFormat="1" applyFont="1" applyFill="1" applyBorder="1" applyAlignment="1">
      <alignment horizontal="right" indent="1"/>
    </xf>
    <xf numFmtId="178" fontId="99" fillId="0" borderId="19" xfId="0" applyNumberFormat="1" applyFont="1" applyBorder="1" applyAlignment="1">
      <alignment horizontal="center"/>
    </xf>
    <xf numFmtId="0" fontId="99" fillId="0" borderId="0" xfId="0" applyFont="1" applyProtection="1"/>
    <xf numFmtId="0" fontId="100" fillId="0" borderId="0" xfId="0" applyFont="1" applyProtection="1"/>
    <xf numFmtId="0" fontId="100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 vertical="top" textRotation="180"/>
    </xf>
    <xf numFmtId="0" fontId="18" fillId="0" borderId="0" xfId="0" applyFont="1" applyAlignment="1">
      <alignment horizontal="center" vertical="top" textRotation="180"/>
    </xf>
    <xf numFmtId="0" fontId="13" fillId="0" borderId="0" xfId="159" applyFont="1" applyAlignment="1" applyProtection="1">
      <alignment horizontal="left" wrapText="1"/>
    </xf>
    <xf numFmtId="0" fontId="31" fillId="0" borderId="0" xfId="0" applyFont="1" applyAlignment="1">
      <alignment horizontal="center" vertical="top" textRotation="180"/>
    </xf>
    <xf numFmtId="0" fontId="30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0" fontId="30" fillId="0" borderId="0" xfId="69" applyFont="1" applyAlignment="1" applyProtection="1">
      <alignment horizontal="left" wrapText="1"/>
    </xf>
    <xf numFmtId="0" fontId="92" fillId="0" borderId="0" xfId="69" applyFont="1" applyAlignment="1" applyProtection="1">
      <alignment horizontal="left"/>
    </xf>
    <xf numFmtId="178" fontId="5" fillId="0" borderId="19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/>
    </xf>
    <xf numFmtId="178" fontId="5" fillId="0" borderId="26" xfId="0" applyNumberFormat="1" applyFont="1" applyFill="1" applyBorder="1" applyAlignment="1">
      <alignment horizontal="center" vertical="center"/>
    </xf>
    <xf numFmtId="178" fontId="5" fillId="0" borderId="16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178" fontId="11" fillId="0" borderId="25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/>
    </xf>
    <xf numFmtId="178" fontId="11" fillId="0" borderId="28" xfId="0" applyNumberFormat="1" applyFont="1" applyBorder="1" applyAlignment="1">
      <alignment horizontal="center" vertical="center"/>
    </xf>
    <xf numFmtId="178" fontId="6" fillId="0" borderId="25" xfId="0" applyNumberFormat="1" applyFont="1" applyBorder="1" applyAlignment="1">
      <alignment horizontal="center" vertical="center" wrapText="1"/>
    </xf>
    <xf numFmtId="178" fontId="6" fillId="0" borderId="26" xfId="0" applyNumberFormat="1" applyFont="1" applyBorder="1" applyAlignment="1">
      <alignment horizontal="center" vertical="center" wrapText="1"/>
    </xf>
    <xf numFmtId="178" fontId="6" fillId="0" borderId="28" xfId="0" applyNumberFormat="1" applyFont="1" applyBorder="1" applyAlignment="1">
      <alignment horizontal="center" vertical="center" wrapText="1"/>
    </xf>
    <xf numFmtId="178" fontId="6" fillId="0" borderId="24" xfId="0" applyNumberFormat="1" applyFont="1" applyBorder="1" applyAlignment="1">
      <alignment horizontal="center" vertical="center" wrapText="1"/>
    </xf>
    <xf numFmtId="178" fontId="6" fillId="0" borderId="27" xfId="0" applyNumberFormat="1" applyFont="1" applyBorder="1" applyAlignment="1">
      <alignment horizontal="center" vertical="center"/>
    </xf>
    <xf numFmtId="178" fontId="0" fillId="0" borderId="20" xfId="0" applyNumberFormat="1" applyBorder="1" applyAlignment="1">
      <alignment horizontal="center" vertical="center"/>
    </xf>
    <xf numFmtId="178" fontId="0" fillId="0" borderId="26" xfId="0" applyNumberFormat="1" applyBorder="1" applyAlignment="1">
      <alignment horizontal="center" vertical="center"/>
    </xf>
    <xf numFmtId="178" fontId="0" fillId="0" borderId="23" xfId="0" applyNumberFormat="1" applyBorder="1" applyAlignment="1">
      <alignment horizontal="center" vertical="center"/>
    </xf>
    <xf numFmtId="178" fontId="0" fillId="0" borderId="15" xfId="0" applyNumberFormat="1" applyBorder="1" applyAlignment="1">
      <alignment horizontal="center" vertical="center"/>
    </xf>
    <xf numFmtId="178" fontId="0" fillId="0" borderId="24" xfId="0" applyNumberFormat="1" applyBorder="1" applyAlignment="1">
      <alignment horizontal="center" vertical="center"/>
    </xf>
    <xf numFmtId="178" fontId="6" fillId="0" borderId="19" xfId="0" applyNumberFormat="1" applyFont="1" applyFill="1" applyBorder="1" applyAlignment="1">
      <alignment horizontal="center"/>
    </xf>
    <xf numFmtId="178" fontId="6" fillId="0" borderId="22" xfId="0" applyNumberFormat="1" applyFont="1" applyFill="1" applyBorder="1" applyAlignment="1">
      <alignment horizontal="center"/>
    </xf>
    <xf numFmtId="178" fontId="6" fillId="0" borderId="27" xfId="0" applyNumberFormat="1" applyFont="1" applyBorder="1" applyAlignment="1">
      <alignment horizontal="right" vertical="center" indent="1"/>
    </xf>
    <xf numFmtId="178" fontId="6" fillId="0" borderId="20" xfId="0" applyNumberFormat="1" applyFont="1" applyBorder="1" applyAlignment="1">
      <alignment horizontal="right" vertical="center" indent="1"/>
    </xf>
    <xf numFmtId="178" fontId="6" fillId="0" borderId="23" xfId="0" applyNumberFormat="1" applyFont="1" applyBorder="1" applyAlignment="1">
      <alignment horizontal="right" vertical="center" indent="1"/>
    </xf>
    <xf numFmtId="178" fontId="6" fillId="0" borderId="15" xfId="0" applyNumberFormat="1" applyFont="1" applyBorder="1" applyAlignment="1">
      <alignment horizontal="right" vertical="center" indent="1"/>
    </xf>
    <xf numFmtId="178" fontId="0" fillId="0" borderId="28" xfId="0" applyNumberFormat="1" applyBorder="1" applyAlignment="1">
      <alignment horizontal="center" vertical="center" wrapText="1"/>
    </xf>
    <xf numFmtId="178" fontId="6" fillId="0" borderId="25" xfId="0" applyNumberFormat="1" applyFont="1" applyFill="1" applyBorder="1" applyAlignment="1">
      <alignment horizontal="center" vertical="center" wrapText="1"/>
    </xf>
    <xf numFmtId="178" fontId="6" fillId="0" borderId="28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Border="1" applyAlignment="1">
      <alignment horizontal="center" vertical="center" wrapText="1"/>
    </xf>
    <xf numFmtId="178" fontId="6" fillId="0" borderId="27" xfId="0" applyNumberFormat="1" applyFont="1" applyBorder="1" applyAlignment="1">
      <alignment horizontal="center" vertical="center" wrapText="1"/>
    </xf>
    <xf numFmtId="178" fontId="0" fillId="0" borderId="23" xfId="0" applyNumberFormat="1" applyBorder="1" applyAlignment="1">
      <alignment horizontal="center" vertical="center" wrapText="1"/>
    </xf>
    <xf numFmtId="178" fontId="6" fillId="0" borderId="25" xfId="0" applyNumberFormat="1" applyFont="1" applyBorder="1" applyAlignment="1">
      <alignment horizontal="center" vertical="center" textRotation="90"/>
    </xf>
    <xf numFmtId="178" fontId="6" fillId="0" borderId="21" xfId="0" applyNumberFormat="1" applyFont="1" applyBorder="1" applyAlignment="1">
      <alignment horizontal="center" vertical="center" textRotation="90"/>
    </xf>
    <xf numFmtId="178" fontId="0" fillId="0" borderId="21" xfId="0" applyNumberFormat="1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178" fontId="6" fillId="0" borderId="20" xfId="0" applyNumberFormat="1" applyFont="1" applyBorder="1" applyAlignment="1">
      <alignment horizontal="left" vertical="center" indent="1"/>
    </xf>
    <xf numFmtId="178" fontId="6" fillId="0" borderId="26" xfId="0" applyNumberFormat="1" applyFont="1" applyBorder="1" applyAlignment="1">
      <alignment horizontal="left" vertical="center" indent="1"/>
    </xf>
    <xf numFmtId="178" fontId="6" fillId="0" borderId="15" xfId="0" applyNumberFormat="1" applyFont="1" applyBorder="1" applyAlignment="1">
      <alignment horizontal="left" vertical="center" indent="1"/>
    </xf>
    <xf numFmtId="178" fontId="6" fillId="0" borderId="24" xfId="0" applyNumberFormat="1" applyFont="1" applyBorder="1" applyAlignment="1">
      <alignment horizontal="left" vertical="center" indent="1"/>
    </xf>
    <xf numFmtId="178" fontId="6" fillId="0" borderId="25" xfId="0" applyNumberFormat="1" applyFont="1" applyBorder="1" applyAlignment="1">
      <alignment horizontal="center" vertical="center"/>
    </xf>
    <xf numFmtId="178" fontId="6" fillId="0" borderId="20" xfId="0" applyNumberFormat="1" applyFont="1" applyBorder="1" applyAlignment="1">
      <alignment horizontal="center" vertical="center"/>
    </xf>
    <xf numFmtId="178" fontId="6" fillId="0" borderId="26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>
      <alignment horizontal="center" vertical="center"/>
    </xf>
    <xf numFmtId="178" fontId="6" fillId="0" borderId="15" xfId="0" applyNumberFormat="1" applyFont="1" applyBorder="1" applyAlignment="1">
      <alignment horizontal="center" vertical="center"/>
    </xf>
    <xf numFmtId="178" fontId="6" fillId="0" borderId="24" xfId="0" applyNumberFormat="1" applyFont="1" applyBorder="1" applyAlignment="1">
      <alignment horizontal="center" vertical="center"/>
    </xf>
    <xf numFmtId="178" fontId="0" fillId="0" borderId="20" xfId="0" applyNumberFormat="1" applyBorder="1" applyAlignment="1">
      <alignment horizontal="center" vertical="center" wrapText="1"/>
    </xf>
    <xf numFmtId="178" fontId="0" fillId="0" borderId="15" xfId="0" applyNumberFormat="1" applyBorder="1" applyAlignment="1">
      <alignment horizontal="center" vertical="center" wrapText="1"/>
    </xf>
    <xf numFmtId="178" fontId="6" fillId="0" borderId="21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 vertical="center"/>
    </xf>
    <xf numFmtId="178" fontId="0" fillId="0" borderId="17" xfId="0" applyNumberFormat="1" applyBorder="1" applyAlignment="1">
      <alignment horizontal="center" vertical="center"/>
    </xf>
    <xf numFmtId="178" fontId="6" fillId="0" borderId="19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 vertical="center" wrapText="1"/>
    </xf>
    <xf numFmtId="178" fontId="6" fillId="0" borderId="17" xfId="0" applyNumberFormat="1" applyFont="1" applyBorder="1" applyAlignment="1">
      <alignment horizontal="center" vertical="center" wrapText="1"/>
    </xf>
    <xf numFmtId="178" fontId="6" fillId="0" borderId="27" xfId="0" applyNumberFormat="1" applyFon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textRotation="90" wrapText="1"/>
    </xf>
    <xf numFmtId="178" fontId="0" fillId="0" borderId="16" xfId="0" applyNumberFormat="1" applyBorder="1" applyAlignment="1">
      <alignment horizontal="center" vertical="center" textRotation="90" wrapText="1"/>
    </xf>
    <xf numFmtId="178" fontId="0" fillId="0" borderId="6" xfId="0" applyNumberFormat="1" applyBorder="1" applyAlignment="1">
      <alignment horizontal="center" vertical="center" textRotation="90" wrapText="1"/>
    </xf>
    <xf numFmtId="178" fontId="0" fillId="0" borderId="23" xfId="0" applyNumberFormat="1" applyBorder="1" applyAlignment="1">
      <alignment horizontal="center" vertical="center" textRotation="90" wrapText="1"/>
    </xf>
    <xf numFmtId="178" fontId="0" fillId="0" borderId="24" xfId="0" applyNumberFormat="1" applyBorder="1" applyAlignment="1">
      <alignment horizontal="center" vertical="center" textRotation="90" wrapText="1"/>
    </xf>
    <xf numFmtId="178" fontId="6" fillId="0" borderId="27" xfId="0" applyNumberFormat="1" applyFont="1" applyBorder="1" applyAlignment="1">
      <alignment vertical="center"/>
    </xf>
    <xf numFmtId="178" fontId="0" fillId="0" borderId="26" xfId="0" applyNumberFormat="1" applyBorder="1" applyAlignment="1">
      <alignment vertical="center"/>
    </xf>
    <xf numFmtId="178" fontId="6" fillId="0" borderId="16" xfId="0" applyNumberFormat="1" applyFont="1" applyBorder="1" applyAlignment="1">
      <alignment vertical="center"/>
    </xf>
    <xf numFmtId="178" fontId="0" fillId="0" borderId="6" xfId="0" applyNumberFormat="1" applyBorder="1" applyAlignment="1">
      <alignment vertical="center"/>
    </xf>
    <xf numFmtId="178" fontId="6" fillId="0" borderId="23" xfId="0" applyNumberFormat="1" applyFont="1" applyBorder="1" applyAlignment="1">
      <alignment vertical="center"/>
    </xf>
    <xf numFmtId="178" fontId="0" fillId="0" borderId="24" xfId="0" applyNumberFormat="1" applyBorder="1" applyAlignment="1">
      <alignment vertical="center"/>
    </xf>
    <xf numFmtId="178" fontId="6" fillId="0" borderId="19" xfId="0" applyNumberFormat="1" applyFont="1" applyBorder="1" applyAlignment="1">
      <alignment vertical="center"/>
    </xf>
    <xf numFmtId="178" fontId="0" fillId="0" borderId="17" xfId="0" applyNumberFormat="1" applyBorder="1" applyAlignment="1">
      <alignment vertical="center"/>
    </xf>
    <xf numFmtId="178" fontId="0" fillId="0" borderId="21" xfId="0" applyNumberFormat="1" applyBorder="1" applyAlignment="1">
      <alignment horizontal="center" vertical="center" textRotation="90"/>
    </xf>
    <xf numFmtId="178" fontId="0" fillId="0" borderId="28" xfId="0" applyNumberFormat="1" applyBorder="1" applyAlignment="1"/>
    <xf numFmtId="178" fontId="6" fillId="0" borderId="25" xfId="0" applyNumberFormat="1" applyFont="1" applyBorder="1" applyAlignment="1">
      <alignment horizontal="center" vertical="center" textRotation="90" wrapText="1"/>
    </xf>
    <xf numFmtId="178" fontId="0" fillId="0" borderId="21" xfId="0" applyNumberFormat="1" applyBorder="1" applyAlignment="1">
      <alignment horizontal="center" vertical="center" textRotation="90" wrapText="1"/>
    </xf>
    <xf numFmtId="178" fontId="0" fillId="0" borderId="28" xfId="0" applyNumberFormat="1" applyBorder="1" applyAlignment="1">
      <alignment horizontal="center" vertical="center" textRotation="90" wrapText="1"/>
    </xf>
    <xf numFmtId="178" fontId="6" fillId="0" borderId="16" xfId="0" applyNumberFormat="1" applyFont="1" applyBorder="1" applyAlignment="1">
      <alignment horizontal="left" vertical="center"/>
    </xf>
    <xf numFmtId="178" fontId="6" fillId="0" borderId="6" xfId="0" applyNumberFormat="1" applyFont="1" applyBorder="1" applyAlignment="1">
      <alignment horizontal="left" vertical="center"/>
    </xf>
    <xf numFmtId="178" fontId="10" fillId="26" borderId="19" xfId="0" applyNumberFormat="1" applyFont="1" applyFill="1" applyBorder="1" applyAlignment="1">
      <alignment vertical="center"/>
    </xf>
    <xf numFmtId="178" fontId="24" fillId="26" borderId="17" xfId="0" applyNumberFormat="1" applyFont="1" applyFill="1" applyBorder="1" applyAlignment="1">
      <alignment vertical="center"/>
    </xf>
    <xf numFmtId="178" fontId="6" fillId="0" borderId="25" xfId="0" applyNumberFormat="1" applyFont="1" applyBorder="1" applyAlignment="1">
      <alignment horizontal="center"/>
    </xf>
    <xf numFmtId="178" fontId="0" fillId="0" borderId="21" xfId="0" applyNumberFormat="1" applyBorder="1" applyAlignment="1"/>
    <xf numFmtId="178" fontId="6" fillId="0" borderId="25" xfId="0" applyNumberFormat="1" applyFont="1" applyBorder="1" applyAlignment="1">
      <alignment horizontal="center" textRotation="90"/>
    </xf>
    <xf numFmtId="178" fontId="0" fillId="0" borderId="28" xfId="0" applyNumberFormat="1" applyBorder="1" applyAlignment="1">
      <alignment horizontal="center" vertical="center" textRotation="90"/>
    </xf>
    <xf numFmtId="178" fontId="11" fillId="0" borderId="19" xfId="0" applyNumberFormat="1" applyFont="1" applyBorder="1" applyAlignment="1">
      <alignment vertical="center" wrapText="1"/>
    </xf>
    <xf numFmtId="178" fontId="6" fillId="0" borderId="17" xfId="0" applyNumberFormat="1" applyFont="1" applyBorder="1" applyAlignment="1">
      <alignment vertical="center"/>
    </xf>
    <xf numFmtId="178" fontId="6" fillId="0" borderId="26" xfId="0" applyNumberFormat="1" applyFont="1" applyBorder="1" applyAlignment="1">
      <alignment vertical="center"/>
    </xf>
    <xf numFmtId="178" fontId="8" fillId="0" borderId="25" xfId="0" applyNumberFormat="1" applyFont="1" applyBorder="1" applyAlignment="1">
      <alignment horizontal="center" vertical="center" textRotation="90" wrapText="1"/>
    </xf>
    <xf numFmtId="178" fontId="8" fillId="0" borderId="21" xfId="0" applyNumberFormat="1" applyFont="1" applyBorder="1" applyAlignment="1">
      <alignment horizontal="center" vertical="center" textRotation="90" wrapText="1"/>
    </xf>
    <xf numFmtId="178" fontId="8" fillId="0" borderId="28" xfId="0" applyNumberFormat="1" applyFont="1" applyBorder="1" applyAlignment="1">
      <alignment horizontal="center" vertical="center" textRotation="90" wrapText="1"/>
    </xf>
    <xf numFmtId="178" fontId="6" fillId="0" borderId="24" xfId="0" applyNumberFormat="1" applyFont="1" applyBorder="1" applyAlignment="1">
      <alignment vertical="center"/>
    </xf>
    <xf numFmtId="178" fontId="10" fillId="26" borderId="19" xfId="0" applyNumberFormat="1" applyFont="1" applyFill="1" applyBorder="1" applyAlignment="1">
      <alignment vertical="center" wrapText="1"/>
    </xf>
    <xf numFmtId="178" fontId="24" fillId="26" borderId="17" xfId="0" applyNumberFormat="1" applyFont="1" applyFill="1" applyBorder="1" applyAlignment="1">
      <alignment vertical="center" wrapText="1"/>
    </xf>
    <xf numFmtId="178" fontId="6" fillId="0" borderId="17" xfId="0" applyNumberFormat="1" applyFont="1" applyFill="1" applyBorder="1" applyAlignment="1">
      <alignment horizontal="center"/>
    </xf>
    <xf numFmtId="178" fontId="6" fillId="0" borderId="19" xfId="0" applyNumberFormat="1" applyFont="1" applyBorder="1" applyAlignment="1">
      <alignment horizontal="center"/>
    </xf>
    <xf numFmtId="178" fontId="6" fillId="0" borderId="22" xfId="0" applyNumberFormat="1" applyFont="1" applyBorder="1" applyAlignment="1">
      <alignment horizontal="center"/>
    </xf>
    <xf numFmtId="178" fontId="6" fillId="0" borderId="17" xfId="0" applyNumberFormat="1" applyFont="1" applyBorder="1" applyAlignment="1">
      <alignment horizontal="center"/>
    </xf>
    <xf numFmtId="178" fontId="11" fillId="0" borderId="19" xfId="82" applyNumberFormat="1" applyFont="1" applyFill="1" applyBorder="1" applyAlignment="1">
      <alignment horizontal="center"/>
    </xf>
    <xf numFmtId="178" fontId="11" fillId="0" borderId="22" xfId="82" applyNumberFormat="1" applyFont="1" applyFill="1" applyBorder="1" applyAlignment="1">
      <alignment horizontal="center"/>
    </xf>
    <xf numFmtId="178" fontId="11" fillId="0" borderId="22" xfId="81" applyNumberFormat="1" applyFont="1" applyFill="1" applyBorder="1" applyAlignment="1">
      <alignment horizontal="center" vertical="center"/>
    </xf>
    <xf numFmtId="178" fontId="11" fillId="0" borderId="17" xfId="81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92" fillId="0" borderId="0" xfId="69" applyFont="1" applyAlignment="1" applyProtection="1">
      <alignment horizontal="left" vertical="top" wrapText="1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90" fillId="0" borderId="0" xfId="0" applyFont="1" applyBorder="1" applyAlignment="1">
      <alignment horizontal="center" vertical="top" wrapText="1"/>
    </xf>
    <xf numFmtId="0" fontId="6" fillId="0" borderId="18" xfId="81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92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92" fillId="0" borderId="0" xfId="69" applyFont="1" applyBorder="1" applyAlignment="1" applyProtection="1">
      <alignment horizontal="left"/>
    </xf>
    <xf numFmtId="0" fontId="11" fillId="0" borderId="2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5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27" xfId="81" applyFont="1" applyFill="1" applyBorder="1" applyAlignment="1">
      <alignment horizontal="center" vertical="center" wrapText="1"/>
    </xf>
    <xf numFmtId="0" fontId="11" fillId="0" borderId="23" xfId="81" applyFont="1" applyFill="1" applyBorder="1" applyAlignment="1">
      <alignment horizontal="center" vertical="center" wrapText="1"/>
    </xf>
    <xf numFmtId="0" fontId="11" fillId="0" borderId="25" xfId="82" applyFont="1" applyFill="1" applyBorder="1" applyAlignment="1">
      <alignment horizontal="center" vertical="center" wrapText="1"/>
    </xf>
    <xf numFmtId="0" fontId="11" fillId="0" borderId="28" xfId="82" applyFont="1" applyFill="1" applyBorder="1" applyAlignment="1">
      <alignment horizontal="center" vertical="center" wrapText="1"/>
    </xf>
    <xf numFmtId="0" fontId="11" fillId="0" borderId="25" xfId="81" applyFont="1" applyFill="1" applyBorder="1" applyAlignment="1">
      <alignment horizontal="center" vertical="center"/>
    </xf>
    <xf numFmtId="0" fontId="11" fillId="0" borderId="28" xfId="81" applyFont="1" applyFill="1" applyBorder="1" applyAlignment="1">
      <alignment horizontal="center" vertical="center"/>
    </xf>
    <xf numFmtId="0" fontId="6" fillId="0" borderId="27" xfId="81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92" fillId="0" borderId="0" xfId="69" applyFont="1" applyFill="1" applyBorder="1" applyAlignment="1" applyProtection="1">
      <alignment horizontal="left"/>
    </xf>
    <xf numFmtId="0" fontId="6" fillId="0" borderId="2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8" xfId="81" applyFont="1" applyFill="1" applyBorder="1" applyAlignment="1">
      <alignment horizontal="center" vertical="center" wrapText="1"/>
    </xf>
    <xf numFmtId="0" fontId="11" fillId="0" borderId="18" xfId="82" applyFont="1" applyFill="1" applyBorder="1" applyAlignment="1">
      <alignment horizontal="center" vertical="center" wrapText="1"/>
    </xf>
    <xf numFmtId="0" fontId="11" fillId="0" borderId="18" xfId="81" applyFont="1" applyFill="1" applyBorder="1" applyAlignment="1">
      <alignment horizontal="center" vertical="center"/>
    </xf>
    <xf numFmtId="0" fontId="11" fillId="0" borderId="19" xfId="81" applyFont="1" applyFill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9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</cellXfs>
  <cellStyles count="222">
    <cellStyle name="0mitP" xfId="1" xr:uid="{00000000-0005-0000-0000-000000000000}"/>
    <cellStyle name="0mitP 2" xfId="132" xr:uid="{00000000-0005-0000-0000-000001000000}"/>
    <cellStyle name="0mitP 3" xfId="92" xr:uid="{00000000-0005-0000-0000-000002000000}"/>
    <cellStyle name="0ohneP" xfId="2" xr:uid="{00000000-0005-0000-0000-000003000000}"/>
    <cellStyle name="0ohneP 2" xfId="133" xr:uid="{00000000-0005-0000-0000-000004000000}"/>
    <cellStyle name="0ohneP 3" xfId="93" xr:uid="{00000000-0005-0000-0000-000005000000}"/>
    <cellStyle name="10mitP" xfId="3" xr:uid="{00000000-0005-0000-0000-000006000000}"/>
    <cellStyle name="10mitP 2" xfId="134" xr:uid="{00000000-0005-0000-0000-000007000000}"/>
    <cellStyle name="10mitP 3" xfId="94" xr:uid="{00000000-0005-0000-0000-000008000000}"/>
    <cellStyle name="12mitP" xfId="4" xr:uid="{00000000-0005-0000-0000-000009000000}"/>
    <cellStyle name="12mitP 2" xfId="135" xr:uid="{00000000-0005-0000-0000-00000A000000}"/>
    <cellStyle name="12mitP 3" xfId="95" xr:uid="{00000000-0005-0000-0000-00000B000000}"/>
    <cellStyle name="12ohneP" xfId="5" xr:uid="{00000000-0005-0000-0000-00000C000000}"/>
    <cellStyle name="12ohneP 2" xfId="136" xr:uid="{00000000-0005-0000-0000-00000D000000}"/>
    <cellStyle name="12ohneP 3" xfId="96" xr:uid="{00000000-0005-0000-0000-00000E000000}"/>
    <cellStyle name="13mitP" xfId="6" xr:uid="{00000000-0005-0000-0000-00000F000000}"/>
    <cellStyle name="13mitP 2" xfId="137" xr:uid="{00000000-0005-0000-0000-000010000000}"/>
    <cellStyle name="13mitP 3" xfId="97" xr:uid="{00000000-0005-0000-0000-000011000000}"/>
    <cellStyle name="1mitP" xfId="7" xr:uid="{00000000-0005-0000-0000-000012000000}"/>
    <cellStyle name="1mitP 2" xfId="98" xr:uid="{00000000-0005-0000-0000-000013000000}"/>
    <cellStyle name="1ohneP" xfId="8" xr:uid="{00000000-0005-0000-0000-000014000000}"/>
    <cellStyle name="20 % - Akzent1" xfId="164" builtinId="30" customBuiltin="1"/>
    <cellStyle name="20 % - Akzent2" xfId="167" builtinId="34" customBuiltin="1"/>
    <cellStyle name="20 % - Akzent3" xfId="170" builtinId="38" customBuiltin="1"/>
    <cellStyle name="20 % - Akzent4" xfId="173" builtinId="42" customBuiltin="1"/>
    <cellStyle name="20 % - Akzent5" xfId="176" builtinId="46" customBuiltin="1"/>
    <cellStyle name="20 % - Akzent6" xfId="179" builtinId="50" customBuiltin="1"/>
    <cellStyle name="20% - Akzent1" xfId="9" xr:uid="{00000000-0005-0000-0000-00001B000000}"/>
    <cellStyle name="20% - Akzent2" xfId="10" xr:uid="{00000000-0005-0000-0000-00001C000000}"/>
    <cellStyle name="20% - Akzent3" xfId="11" xr:uid="{00000000-0005-0000-0000-00001D000000}"/>
    <cellStyle name="20% - Akzent4" xfId="12" xr:uid="{00000000-0005-0000-0000-00001E000000}"/>
    <cellStyle name="20% - Akzent5" xfId="13" xr:uid="{00000000-0005-0000-0000-00001F000000}"/>
    <cellStyle name="20% - Akzent6" xfId="14" xr:uid="{00000000-0005-0000-0000-000020000000}"/>
    <cellStyle name="2mitP" xfId="15" xr:uid="{00000000-0005-0000-0000-000021000000}"/>
    <cellStyle name="2ohneP" xfId="16" xr:uid="{00000000-0005-0000-0000-000022000000}"/>
    <cellStyle name="2x indented GHG Textfiels" xfId="17" xr:uid="{00000000-0005-0000-0000-000023000000}"/>
    <cellStyle name="3mitP" xfId="18" xr:uid="{00000000-0005-0000-0000-000024000000}"/>
    <cellStyle name="3mitP 2" xfId="138" xr:uid="{00000000-0005-0000-0000-000025000000}"/>
    <cellStyle name="3mitP 3" xfId="99" xr:uid="{00000000-0005-0000-0000-000026000000}"/>
    <cellStyle name="3ohneP" xfId="19" xr:uid="{00000000-0005-0000-0000-000027000000}"/>
    <cellStyle name="3ohneP 2" xfId="100" xr:uid="{00000000-0005-0000-0000-000028000000}"/>
    <cellStyle name="40 % - Akzent1" xfId="165" builtinId="31" customBuiltin="1"/>
    <cellStyle name="40 % - Akzent2" xfId="168" builtinId="35" customBuiltin="1"/>
    <cellStyle name="40 % - Akzent3" xfId="171" builtinId="39" customBuiltin="1"/>
    <cellStyle name="40 % - Akzent4" xfId="174" builtinId="43" customBuiltin="1"/>
    <cellStyle name="40 % - Akzent5" xfId="177" builtinId="47" customBuiltin="1"/>
    <cellStyle name="40 % - Akzent6" xfId="180" builtinId="51" customBuiltin="1"/>
    <cellStyle name="40% - Akzent1" xfId="20" xr:uid="{00000000-0005-0000-0000-00002F000000}"/>
    <cellStyle name="40% - Akzent2" xfId="21" xr:uid="{00000000-0005-0000-0000-000030000000}"/>
    <cellStyle name="40% - Akzent3" xfId="22" xr:uid="{00000000-0005-0000-0000-000031000000}"/>
    <cellStyle name="40% - Akzent4" xfId="23" xr:uid="{00000000-0005-0000-0000-000032000000}"/>
    <cellStyle name="40% - Akzent5" xfId="24" xr:uid="{00000000-0005-0000-0000-000033000000}"/>
    <cellStyle name="40% - Akzent6" xfId="25" xr:uid="{00000000-0005-0000-0000-000034000000}"/>
    <cellStyle name="4mitP" xfId="26" xr:uid="{00000000-0005-0000-0000-000035000000}"/>
    <cellStyle name="4mitP 2" xfId="101" xr:uid="{00000000-0005-0000-0000-000036000000}"/>
    <cellStyle name="4ohneP" xfId="27" xr:uid="{00000000-0005-0000-0000-000037000000}"/>
    <cellStyle name="5x indented GHG Textfiels" xfId="28" xr:uid="{00000000-0005-0000-0000-000038000000}"/>
    <cellStyle name="60 % - Akzent1" xfId="166" builtinId="32" customBuiltin="1"/>
    <cellStyle name="60 % - Akzent2" xfId="169" builtinId="36" customBuiltin="1"/>
    <cellStyle name="60 % - Akzent2 2" xfId="157" xr:uid="{00000000-0005-0000-0000-00003B000000}"/>
    <cellStyle name="60 % - Akzent3" xfId="172" builtinId="40" customBuiltin="1"/>
    <cellStyle name="60 % - Akzent4" xfId="175" builtinId="44" customBuiltin="1"/>
    <cellStyle name="60 % - Akzent5" xfId="178" builtinId="48" customBuiltin="1"/>
    <cellStyle name="60 % - Akzent6" xfId="181" builtinId="52" customBuiltin="1"/>
    <cellStyle name="60% - Akzent1" xfId="29" xr:uid="{00000000-0005-0000-0000-000040000000}"/>
    <cellStyle name="60% - Akzent2" xfId="30" xr:uid="{00000000-0005-0000-0000-000041000000}"/>
    <cellStyle name="60% - Akzent3" xfId="31" xr:uid="{00000000-0005-0000-0000-000042000000}"/>
    <cellStyle name="60% - Akzent4" xfId="32" xr:uid="{00000000-0005-0000-0000-000043000000}"/>
    <cellStyle name="60% - Akzent5" xfId="33" xr:uid="{00000000-0005-0000-0000-000044000000}"/>
    <cellStyle name="60% - Akzent6" xfId="34" xr:uid="{00000000-0005-0000-0000-000045000000}"/>
    <cellStyle name="6mitP" xfId="35" xr:uid="{00000000-0005-0000-0000-000046000000}"/>
    <cellStyle name="6mitP 2" xfId="139" xr:uid="{00000000-0005-0000-0000-000047000000}"/>
    <cellStyle name="6mitP 3" xfId="102" xr:uid="{00000000-0005-0000-0000-000048000000}"/>
    <cellStyle name="6ohneP" xfId="36" xr:uid="{00000000-0005-0000-0000-000049000000}"/>
    <cellStyle name="6ohneP 2" xfId="140" xr:uid="{00000000-0005-0000-0000-00004A000000}"/>
    <cellStyle name="6ohneP 3" xfId="103" xr:uid="{00000000-0005-0000-0000-00004B000000}"/>
    <cellStyle name="7mitP" xfId="37" xr:uid="{00000000-0005-0000-0000-00004C000000}"/>
    <cellStyle name="7mitP 2" xfId="141" xr:uid="{00000000-0005-0000-0000-00004D000000}"/>
    <cellStyle name="7mitP 3" xfId="104" xr:uid="{00000000-0005-0000-0000-00004E000000}"/>
    <cellStyle name="9mitP" xfId="38" xr:uid="{00000000-0005-0000-0000-00004F000000}"/>
    <cellStyle name="9mitP 2" xfId="142" xr:uid="{00000000-0005-0000-0000-000050000000}"/>
    <cellStyle name="9mitP 3" xfId="105" xr:uid="{00000000-0005-0000-0000-000051000000}"/>
    <cellStyle name="9ohneP" xfId="39" xr:uid="{00000000-0005-0000-0000-000052000000}"/>
    <cellStyle name="9ohneP 2" xfId="143" xr:uid="{00000000-0005-0000-0000-000053000000}"/>
    <cellStyle name="9ohneP 3" xfId="106" xr:uid="{00000000-0005-0000-0000-000054000000}"/>
    <cellStyle name="A4 Auto Format" xfId="40" xr:uid="{00000000-0005-0000-0000-000055000000}"/>
    <cellStyle name="A4 Gg" xfId="41" xr:uid="{00000000-0005-0000-0000-000056000000}"/>
    <cellStyle name="A4 Gg 2" xfId="210" xr:uid="{00000000-0005-0000-0000-000057000000}"/>
    <cellStyle name="A4 kg" xfId="42" xr:uid="{00000000-0005-0000-0000-000058000000}"/>
    <cellStyle name="A4 kg 2" xfId="211" xr:uid="{00000000-0005-0000-0000-000059000000}"/>
    <cellStyle name="A4 kt" xfId="43" xr:uid="{00000000-0005-0000-0000-00005A000000}"/>
    <cellStyle name="A4 kt 2" xfId="212" xr:uid="{00000000-0005-0000-0000-00005B000000}"/>
    <cellStyle name="A4 No Format" xfId="44" xr:uid="{00000000-0005-0000-0000-00005C000000}"/>
    <cellStyle name="A4 Normal" xfId="45" xr:uid="{00000000-0005-0000-0000-00005D000000}"/>
    <cellStyle name="A4 Stck" xfId="46" xr:uid="{00000000-0005-0000-0000-00005E000000}"/>
    <cellStyle name="A4 Stck 2" xfId="213" xr:uid="{00000000-0005-0000-0000-00005F000000}"/>
    <cellStyle name="A4 Stk" xfId="47" xr:uid="{00000000-0005-0000-0000-000060000000}"/>
    <cellStyle name="A4 Stk 2" xfId="214" xr:uid="{00000000-0005-0000-0000-000061000000}"/>
    <cellStyle name="A4 T.Stk" xfId="48" xr:uid="{00000000-0005-0000-0000-000062000000}"/>
    <cellStyle name="A4 T.Stk 2" xfId="215" xr:uid="{00000000-0005-0000-0000-000063000000}"/>
    <cellStyle name="A4 TJ" xfId="49" xr:uid="{00000000-0005-0000-0000-000064000000}"/>
    <cellStyle name="A4 TJ 2" xfId="216" xr:uid="{00000000-0005-0000-0000-000065000000}"/>
    <cellStyle name="A4 TStk" xfId="50" xr:uid="{00000000-0005-0000-0000-000066000000}"/>
    <cellStyle name="A4 TStk 2" xfId="217" xr:uid="{00000000-0005-0000-0000-000067000000}"/>
    <cellStyle name="A4 Year" xfId="51" xr:uid="{00000000-0005-0000-0000-000068000000}"/>
    <cellStyle name="A4 Year 2" xfId="218" xr:uid="{00000000-0005-0000-0000-000069000000}"/>
    <cellStyle name="Akzent1" xfId="52" builtinId="29" customBuiltin="1"/>
    <cellStyle name="Akzent1 2" xfId="200" xr:uid="{00000000-0005-0000-0000-00006B000000}"/>
    <cellStyle name="Akzent2" xfId="53" builtinId="33" customBuiltin="1"/>
    <cellStyle name="Akzent2 2" xfId="201" xr:uid="{00000000-0005-0000-0000-00006D000000}"/>
    <cellStyle name="Akzent3" xfId="54" builtinId="37" customBuiltin="1"/>
    <cellStyle name="Akzent3 2" xfId="202" xr:uid="{00000000-0005-0000-0000-00006F000000}"/>
    <cellStyle name="Akzent4" xfId="55" builtinId="41" customBuiltin="1"/>
    <cellStyle name="Akzent4 2" xfId="203" xr:uid="{00000000-0005-0000-0000-000071000000}"/>
    <cellStyle name="Akzent5" xfId="56" builtinId="45" customBuiltin="1"/>
    <cellStyle name="Akzent5 2" xfId="204" xr:uid="{00000000-0005-0000-0000-000073000000}"/>
    <cellStyle name="Akzent6" xfId="57" builtinId="49" customBuiltin="1"/>
    <cellStyle name="Akzent6 2" xfId="205" xr:uid="{00000000-0005-0000-0000-000075000000}"/>
    <cellStyle name="Ausgabe" xfId="58" builtinId="21" customBuiltin="1"/>
    <cellStyle name="Ausgabe 2" xfId="192" xr:uid="{00000000-0005-0000-0000-000077000000}"/>
    <cellStyle name="BasisDreiNK" xfId="107" xr:uid="{00000000-0005-0000-0000-000078000000}"/>
    <cellStyle name="BasisDreiNK 2" xfId="144" xr:uid="{00000000-0005-0000-0000-000079000000}"/>
    <cellStyle name="BasisEineNK" xfId="108" xr:uid="{00000000-0005-0000-0000-00007A000000}"/>
    <cellStyle name="BasisEineNK 2" xfId="145" xr:uid="{00000000-0005-0000-0000-00007B000000}"/>
    <cellStyle name="BasisOhneNK" xfId="59" xr:uid="{00000000-0005-0000-0000-00007C000000}"/>
    <cellStyle name="BasisStandard" xfId="109" xr:uid="{00000000-0005-0000-0000-00007D000000}"/>
    <cellStyle name="BasisStandard 2" xfId="146" xr:uid="{00000000-0005-0000-0000-00007E000000}"/>
    <cellStyle name="BasisZweiNK" xfId="110" xr:uid="{00000000-0005-0000-0000-00007F000000}"/>
    <cellStyle name="BasisZweiNK 2" xfId="147" xr:uid="{00000000-0005-0000-0000-000080000000}"/>
    <cellStyle name="Berechnung" xfId="60" builtinId="22" customBuiltin="1"/>
    <cellStyle name="Berechnung 2" xfId="193" xr:uid="{00000000-0005-0000-0000-000082000000}"/>
    <cellStyle name="Besuchter Hyperlink" xfId="209" builtinId="9" customBuiltin="1"/>
    <cellStyle name="Bilanz" xfId="61" xr:uid="{00000000-0005-0000-0000-000084000000}"/>
    <cellStyle name="Bilanz 2" xfId="219" xr:uid="{00000000-0005-0000-0000-000085000000}"/>
    <cellStyle name="Bold GHG Numbers (0.00)" xfId="62" xr:uid="{00000000-0005-0000-0000-000086000000}"/>
    <cellStyle name="Eingabe" xfId="63" builtinId="20" customBuiltin="1"/>
    <cellStyle name="Eingabe 2" xfId="191" xr:uid="{00000000-0005-0000-0000-000088000000}"/>
    <cellStyle name="Ergebnis" xfId="64" builtinId="25" customBuiltin="1"/>
    <cellStyle name="Ergebnis 2" xfId="199" xr:uid="{00000000-0005-0000-0000-00008A000000}"/>
    <cellStyle name="Erklärender Text" xfId="65" builtinId="53" customBuiltin="1"/>
    <cellStyle name="Erklärender Text 2" xfId="198" xr:uid="{00000000-0005-0000-0000-00008C000000}"/>
    <cellStyle name="Euro" xfId="66" xr:uid="{00000000-0005-0000-0000-00008D000000}"/>
    <cellStyle name="Fuss" xfId="111" xr:uid="{00000000-0005-0000-0000-00008E000000}"/>
    <cellStyle name="Fuss 2" xfId="148" xr:uid="{00000000-0005-0000-0000-00008F000000}"/>
    <cellStyle name="Gut" xfId="67" builtinId="26" customBuiltin="1"/>
    <cellStyle name="Gut 2" xfId="188" xr:uid="{00000000-0005-0000-0000-000091000000}"/>
    <cellStyle name="Haupttitel" xfId="112" xr:uid="{00000000-0005-0000-0000-000092000000}"/>
    <cellStyle name="Headline" xfId="68" xr:uid="{00000000-0005-0000-0000-000093000000}"/>
    <cellStyle name="Hyperlink 2" xfId="114" xr:uid="{00000000-0005-0000-0000-000095000000}"/>
    <cellStyle name="Hyperlink 2 2" xfId="115" xr:uid="{00000000-0005-0000-0000-000096000000}"/>
    <cellStyle name="Hyperlink 2 3" xfId="162" xr:uid="{00000000-0005-0000-0000-000097000000}"/>
    <cellStyle name="Hyperlink 2 4" xfId="221" xr:uid="{00000000-0005-0000-0000-000098000000}"/>
    <cellStyle name="Hyperlink 3" xfId="113" xr:uid="{00000000-0005-0000-0000-000099000000}"/>
    <cellStyle name="Hyperlink 4" xfId="163" xr:uid="{00000000-0005-0000-0000-00009A000000}"/>
    <cellStyle name="Hyperlink 5" xfId="207" xr:uid="{00000000-0005-0000-0000-00009B000000}"/>
    <cellStyle name="InhaltNormal" xfId="116" xr:uid="{00000000-0005-0000-0000-00009C000000}"/>
    <cellStyle name="InhaltNormal 2" xfId="149" xr:uid="{00000000-0005-0000-0000-00009D000000}"/>
    <cellStyle name="Jahr" xfId="117" xr:uid="{00000000-0005-0000-0000-00009E000000}"/>
    <cellStyle name="Jahr 2" xfId="150" xr:uid="{00000000-0005-0000-0000-00009F000000}"/>
    <cellStyle name="Komma 2" xfId="206" xr:uid="{00000000-0005-0000-0000-0000A0000000}"/>
    <cellStyle name="Link" xfId="69" builtinId="8"/>
    <cellStyle name="Link 2" xfId="158" xr:uid="{00000000-0005-0000-0000-0000A1000000}"/>
    <cellStyle name="LinkGemVeroeff" xfId="118" xr:uid="{00000000-0005-0000-0000-0000A2000000}"/>
    <cellStyle name="LinkGemVeroeffFett" xfId="119" xr:uid="{00000000-0005-0000-0000-0000A3000000}"/>
    <cellStyle name="Messziffer" xfId="120" xr:uid="{00000000-0005-0000-0000-0000A4000000}"/>
    <cellStyle name="Messziffer 2" xfId="151" xr:uid="{00000000-0005-0000-0000-0000A5000000}"/>
    <cellStyle name="MesszifferD" xfId="121" xr:uid="{00000000-0005-0000-0000-0000A6000000}"/>
    <cellStyle name="MesszifferD 2" xfId="152" xr:uid="{00000000-0005-0000-0000-0000A7000000}"/>
    <cellStyle name="mitP" xfId="70" xr:uid="{00000000-0005-0000-0000-0000A8000000}"/>
    <cellStyle name="Neutral" xfId="71" builtinId="28" customBuiltin="1"/>
    <cellStyle name="Neutral 2" xfId="190" xr:uid="{00000000-0005-0000-0000-0000AA000000}"/>
    <cellStyle name="Noch" xfId="122" xr:uid="{00000000-0005-0000-0000-0000AB000000}"/>
    <cellStyle name="Normal GHG Numbers (0.00)" xfId="72" xr:uid="{00000000-0005-0000-0000-0000AC000000}"/>
    <cellStyle name="Normal GHG Textfiels Bold" xfId="73" xr:uid="{00000000-0005-0000-0000-0000AD000000}"/>
    <cellStyle name="Normal GHG whole table" xfId="74" xr:uid="{00000000-0005-0000-0000-0000AE000000}"/>
    <cellStyle name="Normal GHG-Shade" xfId="75" xr:uid="{00000000-0005-0000-0000-0000AF000000}"/>
    <cellStyle name="Normal GHG-Shade 2" xfId="220" xr:uid="{00000000-0005-0000-0000-0000B0000000}"/>
    <cellStyle name="Normal_HELP" xfId="76" xr:uid="{00000000-0005-0000-0000-0000B1000000}"/>
    <cellStyle name="Notiz" xfId="77" builtinId="10" customBuiltin="1"/>
    <cellStyle name="Notiz 2" xfId="197" xr:uid="{00000000-0005-0000-0000-0000B3000000}"/>
    <cellStyle name="ohneP" xfId="78" xr:uid="{00000000-0005-0000-0000-0000B4000000}"/>
    <cellStyle name="Pattern" xfId="79" xr:uid="{00000000-0005-0000-0000-0000B5000000}"/>
    <cellStyle name="ProzVeränderung" xfId="123" xr:uid="{00000000-0005-0000-0000-0000B6000000}"/>
    <cellStyle name="ProzVeränderung 2" xfId="153" xr:uid="{00000000-0005-0000-0000-0000B7000000}"/>
    <cellStyle name="Schlecht" xfId="80" builtinId="27" customBuiltin="1"/>
    <cellStyle name="Schlecht 2" xfId="189" xr:uid="{00000000-0005-0000-0000-0000B9000000}"/>
    <cellStyle name="Standard" xfId="0" builtinId="0"/>
    <cellStyle name="Standard 2" xfId="124" xr:uid="{00000000-0005-0000-0000-0000BB000000}"/>
    <cellStyle name="Standard 2 2" xfId="129" xr:uid="{00000000-0005-0000-0000-0000BC000000}"/>
    <cellStyle name="Standard 2 3" xfId="154" xr:uid="{00000000-0005-0000-0000-0000BD000000}"/>
    <cellStyle name="Standard 2 4" xfId="159" xr:uid="{00000000-0005-0000-0000-0000BE000000}"/>
    <cellStyle name="Standard 3" xfId="125" xr:uid="{00000000-0005-0000-0000-0000BF000000}"/>
    <cellStyle name="Standard 3 2" xfId="155" xr:uid="{00000000-0005-0000-0000-0000C0000000}"/>
    <cellStyle name="Standard 3 3" xfId="160" xr:uid="{00000000-0005-0000-0000-0000C1000000}"/>
    <cellStyle name="Standard 4" xfId="130" xr:uid="{00000000-0005-0000-0000-0000C2000000}"/>
    <cellStyle name="Standard 4 2" xfId="156" xr:uid="{00000000-0005-0000-0000-0000C3000000}"/>
    <cellStyle name="Standard 4 3" xfId="161" xr:uid="{00000000-0005-0000-0000-0000C4000000}"/>
    <cellStyle name="Standard 5" xfId="131" xr:uid="{00000000-0005-0000-0000-0000C5000000}"/>
    <cellStyle name="Standard 6" xfId="182" xr:uid="{00000000-0005-0000-0000-0000C6000000}"/>
    <cellStyle name="Standard_EBI94" xfId="81" xr:uid="{00000000-0005-0000-0000-0000C7000000}"/>
    <cellStyle name="Standard_Vorlage.Temperaturbereinigung.Energiebilanz" xfId="82" xr:uid="{00000000-0005-0000-0000-0000C8000000}"/>
    <cellStyle name="Überschrift" xfId="83" builtinId="15" customBuiltin="1"/>
    <cellStyle name="Überschrift 1" xfId="84" builtinId="16" customBuiltin="1"/>
    <cellStyle name="Überschrift 1 2" xfId="184" xr:uid="{00000000-0005-0000-0000-0000CB000000}"/>
    <cellStyle name="Überschrift 2" xfId="85" builtinId="17" customBuiltin="1"/>
    <cellStyle name="Überschrift 2 2" xfId="185" xr:uid="{00000000-0005-0000-0000-0000CD000000}"/>
    <cellStyle name="Überschrift 3" xfId="86" builtinId="18" customBuiltin="1"/>
    <cellStyle name="Überschrift 3 2" xfId="186" xr:uid="{00000000-0005-0000-0000-0000CF000000}"/>
    <cellStyle name="Überschrift 4" xfId="87" builtinId="19" customBuiltin="1"/>
    <cellStyle name="Überschrift 4 2" xfId="187" xr:uid="{00000000-0005-0000-0000-0000D1000000}"/>
    <cellStyle name="Überschrift 5" xfId="183" xr:uid="{00000000-0005-0000-0000-0000D2000000}"/>
    <cellStyle name="Untertitel" xfId="126" xr:uid="{00000000-0005-0000-0000-0000D3000000}"/>
    <cellStyle name="Verknüpfte Zelle" xfId="88" builtinId="24" customBuiltin="1"/>
    <cellStyle name="Verknüpfte Zelle 2" xfId="194" xr:uid="{00000000-0005-0000-0000-0000D5000000}"/>
    <cellStyle name="Währung 2" xfId="208" xr:uid="{00000000-0005-0000-0000-0000D6000000}"/>
    <cellStyle name="Warnender Text" xfId="89" builtinId="11" customBuiltin="1"/>
    <cellStyle name="Warnender Text 2" xfId="196" xr:uid="{00000000-0005-0000-0000-0000D8000000}"/>
    <cellStyle name="zelle mit Rand" xfId="127" xr:uid="{00000000-0005-0000-0000-0000D9000000}"/>
    <cellStyle name="Zelle überprüfen" xfId="90" builtinId="23" customBuiltin="1"/>
    <cellStyle name="Zelle überprüfen 2" xfId="195" xr:uid="{00000000-0005-0000-0000-0000DB000000}"/>
    <cellStyle name="Zwischentitel" xfId="128" xr:uid="{00000000-0005-0000-0000-0000DC000000}"/>
    <cellStyle name="Обычный_2++" xfId="91" xr:uid="{00000000-0005-0000-0000-0000D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E4100"/>
      <color rgb="FFFFA623"/>
      <color rgb="FFFF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10555477458971"/>
          <c:y val="4.7872402593607921E-2"/>
          <c:w val="0.7789487696960804"/>
          <c:h val="0.7872350648726637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Titel!$E$13:$E$43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2020p</c:v>
                </c:pt>
              </c:strCache>
            </c:strRef>
          </c:cat>
          <c:val>
            <c:numRef>
              <c:f>Titel!$F$13:$F$43</c:f>
              <c:numCache>
                <c:formatCode>#\ ##0\ \ \ </c:formatCode>
                <c:ptCount val="31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317687.05499999999</c:v>
                </c:pt>
                <c:pt idx="14">
                  <c:v>306615.37</c:v>
                </c:pt>
                <c:pt idx="15">
                  <c:v>299067.62400000001</c:v>
                </c:pt>
                <c:pt idx="16">
                  <c:v>304874.91600000003</c:v>
                </c:pt>
                <c:pt idx="17">
                  <c:v>271331.90100000001</c:v>
                </c:pt>
                <c:pt idx="18">
                  <c:v>287334.52399999998</c:v>
                </c:pt>
                <c:pt idx="19">
                  <c:v>283301.554</c:v>
                </c:pt>
                <c:pt idx="20">
                  <c:v>309269.75699999998</c:v>
                </c:pt>
                <c:pt idx="21">
                  <c:v>276789.478</c:v>
                </c:pt>
                <c:pt idx="22">
                  <c:v>280369.84299999999</c:v>
                </c:pt>
                <c:pt idx="23">
                  <c:v>288998.86900000001</c:v>
                </c:pt>
                <c:pt idx="24">
                  <c:v>271832.41200000001</c:v>
                </c:pt>
                <c:pt idx="25">
                  <c:v>263153.326</c:v>
                </c:pt>
                <c:pt idx="26">
                  <c:v>272122.96100000001</c:v>
                </c:pt>
                <c:pt idx="27">
                  <c:v>270556.72499999998</c:v>
                </c:pt>
                <c:pt idx="28">
                  <c:v>266504.01400000002</c:v>
                </c:pt>
                <c:pt idx="29">
                  <c:v>264306.66499999998</c:v>
                </c:pt>
                <c:pt idx="30">
                  <c:v>237633.484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7E-4832-9D8F-D32ACC0A8F72}"/>
            </c:ext>
          </c:extLst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Titel!$E$13:$E$43</c:f>
              <c:strCach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2020p</c:v>
                </c:pt>
              </c:strCache>
            </c:strRef>
          </c:cat>
          <c:val>
            <c:numRef>
              <c:f>Titel!$G$13:$G$43</c:f>
              <c:numCache>
                <c:formatCode>#\ ##0\ \ \ </c:formatCode>
                <c:ptCount val="31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276215.81599999999</c:v>
                </c:pt>
                <c:pt idx="14">
                  <c:v>270974.39399999997</c:v>
                </c:pt>
                <c:pt idx="15">
                  <c:v>259490.073</c:v>
                </c:pt>
                <c:pt idx="16">
                  <c:v>264301.03200000001</c:v>
                </c:pt>
                <c:pt idx="17">
                  <c:v>232638.24299999999</c:v>
                </c:pt>
                <c:pt idx="18">
                  <c:v>248056.364</c:v>
                </c:pt>
                <c:pt idx="19">
                  <c:v>249386.98300000001</c:v>
                </c:pt>
                <c:pt idx="20">
                  <c:v>271172.234</c:v>
                </c:pt>
                <c:pt idx="21">
                  <c:v>241848.05100000001</c:v>
                </c:pt>
                <c:pt idx="22">
                  <c:v>244544.177</c:v>
                </c:pt>
                <c:pt idx="23">
                  <c:v>251485.66899999999</c:v>
                </c:pt>
                <c:pt idx="24">
                  <c:v>234489.848</c:v>
                </c:pt>
                <c:pt idx="25">
                  <c:v>228696.984</c:v>
                </c:pt>
                <c:pt idx="26">
                  <c:v>236926.962</c:v>
                </c:pt>
                <c:pt idx="27">
                  <c:v>236684.696</c:v>
                </c:pt>
                <c:pt idx="28">
                  <c:v>234923.943</c:v>
                </c:pt>
                <c:pt idx="29">
                  <c:v>232355.432</c:v>
                </c:pt>
                <c:pt idx="30">
                  <c:v>207247.96299999999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7E-4832-9D8F-D32ACC0A8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627776"/>
        <c:axId val="101912960"/>
      </c:lineChart>
      <c:catAx>
        <c:axId val="10162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1296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1912960"/>
        <c:scaling>
          <c:orientation val="minMax"/>
          <c:max val="390000"/>
          <c:min val="2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\ \ 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27776"/>
        <c:crosses val="autoZero"/>
        <c:crossBetween val="between"/>
        <c:majorUnit val="20000"/>
        <c:minorUnit val="20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5D-467E-919B-781C87C4194A}"/>
              </c:ext>
            </c:extLst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5D-467E-919B-781C87C4194A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5D-467E-919B-781C87C4194A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5D-467E-919B-781C87C4194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S.24_PrimärEV!#REF!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145D-467E-919B-781C87C41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147-446B-BB82-FA4A88028617}"/>
              </c:ext>
            </c:extLst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147-446B-BB82-FA4A88028617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47-446B-BB82-FA4A88028617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147-446B-BB82-FA4A8802861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S.24_PrimärEV!#REF!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F147-446B-BB82-FA4A88028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60960</xdr:rowOff>
    </xdr:from>
    <xdr:to>
      <xdr:col>2</xdr:col>
      <xdr:colOff>3619500</xdr:colOff>
      <xdr:row>30</xdr:row>
      <xdr:rowOff>76200</xdr:rowOff>
    </xdr:to>
    <xdr:graphicFrame macro="">
      <xdr:nvGraphicFramePr>
        <xdr:cNvPr id="12302" name="Diagramm 2">
          <a:extLst>
            <a:ext uri="{FF2B5EF4-FFF2-40B4-BE49-F238E27FC236}">
              <a16:creationId xmlns:a16="http://schemas.microsoft.com/office/drawing/2014/main" id="{00000000-0008-0000-0000-00000E3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2148840</xdr:colOff>
      <xdr:row>17</xdr:row>
      <xdr:rowOff>160020</xdr:rowOff>
    </xdr:from>
    <xdr:to>
      <xdr:col>2</xdr:col>
      <xdr:colOff>3429000</xdr:colOff>
      <xdr:row>18</xdr:row>
      <xdr:rowOff>152400</xdr:rowOff>
    </xdr:to>
    <xdr:sp macro="" textlink="">
      <xdr:nvSpPr>
        <xdr:cNvPr id="12292" name="Text Box 4">
          <a:extLst>
            <a:ext uri="{FF2B5EF4-FFF2-40B4-BE49-F238E27FC236}">
              <a16:creationId xmlns:a16="http://schemas.microsoft.com/office/drawing/2014/main" id="{00000000-0008-0000-0000-000004300000}"/>
            </a:ext>
          </a:extLst>
        </xdr:cNvPr>
        <xdr:cNvSpPr txBox="1">
          <a:spLocks noChangeArrowheads="1"/>
        </xdr:cNvSpPr>
      </xdr:nvSpPr>
      <xdr:spPr bwMode="auto">
        <a:xfrm>
          <a:off x="4549140" y="6263640"/>
          <a:ext cx="1280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716280</xdr:colOff>
      <xdr:row>20</xdr:row>
      <xdr:rowOff>160020</xdr:rowOff>
    </xdr:from>
    <xdr:to>
      <xdr:col>2</xdr:col>
      <xdr:colOff>2080260</xdr:colOff>
      <xdr:row>21</xdr:row>
      <xdr:rowOff>144780</xdr:rowOff>
    </xdr:to>
    <xdr:sp macro="" textlink="">
      <xdr:nvSpPr>
        <xdr:cNvPr id="12293" name="Text Box 5">
          <a:extLst>
            <a:ext uri="{FF2B5EF4-FFF2-40B4-BE49-F238E27FC236}">
              <a16:creationId xmlns:a16="http://schemas.microsoft.com/office/drawing/2014/main" id="{00000000-0008-0000-0000-000005300000}"/>
            </a:ext>
          </a:extLst>
        </xdr:cNvPr>
        <xdr:cNvSpPr txBox="1">
          <a:spLocks noChangeArrowheads="1"/>
        </xdr:cNvSpPr>
      </xdr:nvSpPr>
      <xdr:spPr bwMode="auto">
        <a:xfrm>
          <a:off x="3116580" y="6766560"/>
          <a:ext cx="136398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  <xdr:twoCellAnchor editAs="absolute">
    <xdr:from>
      <xdr:col>1</xdr:col>
      <xdr:colOff>2057400</xdr:colOff>
      <xdr:row>5</xdr:row>
      <xdr:rowOff>327660</xdr:rowOff>
    </xdr:from>
    <xdr:to>
      <xdr:col>2</xdr:col>
      <xdr:colOff>68580</xdr:colOff>
      <xdr:row>6</xdr:row>
      <xdr:rowOff>68580</xdr:rowOff>
    </xdr:to>
    <xdr:pic>
      <xdr:nvPicPr>
        <xdr:cNvPr id="9" name="Picture 1" descr="AfS_Winkel_l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3939540</xdr:colOff>
      <xdr:row>0</xdr:row>
      <xdr:rowOff>0</xdr:rowOff>
    </xdr:from>
    <xdr:to>
      <xdr:col>3</xdr:col>
      <xdr:colOff>154940</xdr:colOff>
      <xdr:row>0</xdr:row>
      <xdr:rowOff>762000</xdr:rowOff>
    </xdr:to>
    <xdr:sp macro="" textlink="" fLocksText="0">
      <xdr:nvSpPr>
        <xdr:cNvPr id="4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448818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 IV 5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57150</xdr:rowOff>
        </xdr:from>
        <xdr:to>
          <xdr:col>8</xdr:col>
          <xdr:colOff>9525</xdr:colOff>
          <xdr:row>59</xdr:row>
          <xdr:rowOff>66675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47625</xdr:rowOff>
        </xdr:from>
        <xdr:to>
          <xdr:col>8</xdr:col>
          <xdr:colOff>28575</xdr:colOff>
          <xdr:row>116</xdr:row>
          <xdr:rowOff>57150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2" name="Text 3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3" name="Text 34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4" name="Text 38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5" name="Text 4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" name="Text 43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7" name="Text 32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8" name="Text 34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9" name="Text 3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0" name="Text 32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1" name="Text 34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2" name="Text 38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3" name="Text 34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5" name="Text 3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6145" name="Text 32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6146" name="Text 34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ChangeArrowheads="1"/>
        </xdr:cNvSpPr>
      </xdr:nvSpPr>
      <xdr:spPr bwMode="auto">
        <a:xfrm>
          <a:off x="91211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6147" name="Text 38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149" name="Text 42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150" name="Text 43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3" name="Text 3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5" name="Text 38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6" name="Text 32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7" name="Text 34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8" name="Text 38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9" name="Text 34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0" name="Text 34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1" name="Text 34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2" name="Text 34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3" name="Text 34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4" name="Text 34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2" name="Text 3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3" name="Text 34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4" name="Text 3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5" name="Text 42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" name="Text 43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7" name="Text 32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8" name="Text 3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9" name="Text 3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0" name="Text 32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1" name="Text 34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2" name="Text 38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3" name="Text 34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5" name="Text 3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6" name="Text 3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7" name="Text 34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8" name="Text 3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9" name="Text 34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0" name="Text 3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1" name="Text 34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2" name="Text 3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3" name="Text 34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4" name="Text 3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88</xdr:row>
      <xdr:rowOff>0</xdr:rowOff>
    </xdr:from>
    <xdr:to>
      <xdr:col>9</xdr:col>
      <xdr:colOff>0</xdr:colOff>
      <xdr:row>88</xdr:row>
      <xdr:rowOff>0</xdr:rowOff>
    </xdr:to>
    <xdr:graphicFrame macro="">
      <xdr:nvGraphicFramePr>
        <xdr:cNvPr id="7181" name="Diagramm 2">
          <a:extLst>
            <a:ext uri="{FF2B5EF4-FFF2-40B4-BE49-F238E27FC236}">
              <a16:creationId xmlns:a16="http://schemas.microsoft.com/office/drawing/2014/main" id="{00000000-0008-0000-0A00-00000D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190</xdr:row>
      <xdr:rowOff>0</xdr:rowOff>
    </xdr:from>
    <xdr:to>
      <xdr:col>9</xdr:col>
      <xdr:colOff>0</xdr:colOff>
      <xdr:row>190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95250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  <a:ext uri="{FF2B5EF4-FFF2-40B4-BE49-F238E27FC236}">
                  <a16:creationId xmlns:a16="http://schemas.microsoft.com/office/drawing/2014/main" id="{00000000-0008-0000-1500-000001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1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43"/>
  <sheetViews>
    <sheetView tabSelected="1" zoomScaleNormal="100" workbookViewId="0">
      <selection activeCell="B1" sqref="B1"/>
    </sheetView>
  </sheetViews>
  <sheetFormatPr baseColWidth="10" defaultColWidth="11.5703125" defaultRowHeight="12.75"/>
  <cols>
    <col min="1" max="1" width="3.28515625" style="6" customWidth="1"/>
    <col min="2" max="2" width="31.7109375" style="6" customWidth="1"/>
    <col min="3" max="3" width="52.85546875" style="6" customWidth="1"/>
    <col min="4" max="4" width="4.85546875" style="6" customWidth="1"/>
    <col min="5" max="16384" width="11.5703125" style="6"/>
  </cols>
  <sheetData>
    <row r="1" spans="1:7" ht="66.599999999999994" customHeight="1">
      <c r="A1" s="5"/>
      <c r="B1" s="5"/>
      <c r="C1" s="5"/>
      <c r="D1" s="452" t="s">
        <v>64</v>
      </c>
    </row>
    <row r="2" spans="1:7" ht="40.15" customHeight="1">
      <c r="C2" s="7" t="s">
        <v>294</v>
      </c>
      <c r="D2" s="453"/>
    </row>
    <row r="3" spans="1:7" ht="34.5">
      <c r="C3" s="7" t="s">
        <v>295</v>
      </c>
      <c r="D3" s="453"/>
    </row>
    <row r="4" spans="1:7" ht="6.6" customHeight="1">
      <c r="C4" s="5"/>
      <c r="D4" s="453"/>
    </row>
    <row r="5" spans="1:7" ht="20.25">
      <c r="C5" s="256" t="s">
        <v>355</v>
      </c>
      <c r="D5" s="453"/>
    </row>
    <row r="6" spans="1:7" s="8" customFormat="1" ht="34.9" customHeight="1">
      <c r="C6" s="9"/>
      <c r="D6" s="453"/>
    </row>
    <row r="7" spans="1:7" ht="84" customHeight="1">
      <c r="C7" s="270" t="s">
        <v>356</v>
      </c>
      <c r="D7" s="453"/>
    </row>
    <row r="8" spans="1:7" ht="15">
      <c r="C8" s="10" t="s">
        <v>315</v>
      </c>
      <c r="D8" s="453"/>
    </row>
    <row r="9" spans="1:7">
      <c r="D9" s="453"/>
    </row>
    <row r="10" spans="1:7" ht="7.15" customHeight="1">
      <c r="D10" s="453"/>
    </row>
    <row r="11" spans="1:7">
      <c r="C11" s="451" t="s">
        <v>409</v>
      </c>
      <c r="D11" s="453"/>
    </row>
    <row r="12" spans="1:7" ht="66" customHeight="1">
      <c r="F12" s="46" t="s">
        <v>19</v>
      </c>
      <c r="G12" s="47" t="s">
        <v>33</v>
      </c>
    </row>
    <row r="13" spans="1:7" ht="24">
      <c r="C13" s="38" t="s">
        <v>357</v>
      </c>
      <c r="E13" s="8">
        <v>1990</v>
      </c>
      <c r="F13" s="4">
        <v>356207.65299999999</v>
      </c>
      <c r="G13" s="4">
        <v>261434</v>
      </c>
    </row>
    <row r="14" spans="1:7">
      <c r="E14" s="8">
        <v>1991</v>
      </c>
      <c r="F14" s="4">
        <v>374152.52</v>
      </c>
      <c r="G14" s="4">
        <v>274737.90000000002</v>
      </c>
    </row>
    <row r="15" spans="1:7">
      <c r="E15" s="8">
        <v>1992</v>
      </c>
      <c r="F15" s="4">
        <v>339349.60700000002</v>
      </c>
      <c r="G15" s="4">
        <v>239839.54300000001</v>
      </c>
    </row>
    <row r="16" spans="1:7">
      <c r="E16" s="8">
        <v>1993</v>
      </c>
      <c r="F16" s="4">
        <v>357565.02100000001</v>
      </c>
      <c r="G16" s="4">
        <v>274413.18099999998</v>
      </c>
    </row>
    <row r="17" spans="5:7">
      <c r="E17" s="8">
        <v>1994</v>
      </c>
      <c r="F17" s="4">
        <v>345819.15600000002</v>
      </c>
      <c r="G17" s="4">
        <v>264112.59100000001</v>
      </c>
    </row>
    <row r="18" spans="5:7">
      <c r="E18" s="8">
        <v>1995</v>
      </c>
      <c r="F18" s="4">
        <v>339262.00099999999</v>
      </c>
      <c r="G18" s="4">
        <v>261207.50200000001</v>
      </c>
    </row>
    <row r="19" spans="5:7">
      <c r="E19" s="8">
        <v>1996</v>
      </c>
      <c r="F19" s="4">
        <v>347934.64600000001</v>
      </c>
      <c r="G19" s="4">
        <v>270786.58</v>
      </c>
    </row>
    <row r="20" spans="5:7">
      <c r="E20" s="8">
        <v>1997</v>
      </c>
      <c r="F20" s="4">
        <v>325627.99699999997</v>
      </c>
      <c r="G20" s="4">
        <v>254572.514</v>
      </c>
    </row>
    <row r="21" spans="5:7">
      <c r="E21" s="8">
        <v>1998</v>
      </c>
      <c r="F21" s="4">
        <v>317928.489</v>
      </c>
      <c r="G21" s="4">
        <v>247306.916</v>
      </c>
    </row>
    <row r="22" spans="5:7">
      <c r="E22" s="8">
        <v>1999</v>
      </c>
      <c r="F22" s="4">
        <v>334726.37400000001</v>
      </c>
      <c r="G22" s="4">
        <v>265706.24699999997</v>
      </c>
    </row>
    <row r="23" spans="5:7">
      <c r="E23" s="8">
        <v>2000</v>
      </c>
      <c r="F23" s="45">
        <v>331517.93400000001</v>
      </c>
      <c r="G23" s="13">
        <v>270182.90999999997</v>
      </c>
    </row>
    <row r="24" spans="5:7">
      <c r="E24" s="8">
        <v>2001</v>
      </c>
      <c r="F24" s="45">
        <v>347727.66600000003</v>
      </c>
      <c r="G24" s="13">
        <v>277159.31300000002</v>
      </c>
    </row>
    <row r="25" spans="5:7">
      <c r="E25" s="8">
        <v>2002</v>
      </c>
      <c r="F25" s="45">
        <v>322289.38299999997</v>
      </c>
      <c r="G25" s="13">
        <v>265273.58899999998</v>
      </c>
    </row>
    <row r="26" spans="5:7">
      <c r="E26" s="8">
        <v>2003</v>
      </c>
      <c r="F26" s="45">
        <v>317687.05499999999</v>
      </c>
      <c r="G26" s="13">
        <v>276215.81599999999</v>
      </c>
    </row>
    <row r="27" spans="5:7">
      <c r="E27" s="8">
        <v>2004</v>
      </c>
      <c r="F27" s="45">
        <v>306615.37</v>
      </c>
      <c r="G27" s="13">
        <v>270974.39399999997</v>
      </c>
    </row>
    <row r="28" spans="5:7">
      <c r="E28" s="8">
        <v>2005</v>
      </c>
      <c r="F28" s="45">
        <v>299067.62400000001</v>
      </c>
      <c r="G28" s="13">
        <v>259490.073</v>
      </c>
    </row>
    <row r="29" spans="5:7">
      <c r="E29" s="8">
        <v>2006</v>
      </c>
      <c r="F29" s="45">
        <v>304874.91600000003</v>
      </c>
      <c r="G29" s="13">
        <v>264301.03200000001</v>
      </c>
    </row>
    <row r="30" spans="5:7">
      <c r="E30" s="8">
        <v>2007</v>
      </c>
      <c r="F30" s="45">
        <v>271331.90100000001</v>
      </c>
      <c r="G30" s="13">
        <v>232638.24299999999</v>
      </c>
    </row>
    <row r="31" spans="5:7">
      <c r="E31" s="8">
        <v>2008</v>
      </c>
      <c r="F31" s="45">
        <v>287334.52399999998</v>
      </c>
      <c r="G31" s="13">
        <v>248056.364</v>
      </c>
    </row>
    <row r="32" spans="5:7">
      <c r="E32" s="8">
        <v>2009</v>
      </c>
      <c r="F32" s="45">
        <v>283301.554</v>
      </c>
      <c r="G32" s="13">
        <v>249386.98300000001</v>
      </c>
    </row>
    <row r="33" spans="1:7" s="11" customFormat="1" ht="12" customHeight="1">
      <c r="E33" s="8">
        <v>2010</v>
      </c>
      <c r="F33" s="45">
        <v>309269.75699999998</v>
      </c>
      <c r="G33" s="13">
        <v>271172.234</v>
      </c>
    </row>
    <row r="34" spans="1:7" s="11" customFormat="1" ht="12" customHeight="1">
      <c r="A34" s="12"/>
      <c r="E34" s="8">
        <v>2011</v>
      </c>
      <c r="F34" s="45">
        <v>276789.478</v>
      </c>
      <c r="G34" s="13">
        <v>241848.05100000001</v>
      </c>
    </row>
    <row r="35" spans="1:7" s="11" customFormat="1" ht="12" customHeight="1">
      <c r="E35" s="8">
        <v>2012</v>
      </c>
      <c r="F35" s="45">
        <v>280369.84299999999</v>
      </c>
      <c r="G35" s="13">
        <v>244544.177</v>
      </c>
    </row>
    <row r="36" spans="1:7" s="11" customFormat="1" ht="12" customHeight="1">
      <c r="E36" s="8">
        <v>2013</v>
      </c>
      <c r="F36" s="45">
        <v>288998.86900000001</v>
      </c>
      <c r="G36" s="13">
        <v>251485.66899999999</v>
      </c>
    </row>
    <row r="37" spans="1:7" s="11" customFormat="1" ht="12" customHeight="1">
      <c r="E37" s="8">
        <v>2014</v>
      </c>
      <c r="F37" s="45">
        <v>271832.41200000001</v>
      </c>
      <c r="G37" s="13">
        <v>234489.848</v>
      </c>
    </row>
    <row r="38" spans="1:7">
      <c r="E38" s="8">
        <v>2015</v>
      </c>
      <c r="F38" s="45">
        <v>263153.326</v>
      </c>
      <c r="G38" s="13">
        <v>228696.984</v>
      </c>
    </row>
    <row r="39" spans="1:7">
      <c r="E39" s="8">
        <v>2016</v>
      </c>
      <c r="F39" s="45">
        <v>272122.96100000001</v>
      </c>
      <c r="G39" s="13">
        <v>236926.962</v>
      </c>
    </row>
    <row r="40" spans="1:7">
      <c r="E40" s="8">
        <v>2017</v>
      </c>
      <c r="F40" s="45">
        <v>270556.72499999998</v>
      </c>
      <c r="G40" s="13">
        <v>236684.696</v>
      </c>
    </row>
    <row r="41" spans="1:7">
      <c r="E41" s="8">
        <v>2018</v>
      </c>
      <c r="F41" s="45">
        <v>266504.01400000002</v>
      </c>
      <c r="G41" s="13">
        <v>234923.943</v>
      </c>
    </row>
    <row r="42" spans="1:7">
      <c r="E42" s="8">
        <v>2019</v>
      </c>
      <c r="F42" s="45">
        <v>264306.66499999998</v>
      </c>
      <c r="G42" s="13">
        <v>232355.432</v>
      </c>
    </row>
    <row r="43" spans="1:7">
      <c r="E43" s="375" t="s">
        <v>358</v>
      </c>
      <c r="F43" s="45">
        <v>237633.484</v>
      </c>
      <c r="G43" s="13">
        <v>207247.96299999999</v>
      </c>
    </row>
  </sheetData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92"/>
  <sheetViews>
    <sheetView zoomScaleNormal="100" workbookViewId="0">
      <pane ySplit="3" topLeftCell="A4" activePane="bottomLeft" state="frozen"/>
      <selection pane="bottomLeft" activeCell="A3" sqref="A3"/>
    </sheetView>
  </sheetViews>
  <sheetFormatPr baseColWidth="10" defaultColWidth="11.42578125" defaultRowHeight="12"/>
  <cols>
    <col min="1" max="1" width="42.7109375" style="15" customWidth="1"/>
    <col min="2" max="2" width="4.5703125" style="15" customWidth="1"/>
    <col min="3" max="3" width="7.5703125" style="15" customWidth="1"/>
    <col min="4" max="4" width="4.85546875" style="15" customWidth="1"/>
    <col min="5" max="5" width="6" style="15" customWidth="1"/>
    <col min="6" max="6" width="7" style="15" customWidth="1"/>
    <col min="7" max="7" width="4.7109375" style="278" customWidth="1"/>
    <col min="8" max="8" width="5.85546875" style="15" customWidth="1"/>
    <col min="9" max="9" width="5.28515625" style="15" bestFit="1" customWidth="1"/>
    <col min="10" max="10" width="8.140625" style="15" customWidth="1"/>
    <col min="11" max="11" width="8.7109375" style="15" customWidth="1"/>
    <col min="12" max="12" width="9" style="15" customWidth="1"/>
    <col min="13" max="13" width="8.5703125" style="15" customWidth="1"/>
    <col min="14" max="14" width="6.7109375" style="15" customWidth="1"/>
    <col min="15" max="15" width="9.85546875" style="15" customWidth="1"/>
    <col min="16" max="17" width="8.140625" style="15" customWidth="1"/>
    <col min="18" max="18" width="7.85546875" style="15" customWidth="1"/>
    <col min="19" max="19" width="11.7109375" style="15" customWidth="1"/>
    <col min="20" max="16384" width="11.42578125" style="15"/>
  </cols>
  <sheetData>
    <row r="1" spans="1:19" s="2" customFormat="1" ht="13.15" customHeight="1">
      <c r="A1" s="580" t="s">
        <v>344</v>
      </c>
      <c r="B1" s="580"/>
      <c r="C1" s="580"/>
      <c r="D1" s="580"/>
      <c r="E1" s="580"/>
      <c r="F1" s="580"/>
      <c r="G1" s="580"/>
      <c r="H1" s="580"/>
      <c r="I1" s="580"/>
      <c r="J1" s="580"/>
      <c r="K1" s="581" t="s">
        <v>345</v>
      </c>
      <c r="L1" s="581"/>
      <c r="M1" s="581"/>
      <c r="N1" s="581"/>
      <c r="O1" s="581"/>
      <c r="P1" s="581"/>
      <c r="Q1" s="581"/>
      <c r="R1" s="581"/>
      <c r="S1" s="581"/>
    </row>
    <row r="2" spans="1:19">
      <c r="A2" s="49" t="s">
        <v>316</v>
      </c>
      <c r="B2" s="102"/>
      <c r="C2" s="102"/>
      <c r="D2" s="102"/>
      <c r="E2" s="102"/>
      <c r="F2" s="272"/>
      <c r="K2" s="1" t="s">
        <v>316</v>
      </c>
    </row>
    <row r="3" spans="1:19" s="1" customFormat="1" ht="12.75" customHeight="1">
      <c r="A3" s="296"/>
      <c r="B3" s="297"/>
      <c r="C3" s="296"/>
      <c r="D3" s="296"/>
      <c r="E3" s="296"/>
      <c r="F3" s="296"/>
      <c r="G3" s="18"/>
    </row>
    <row r="4" spans="1:19" s="1" customFormat="1" ht="20.45" customHeight="1">
      <c r="A4" s="561" t="s">
        <v>343</v>
      </c>
      <c r="B4" s="567" t="s">
        <v>2</v>
      </c>
      <c r="C4" s="567"/>
      <c r="D4" s="570" t="s">
        <v>3</v>
      </c>
      <c r="E4" s="570"/>
      <c r="F4" s="570"/>
      <c r="G4" s="576" t="s">
        <v>301</v>
      </c>
      <c r="H4" s="577"/>
      <c r="I4" s="577"/>
      <c r="J4" s="577"/>
      <c r="K4" s="577" t="s">
        <v>301</v>
      </c>
      <c r="L4" s="577"/>
      <c r="M4" s="577"/>
      <c r="N4" s="577"/>
      <c r="O4" s="578" t="s">
        <v>302</v>
      </c>
      <c r="P4" s="567" t="s">
        <v>248</v>
      </c>
      <c r="Q4" s="567"/>
      <c r="R4" s="567"/>
      <c r="S4" s="571" t="s">
        <v>249</v>
      </c>
    </row>
    <row r="5" spans="1:19" ht="42" customHeight="1">
      <c r="A5" s="562"/>
      <c r="B5" s="339" t="s">
        <v>250</v>
      </c>
      <c r="C5" s="339" t="s">
        <v>252</v>
      </c>
      <c r="D5" s="339" t="s">
        <v>250</v>
      </c>
      <c r="E5" s="339" t="s">
        <v>251</v>
      </c>
      <c r="F5" s="339" t="s">
        <v>253</v>
      </c>
      <c r="G5" s="300" t="s">
        <v>254</v>
      </c>
      <c r="H5" s="339" t="s">
        <v>305</v>
      </c>
      <c r="I5" s="339" t="s">
        <v>259</v>
      </c>
      <c r="J5" s="84" t="s">
        <v>359</v>
      </c>
      <c r="K5" s="410" t="s">
        <v>255</v>
      </c>
      <c r="L5" s="339" t="s">
        <v>256</v>
      </c>
      <c r="M5" s="339" t="s">
        <v>257</v>
      </c>
      <c r="N5" s="339" t="s">
        <v>258</v>
      </c>
      <c r="O5" s="579"/>
      <c r="P5" s="339" t="s">
        <v>49</v>
      </c>
      <c r="Q5" s="339" t="s">
        <v>260</v>
      </c>
      <c r="R5" s="339" t="s">
        <v>207</v>
      </c>
      <c r="S5" s="571"/>
    </row>
    <row r="6" spans="1:19" ht="12" customHeight="1">
      <c r="A6" s="563"/>
      <c r="B6" s="572" t="s">
        <v>164</v>
      </c>
      <c r="C6" s="573"/>
      <c r="D6" s="573"/>
      <c r="E6" s="573"/>
      <c r="F6" s="573"/>
      <c r="G6" s="573"/>
      <c r="H6" s="573"/>
      <c r="I6" s="573"/>
      <c r="J6" s="573"/>
      <c r="K6" s="573" t="s">
        <v>164</v>
      </c>
      <c r="L6" s="573"/>
      <c r="M6" s="573"/>
      <c r="N6" s="573"/>
      <c r="O6" s="573"/>
      <c r="P6" s="573"/>
      <c r="Q6" s="573"/>
      <c r="R6" s="573"/>
      <c r="S6" s="574"/>
    </row>
    <row r="7" spans="1:19" s="278" customFormat="1" ht="12" customHeight="1">
      <c r="A7" s="365" t="s">
        <v>246</v>
      </c>
      <c r="B7" s="322">
        <v>0</v>
      </c>
      <c r="C7" s="323">
        <v>0</v>
      </c>
      <c r="D7" s="322">
        <v>0</v>
      </c>
      <c r="E7" s="304">
        <v>0</v>
      </c>
      <c r="F7" s="326">
        <v>7.8540224879004166</v>
      </c>
      <c r="G7" s="322">
        <v>0</v>
      </c>
      <c r="H7" s="304">
        <v>0</v>
      </c>
      <c r="I7" s="324">
        <v>3.5112208244399999E-2</v>
      </c>
      <c r="J7" s="304">
        <v>0</v>
      </c>
      <c r="K7" s="324">
        <v>21.377272079999994</v>
      </c>
      <c r="L7" s="324">
        <v>9.6073875051017277E-2</v>
      </c>
      <c r="M7" s="304">
        <v>0</v>
      </c>
      <c r="N7" s="326">
        <v>1.1843845990749295</v>
      </c>
      <c r="O7" s="329">
        <v>214.10978123690703</v>
      </c>
      <c r="P7" s="332">
        <v>511.35718316419434</v>
      </c>
      <c r="Q7" s="324">
        <v>68.989590957377843</v>
      </c>
      <c r="R7" s="323">
        <v>0</v>
      </c>
      <c r="S7" s="326">
        <v>825.00342060874993</v>
      </c>
    </row>
    <row r="8" spans="1:19" ht="12" customHeight="1">
      <c r="A8" s="366" t="s">
        <v>35</v>
      </c>
      <c r="B8" s="141">
        <v>0</v>
      </c>
      <c r="C8" s="142">
        <v>0</v>
      </c>
      <c r="D8" s="141">
        <v>0</v>
      </c>
      <c r="E8" s="143">
        <v>0</v>
      </c>
      <c r="F8" s="142">
        <v>0</v>
      </c>
      <c r="G8" s="141">
        <v>0</v>
      </c>
      <c r="H8" s="143">
        <v>0</v>
      </c>
      <c r="I8" s="298">
        <v>24.300830400000002</v>
      </c>
      <c r="J8" s="143">
        <v>0</v>
      </c>
      <c r="K8" s="143">
        <v>0</v>
      </c>
      <c r="L8" s="143">
        <v>0</v>
      </c>
      <c r="M8" s="143">
        <v>0</v>
      </c>
      <c r="N8" s="142">
        <v>0</v>
      </c>
      <c r="O8" s="158">
        <v>0</v>
      </c>
      <c r="P8" s="333">
        <v>285.54910042098965</v>
      </c>
      <c r="Q8" s="143">
        <v>0</v>
      </c>
      <c r="R8" s="142">
        <v>0</v>
      </c>
      <c r="S8" s="367">
        <v>309.84993082098964</v>
      </c>
    </row>
    <row r="9" spans="1:19" ht="12" customHeight="1">
      <c r="A9" s="366" t="s">
        <v>36</v>
      </c>
      <c r="B9" s="141">
        <v>0</v>
      </c>
      <c r="C9" s="142">
        <v>0</v>
      </c>
      <c r="D9" s="141">
        <v>0</v>
      </c>
      <c r="E9" s="143">
        <v>0</v>
      </c>
      <c r="F9" s="142">
        <v>0</v>
      </c>
      <c r="G9" s="141">
        <v>0</v>
      </c>
      <c r="H9" s="298">
        <v>1197.1592932607591</v>
      </c>
      <c r="I9" s="298">
        <v>2121.1153392000001</v>
      </c>
      <c r="J9" s="143">
        <v>0</v>
      </c>
      <c r="K9" s="143">
        <v>0</v>
      </c>
      <c r="L9" s="143">
        <v>0</v>
      </c>
      <c r="M9" s="143">
        <v>0</v>
      </c>
      <c r="N9" s="327">
        <v>40.287211946782669</v>
      </c>
      <c r="O9" s="330">
        <v>5.3418845906057841</v>
      </c>
      <c r="P9" s="333">
        <v>4.3029359999999999</v>
      </c>
      <c r="Q9" s="143">
        <v>0</v>
      </c>
      <c r="R9" s="142">
        <v>0</v>
      </c>
      <c r="S9" s="367">
        <v>3368.2066649981475</v>
      </c>
    </row>
    <row r="10" spans="1:19" ht="12" customHeight="1">
      <c r="A10" s="366" t="s">
        <v>37</v>
      </c>
      <c r="B10" s="141">
        <v>0</v>
      </c>
      <c r="C10" s="142">
        <v>0</v>
      </c>
      <c r="D10" s="141">
        <v>0</v>
      </c>
      <c r="E10" s="143">
        <v>0</v>
      </c>
      <c r="F10" s="142">
        <v>0</v>
      </c>
      <c r="G10" s="141">
        <v>0</v>
      </c>
      <c r="H10" s="143">
        <v>0</v>
      </c>
      <c r="I10" s="143">
        <v>0</v>
      </c>
      <c r="J10" s="299">
        <v>397.49458247999996</v>
      </c>
      <c r="K10" s="143">
        <v>0</v>
      </c>
      <c r="L10" s="143">
        <v>0</v>
      </c>
      <c r="M10" s="143">
        <v>0</v>
      </c>
      <c r="N10" s="142">
        <v>0</v>
      </c>
      <c r="O10" s="158">
        <v>0</v>
      </c>
      <c r="P10" s="141">
        <v>0</v>
      </c>
      <c r="Q10" s="143">
        <v>0</v>
      </c>
      <c r="R10" s="142">
        <v>0</v>
      </c>
      <c r="S10" s="367">
        <v>397.49458247999996</v>
      </c>
    </row>
    <row r="11" spans="1:19" ht="12" customHeight="1">
      <c r="A11" s="366" t="s">
        <v>206</v>
      </c>
      <c r="B11" s="141">
        <v>0</v>
      </c>
      <c r="C11" s="142">
        <v>0</v>
      </c>
      <c r="D11" s="141">
        <v>0</v>
      </c>
      <c r="E11" s="143">
        <v>0</v>
      </c>
      <c r="F11" s="142">
        <v>0</v>
      </c>
      <c r="G11" s="141">
        <v>0</v>
      </c>
      <c r="H11" s="143">
        <v>0</v>
      </c>
      <c r="I11" s="298">
        <v>46.0768992</v>
      </c>
      <c r="J11" s="143">
        <v>0</v>
      </c>
      <c r="K11" s="143">
        <v>0</v>
      </c>
      <c r="L11" s="143">
        <v>0</v>
      </c>
      <c r="M11" s="143">
        <v>0</v>
      </c>
      <c r="N11" s="142">
        <v>0</v>
      </c>
      <c r="O11" s="158">
        <v>0</v>
      </c>
      <c r="P11" s="141">
        <v>0</v>
      </c>
      <c r="Q11" s="143">
        <v>0</v>
      </c>
      <c r="R11" s="142">
        <v>0</v>
      </c>
      <c r="S11" s="367">
        <v>46.0768992</v>
      </c>
    </row>
    <row r="12" spans="1:19" ht="12" customHeight="1">
      <c r="A12" s="365" t="s">
        <v>38</v>
      </c>
      <c r="B12" s="322">
        <v>0</v>
      </c>
      <c r="C12" s="323">
        <v>0</v>
      </c>
      <c r="D12" s="322">
        <v>0</v>
      </c>
      <c r="E12" s="304">
        <v>0</v>
      </c>
      <c r="F12" s="323">
        <v>0</v>
      </c>
      <c r="G12" s="322">
        <v>0</v>
      </c>
      <c r="H12" s="324">
        <v>1197.1592932607591</v>
      </c>
      <c r="I12" s="324">
        <v>2191.4930687999999</v>
      </c>
      <c r="J12" s="325">
        <v>397.49458247999996</v>
      </c>
      <c r="K12" s="304">
        <v>0</v>
      </c>
      <c r="L12" s="304">
        <v>0</v>
      </c>
      <c r="M12" s="304">
        <v>0</v>
      </c>
      <c r="N12" s="326">
        <v>40.287211946782669</v>
      </c>
      <c r="O12" s="329">
        <v>5.3418845906057841</v>
      </c>
      <c r="P12" s="332">
        <v>289.85203642098963</v>
      </c>
      <c r="Q12" s="304">
        <v>0</v>
      </c>
      <c r="R12" s="323">
        <v>0</v>
      </c>
      <c r="S12" s="326">
        <v>4121.6280774991374</v>
      </c>
    </row>
    <row r="13" spans="1:19" ht="12" customHeight="1">
      <c r="A13" s="366" t="s">
        <v>39</v>
      </c>
      <c r="B13" s="141">
        <v>0</v>
      </c>
      <c r="C13" s="142">
        <v>0</v>
      </c>
      <c r="D13" s="141">
        <v>0</v>
      </c>
      <c r="E13" s="298">
        <v>35.950109039935576</v>
      </c>
      <c r="F13" s="142">
        <v>0</v>
      </c>
      <c r="G13" s="141">
        <v>0</v>
      </c>
      <c r="H13" s="298">
        <v>2.4064143198753896</v>
      </c>
      <c r="I13" s="143">
        <v>0</v>
      </c>
      <c r="J13" s="143">
        <v>0</v>
      </c>
      <c r="K13" s="299">
        <v>1010.2362682841685</v>
      </c>
      <c r="L13" s="143">
        <v>0</v>
      </c>
      <c r="M13" s="298">
        <v>1.26688</v>
      </c>
      <c r="N13" s="327">
        <v>25.072360626455175</v>
      </c>
      <c r="O13" s="330">
        <v>1048.9193293446247</v>
      </c>
      <c r="P13" s="333">
        <v>1489.9341890664</v>
      </c>
      <c r="Q13" s="298">
        <v>1363.6980808617889</v>
      </c>
      <c r="R13" s="142">
        <v>0</v>
      </c>
      <c r="S13" s="367">
        <v>4977.4836315432485</v>
      </c>
    </row>
    <row r="14" spans="1:19" ht="12" customHeight="1">
      <c r="A14" s="366" t="s">
        <v>261</v>
      </c>
      <c r="B14" s="141">
        <v>0</v>
      </c>
      <c r="C14" s="142">
        <v>0</v>
      </c>
      <c r="D14" s="141">
        <v>0</v>
      </c>
      <c r="E14" s="143">
        <v>0</v>
      </c>
      <c r="F14" s="142">
        <v>0</v>
      </c>
      <c r="G14" s="141">
        <v>0</v>
      </c>
      <c r="H14" s="298">
        <v>4.2780699020006931</v>
      </c>
      <c r="I14" s="298">
        <v>94.678560000000004</v>
      </c>
      <c r="J14" s="143">
        <v>0</v>
      </c>
      <c r="K14" s="299">
        <v>284.71532646783146</v>
      </c>
      <c r="L14" s="143">
        <v>0</v>
      </c>
      <c r="M14" s="143">
        <v>0</v>
      </c>
      <c r="N14" s="327">
        <v>13.500501875783554</v>
      </c>
      <c r="O14" s="330">
        <v>1365.5528500165135</v>
      </c>
      <c r="P14" s="333">
        <v>2044.573896252507</v>
      </c>
      <c r="Q14" s="298">
        <v>1161.6687355489314</v>
      </c>
      <c r="R14" s="142">
        <v>0</v>
      </c>
      <c r="S14" s="367">
        <v>4968.9679400635678</v>
      </c>
    </row>
    <row r="15" spans="1:19">
      <c r="A15" s="368" t="s">
        <v>247</v>
      </c>
      <c r="B15" s="318">
        <v>0</v>
      </c>
      <c r="C15" s="319">
        <v>0</v>
      </c>
      <c r="D15" s="318">
        <v>0</v>
      </c>
      <c r="E15" s="320">
        <v>35.950109039935576</v>
      </c>
      <c r="F15" s="319">
        <v>0</v>
      </c>
      <c r="G15" s="318">
        <v>0</v>
      </c>
      <c r="H15" s="320">
        <v>6.6844842218760832</v>
      </c>
      <c r="I15" s="320">
        <v>94.678560000000004</v>
      </c>
      <c r="J15" s="303">
        <v>0</v>
      </c>
      <c r="K15" s="321">
        <v>1294.9515947519999</v>
      </c>
      <c r="L15" s="303">
        <v>0</v>
      </c>
      <c r="M15" s="320">
        <v>1.26688</v>
      </c>
      <c r="N15" s="328">
        <v>38.572862502238728</v>
      </c>
      <c r="O15" s="331">
        <v>2414.4721793611379</v>
      </c>
      <c r="P15" s="334">
        <v>3534.5080853189065</v>
      </c>
      <c r="Q15" s="320">
        <v>2525.3668164107198</v>
      </c>
      <c r="R15" s="319">
        <v>0</v>
      </c>
      <c r="S15" s="328">
        <v>9946.4515716068145</v>
      </c>
    </row>
    <row r="16" spans="1:19">
      <c r="A16" s="369" t="s">
        <v>209</v>
      </c>
      <c r="B16" s="322">
        <v>0</v>
      </c>
      <c r="C16" s="323">
        <v>0</v>
      </c>
      <c r="D16" s="322">
        <v>0</v>
      </c>
      <c r="E16" s="370">
        <v>35.950109039935576</v>
      </c>
      <c r="F16" s="371">
        <v>7.8540224879004166</v>
      </c>
      <c r="G16" s="322">
        <v>0</v>
      </c>
      <c r="H16" s="370">
        <v>1203.8437774826352</v>
      </c>
      <c r="I16" s="370">
        <v>2286.2067410082441</v>
      </c>
      <c r="J16" s="372">
        <v>397.49458247999996</v>
      </c>
      <c r="K16" s="370">
        <v>1316.3288668319999</v>
      </c>
      <c r="L16" s="370">
        <v>9.6073875051017277E-2</v>
      </c>
      <c r="M16" s="370">
        <v>1.26688</v>
      </c>
      <c r="N16" s="371">
        <v>80.044459048096329</v>
      </c>
      <c r="O16" s="373">
        <v>2633.9238451886508</v>
      </c>
      <c r="P16" s="374">
        <v>4335.7173049040903</v>
      </c>
      <c r="Q16" s="370">
        <v>2594.3564073680977</v>
      </c>
      <c r="R16" s="323">
        <v>0</v>
      </c>
      <c r="S16" s="371">
        <v>14893.083069714701</v>
      </c>
    </row>
    <row r="17" spans="1:19">
      <c r="A17" s="378" t="s">
        <v>368</v>
      </c>
      <c r="B17" s="194"/>
      <c r="C17" s="194"/>
      <c r="D17" s="194"/>
      <c r="E17" s="194"/>
      <c r="F17" s="194"/>
      <c r="G17" s="294"/>
      <c r="I17" s="255"/>
      <c r="J17" s="255"/>
    </row>
    <row r="18" spans="1:19">
      <c r="A18" s="292"/>
      <c r="B18" s="194"/>
      <c r="C18" s="194"/>
      <c r="D18" s="194"/>
      <c r="E18" s="194"/>
      <c r="F18" s="194"/>
      <c r="G18" s="294"/>
      <c r="I18" s="255"/>
      <c r="J18" s="255"/>
    </row>
    <row r="19" spans="1:19" ht="12" customHeight="1">
      <c r="A19" s="580" t="s">
        <v>406</v>
      </c>
      <c r="B19" s="580"/>
      <c r="C19" s="580"/>
      <c r="D19" s="580"/>
      <c r="E19" s="580"/>
      <c r="F19" s="580"/>
      <c r="G19" s="580"/>
      <c r="H19" s="580"/>
      <c r="I19" s="580"/>
      <c r="J19" s="580"/>
      <c r="K19" s="581" t="s">
        <v>347</v>
      </c>
      <c r="L19" s="581"/>
      <c r="M19" s="581"/>
      <c r="N19" s="581"/>
      <c r="O19" s="581"/>
      <c r="P19" s="581"/>
      <c r="Q19" s="581"/>
      <c r="R19" s="581"/>
      <c r="S19" s="581"/>
    </row>
    <row r="20" spans="1:19">
      <c r="A20" s="49" t="s">
        <v>316</v>
      </c>
      <c r="B20" s="102"/>
      <c r="C20" s="102"/>
      <c r="D20" s="102"/>
      <c r="E20" s="102"/>
      <c r="F20" s="272"/>
      <c r="K20" s="1" t="s">
        <v>316</v>
      </c>
    </row>
    <row r="21" spans="1:19">
      <c r="A21" s="296"/>
      <c r="B21" s="297"/>
      <c r="C21" s="296"/>
      <c r="D21" s="296"/>
      <c r="E21" s="296"/>
      <c r="F21" s="296"/>
      <c r="G21" s="1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24.6" customHeight="1">
      <c r="A22" s="561" t="s">
        <v>346</v>
      </c>
      <c r="B22" s="567" t="s">
        <v>2</v>
      </c>
      <c r="C22" s="567"/>
      <c r="D22" s="570" t="s">
        <v>3</v>
      </c>
      <c r="E22" s="570"/>
      <c r="F22" s="570"/>
      <c r="G22" s="576" t="s">
        <v>301</v>
      </c>
      <c r="H22" s="577"/>
      <c r="I22" s="577"/>
      <c r="J22" s="577"/>
      <c r="K22" s="577" t="s">
        <v>301</v>
      </c>
      <c r="L22" s="577"/>
      <c r="M22" s="577"/>
      <c r="N22" s="577"/>
      <c r="O22" s="578" t="s">
        <v>302</v>
      </c>
      <c r="P22" s="567" t="s">
        <v>248</v>
      </c>
      <c r="Q22" s="567"/>
      <c r="R22" s="567"/>
      <c r="S22" s="571" t="s">
        <v>249</v>
      </c>
    </row>
    <row r="23" spans="1:19" ht="45">
      <c r="A23" s="562"/>
      <c r="B23" s="339" t="s">
        <v>250</v>
      </c>
      <c r="C23" s="339" t="s">
        <v>252</v>
      </c>
      <c r="D23" s="339" t="s">
        <v>250</v>
      </c>
      <c r="E23" s="339" t="s">
        <v>251</v>
      </c>
      <c r="F23" s="339" t="s">
        <v>253</v>
      </c>
      <c r="G23" s="300" t="s">
        <v>254</v>
      </c>
      <c r="H23" s="339" t="s">
        <v>305</v>
      </c>
      <c r="I23" s="339" t="s">
        <v>259</v>
      </c>
      <c r="J23" s="84" t="s">
        <v>359</v>
      </c>
      <c r="K23" s="410" t="s">
        <v>255</v>
      </c>
      <c r="L23" s="339" t="s">
        <v>256</v>
      </c>
      <c r="M23" s="339" t="s">
        <v>257</v>
      </c>
      <c r="N23" s="339" t="s">
        <v>258</v>
      </c>
      <c r="O23" s="579"/>
      <c r="P23" s="339" t="s">
        <v>49</v>
      </c>
      <c r="Q23" s="339" t="s">
        <v>260</v>
      </c>
      <c r="R23" s="339" t="s">
        <v>207</v>
      </c>
      <c r="S23" s="571"/>
    </row>
    <row r="24" spans="1:19" ht="12.75" customHeight="1">
      <c r="A24" s="563"/>
      <c r="B24" s="572" t="s">
        <v>164</v>
      </c>
      <c r="C24" s="573"/>
      <c r="D24" s="573"/>
      <c r="E24" s="573"/>
      <c r="F24" s="573"/>
      <c r="G24" s="573"/>
      <c r="H24" s="573"/>
      <c r="I24" s="573"/>
      <c r="J24" s="573"/>
      <c r="K24" s="573" t="s">
        <v>164</v>
      </c>
      <c r="L24" s="573"/>
      <c r="M24" s="573"/>
      <c r="N24" s="573"/>
      <c r="O24" s="573"/>
      <c r="P24" s="573"/>
      <c r="Q24" s="573"/>
      <c r="R24" s="573"/>
      <c r="S24" s="574"/>
    </row>
    <row r="25" spans="1:19">
      <c r="A25" s="365" t="s">
        <v>246</v>
      </c>
      <c r="B25" s="322">
        <v>0</v>
      </c>
      <c r="C25" s="323">
        <v>0</v>
      </c>
      <c r="D25" s="322">
        <v>0</v>
      </c>
      <c r="E25" s="304">
        <v>0</v>
      </c>
      <c r="F25" s="326">
        <v>7.8750698476732302</v>
      </c>
      <c r="G25" s="322">
        <v>0</v>
      </c>
      <c r="H25" s="304">
        <v>0</v>
      </c>
      <c r="I25" s="324">
        <v>3.5112208244399999E-2</v>
      </c>
      <c r="J25" s="304">
        <v>0</v>
      </c>
      <c r="K25" s="324">
        <v>22.042938539368119</v>
      </c>
      <c r="L25" s="324">
        <v>9.6436339202535179E-2</v>
      </c>
      <c r="M25" s="304">
        <v>0</v>
      </c>
      <c r="N25" s="326">
        <v>1.1843845990749295</v>
      </c>
      <c r="O25" s="329">
        <v>217.00489234683801</v>
      </c>
      <c r="P25" s="332">
        <v>511.51518524618689</v>
      </c>
      <c r="Q25" s="324">
        <v>69.610005098467568</v>
      </c>
      <c r="R25" s="323">
        <v>0</v>
      </c>
      <c r="S25" s="326">
        <v>829.36402422505569</v>
      </c>
    </row>
    <row r="26" spans="1:19">
      <c r="A26" s="366" t="s">
        <v>35</v>
      </c>
      <c r="B26" s="141">
        <v>0</v>
      </c>
      <c r="C26" s="142">
        <v>0</v>
      </c>
      <c r="D26" s="141">
        <v>0</v>
      </c>
      <c r="E26" s="143">
        <v>0</v>
      </c>
      <c r="F26" s="142">
        <v>0</v>
      </c>
      <c r="G26" s="141">
        <v>0</v>
      </c>
      <c r="H26" s="143">
        <v>0</v>
      </c>
      <c r="I26" s="298">
        <v>24.313299059788857</v>
      </c>
      <c r="J26" s="143">
        <v>0</v>
      </c>
      <c r="K26" s="143">
        <v>0</v>
      </c>
      <c r="L26" s="143">
        <v>0</v>
      </c>
      <c r="M26" s="143">
        <v>0</v>
      </c>
      <c r="N26" s="142">
        <v>0</v>
      </c>
      <c r="O26" s="158">
        <v>0</v>
      </c>
      <c r="P26" s="333">
        <v>287.41715534859259</v>
      </c>
      <c r="Q26" s="143">
        <v>0</v>
      </c>
      <c r="R26" s="142">
        <v>0</v>
      </c>
      <c r="S26" s="367">
        <v>311.73045440838143</v>
      </c>
    </row>
    <row r="27" spans="1:19">
      <c r="A27" s="366" t="s">
        <v>36</v>
      </c>
      <c r="B27" s="141">
        <v>0</v>
      </c>
      <c r="C27" s="142">
        <v>0</v>
      </c>
      <c r="D27" s="141">
        <v>0</v>
      </c>
      <c r="E27" s="143">
        <v>0</v>
      </c>
      <c r="F27" s="142">
        <v>0</v>
      </c>
      <c r="G27" s="141">
        <v>0</v>
      </c>
      <c r="H27" s="298">
        <v>1197.7735509505183</v>
      </c>
      <c r="I27" s="298">
        <v>2122.2036750758557</v>
      </c>
      <c r="J27" s="143">
        <v>0</v>
      </c>
      <c r="K27" s="143">
        <v>0</v>
      </c>
      <c r="L27" s="143">
        <v>0</v>
      </c>
      <c r="M27" s="143">
        <v>0</v>
      </c>
      <c r="N27" s="327">
        <v>40.30788315559888</v>
      </c>
      <c r="O27" s="330">
        <v>5.3446254904225894</v>
      </c>
      <c r="P27" s="333">
        <v>4.3310856974989926</v>
      </c>
      <c r="Q27" s="143">
        <v>0</v>
      </c>
      <c r="R27" s="142">
        <v>0</v>
      </c>
      <c r="S27" s="367">
        <v>3369.9608203698945</v>
      </c>
    </row>
    <row r="28" spans="1:19" ht="12" customHeight="1">
      <c r="A28" s="366" t="s">
        <v>37</v>
      </c>
      <c r="B28" s="141">
        <v>0</v>
      </c>
      <c r="C28" s="142">
        <v>0</v>
      </c>
      <c r="D28" s="141">
        <v>0</v>
      </c>
      <c r="E28" s="143">
        <v>0</v>
      </c>
      <c r="F28" s="142">
        <v>0</v>
      </c>
      <c r="G28" s="141">
        <v>0</v>
      </c>
      <c r="H28" s="143">
        <v>0</v>
      </c>
      <c r="I28" s="143">
        <v>0</v>
      </c>
      <c r="J28" s="299">
        <v>397.49458247999996</v>
      </c>
      <c r="K28" s="143">
        <v>0</v>
      </c>
      <c r="L28" s="143">
        <v>0</v>
      </c>
      <c r="M28" s="143">
        <v>0</v>
      </c>
      <c r="N28" s="142">
        <v>0</v>
      </c>
      <c r="O28" s="158">
        <v>0</v>
      </c>
      <c r="P28" s="141">
        <v>0</v>
      </c>
      <c r="Q28" s="143">
        <v>0</v>
      </c>
      <c r="R28" s="142">
        <v>0</v>
      </c>
      <c r="S28" s="367">
        <v>397.49458247999996</v>
      </c>
    </row>
    <row r="29" spans="1:19" ht="12" customHeight="1">
      <c r="A29" s="366" t="s">
        <v>206</v>
      </c>
      <c r="B29" s="141">
        <v>0</v>
      </c>
      <c r="C29" s="142">
        <v>0</v>
      </c>
      <c r="D29" s="141">
        <v>0</v>
      </c>
      <c r="E29" s="143">
        <v>0</v>
      </c>
      <c r="F29" s="142">
        <v>0</v>
      </c>
      <c r="G29" s="141">
        <v>0</v>
      </c>
      <c r="H29" s="143">
        <v>0</v>
      </c>
      <c r="I29" s="298">
        <v>46.100541074404845</v>
      </c>
      <c r="J29" s="143">
        <v>0</v>
      </c>
      <c r="K29" s="143">
        <v>0</v>
      </c>
      <c r="L29" s="143">
        <v>0</v>
      </c>
      <c r="M29" s="143">
        <v>0</v>
      </c>
      <c r="N29" s="142">
        <v>0</v>
      </c>
      <c r="O29" s="158">
        <v>0</v>
      </c>
      <c r="P29" s="141">
        <v>0</v>
      </c>
      <c r="Q29" s="143">
        <v>0</v>
      </c>
      <c r="R29" s="142">
        <v>0</v>
      </c>
      <c r="S29" s="367">
        <v>46.100541074404845</v>
      </c>
    </row>
    <row r="30" spans="1:19" ht="12" customHeight="1">
      <c r="A30" s="365" t="s">
        <v>38</v>
      </c>
      <c r="B30" s="322">
        <v>0</v>
      </c>
      <c r="C30" s="323">
        <v>0</v>
      </c>
      <c r="D30" s="322">
        <v>0</v>
      </c>
      <c r="E30" s="304">
        <v>0</v>
      </c>
      <c r="F30" s="323">
        <v>0</v>
      </c>
      <c r="G30" s="322">
        <v>0</v>
      </c>
      <c r="H30" s="324">
        <v>1197.7735509505183</v>
      </c>
      <c r="I30" s="324">
        <v>2192.6175152100491</v>
      </c>
      <c r="J30" s="325">
        <v>397.49458247999996</v>
      </c>
      <c r="K30" s="304">
        <v>0</v>
      </c>
      <c r="L30" s="304">
        <v>0</v>
      </c>
      <c r="M30" s="304">
        <v>0</v>
      </c>
      <c r="N30" s="326">
        <v>40.30788315559888</v>
      </c>
      <c r="O30" s="329">
        <v>5.3446254904225894</v>
      </c>
      <c r="P30" s="332">
        <v>291.74824104609161</v>
      </c>
      <c r="Q30" s="304">
        <v>0</v>
      </c>
      <c r="R30" s="323">
        <v>0</v>
      </c>
      <c r="S30" s="326">
        <v>4125.2863983326806</v>
      </c>
    </row>
    <row r="31" spans="1:19" ht="12" customHeight="1">
      <c r="A31" s="366" t="s">
        <v>39</v>
      </c>
      <c r="B31" s="141">
        <v>0</v>
      </c>
      <c r="C31" s="142">
        <v>0</v>
      </c>
      <c r="D31" s="141">
        <v>0</v>
      </c>
      <c r="E31" s="298">
        <v>40.561573664937384</v>
      </c>
      <c r="F31" s="142">
        <v>0</v>
      </c>
      <c r="G31" s="141">
        <v>0</v>
      </c>
      <c r="H31" s="298">
        <v>2.4064143198753896</v>
      </c>
      <c r="I31" s="143">
        <v>0</v>
      </c>
      <c r="J31" s="143">
        <v>0</v>
      </c>
      <c r="K31" s="299">
        <v>1120.3852663741181</v>
      </c>
      <c r="L31" s="143">
        <v>0</v>
      </c>
      <c r="M31" s="298">
        <v>1.26688</v>
      </c>
      <c r="N31" s="327">
        <v>27.609888950193366</v>
      </c>
      <c r="O31" s="330">
        <v>1155.0785597092358</v>
      </c>
      <c r="P31" s="333">
        <v>1501.0191393326711</v>
      </c>
      <c r="Q31" s="298">
        <v>1517.9207453302533</v>
      </c>
      <c r="R31" s="142">
        <v>0</v>
      </c>
      <c r="S31" s="367">
        <v>5366.2484676812846</v>
      </c>
    </row>
    <row r="32" spans="1:19" ht="12" customHeight="1">
      <c r="A32" s="366" t="s">
        <v>261</v>
      </c>
      <c r="B32" s="141">
        <v>0</v>
      </c>
      <c r="C32" s="142">
        <v>0</v>
      </c>
      <c r="D32" s="141">
        <v>0</v>
      </c>
      <c r="E32" s="143">
        <v>0</v>
      </c>
      <c r="F32" s="142">
        <v>0</v>
      </c>
      <c r="G32" s="141">
        <v>0</v>
      </c>
      <c r="H32" s="298">
        <v>4.2780699020006931</v>
      </c>
      <c r="I32" s="298">
        <v>94.678560000000004</v>
      </c>
      <c r="J32" s="143">
        <v>0</v>
      </c>
      <c r="K32" s="299">
        <v>316.17238744587866</v>
      </c>
      <c r="L32" s="143">
        <v>0</v>
      </c>
      <c r="M32" s="143">
        <v>0</v>
      </c>
      <c r="N32" s="327">
        <v>14.958909412683962</v>
      </c>
      <c r="O32" s="330">
        <v>1513.0682969846159</v>
      </c>
      <c r="P32" s="333">
        <v>2055.1898266856088</v>
      </c>
      <c r="Q32" s="298">
        <v>1277.1098380522717</v>
      </c>
      <c r="R32" s="142">
        <v>0</v>
      </c>
      <c r="S32" s="367">
        <v>5275.4558884830594</v>
      </c>
    </row>
    <row r="33" spans="1:19" ht="12" customHeight="1">
      <c r="A33" s="368" t="s">
        <v>247</v>
      </c>
      <c r="B33" s="318">
        <v>0</v>
      </c>
      <c r="C33" s="319">
        <v>0</v>
      </c>
      <c r="D33" s="318">
        <v>0</v>
      </c>
      <c r="E33" s="320">
        <v>40.561573664937384</v>
      </c>
      <c r="F33" s="319">
        <v>0</v>
      </c>
      <c r="G33" s="318">
        <v>0</v>
      </c>
      <c r="H33" s="320">
        <v>6.6844842218760832</v>
      </c>
      <c r="I33" s="320">
        <v>94.678560000000004</v>
      </c>
      <c r="J33" s="303">
        <v>0</v>
      </c>
      <c r="K33" s="321">
        <v>1436.5576538199969</v>
      </c>
      <c r="L33" s="303">
        <v>0</v>
      </c>
      <c r="M33" s="320">
        <v>1.26688</v>
      </c>
      <c r="N33" s="328">
        <v>42.568798362877331</v>
      </c>
      <c r="O33" s="331">
        <v>2668.146856693852</v>
      </c>
      <c r="P33" s="334">
        <v>3556.2089660182805</v>
      </c>
      <c r="Q33" s="320">
        <v>2795.030583382525</v>
      </c>
      <c r="R33" s="319">
        <v>0</v>
      </c>
      <c r="S33" s="328">
        <v>10641.704356164344</v>
      </c>
    </row>
    <row r="34" spans="1:19" ht="12" customHeight="1">
      <c r="A34" s="369" t="s">
        <v>209</v>
      </c>
      <c r="B34" s="322">
        <v>0</v>
      </c>
      <c r="C34" s="323">
        <v>0</v>
      </c>
      <c r="D34" s="322">
        <v>0</v>
      </c>
      <c r="E34" s="370">
        <v>40.561573664937384</v>
      </c>
      <c r="F34" s="371">
        <v>7.8750698476732302</v>
      </c>
      <c r="G34" s="322">
        <v>0</v>
      </c>
      <c r="H34" s="370">
        <v>1204.4580351723944</v>
      </c>
      <c r="I34" s="370">
        <v>2287.3311874182932</v>
      </c>
      <c r="J34" s="372">
        <v>397.49458247999996</v>
      </c>
      <c r="K34" s="370">
        <v>1458.600592359365</v>
      </c>
      <c r="L34" s="370">
        <v>9.6436339202535179E-2</v>
      </c>
      <c r="M34" s="370">
        <v>1.26688</v>
      </c>
      <c r="N34" s="371">
        <v>84.06106611755115</v>
      </c>
      <c r="O34" s="373">
        <v>2890.4963745311125</v>
      </c>
      <c r="P34" s="374">
        <v>4359.4723923105594</v>
      </c>
      <c r="Q34" s="370">
        <v>2864.6405884809924</v>
      </c>
      <c r="R34" s="323">
        <v>0</v>
      </c>
      <c r="S34" s="371">
        <v>15596.35477872208</v>
      </c>
    </row>
    <row r="35" spans="1:19" ht="12" customHeight="1">
      <c r="A35" s="431" t="s">
        <v>368</v>
      </c>
      <c r="B35" s="194"/>
      <c r="C35" s="194"/>
      <c r="D35" s="194"/>
      <c r="E35" s="194"/>
      <c r="F35" s="194"/>
      <c r="G35" s="294"/>
      <c r="I35" s="255"/>
      <c r="J35" s="255"/>
    </row>
    <row r="36" spans="1:19">
      <c r="A36" s="292"/>
      <c r="B36" s="193"/>
      <c r="C36" s="229"/>
      <c r="D36" s="229"/>
      <c r="E36" s="229"/>
      <c r="F36" s="229"/>
      <c r="G36" s="294"/>
    </row>
    <row r="37" spans="1:19">
      <c r="A37" s="292"/>
      <c r="B37" s="193"/>
      <c r="C37" s="229"/>
      <c r="D37" s="229"/>
      <c r="E37" s="229"/>
      <c r="F37" s="229"/>
      <c r="G37" s="294"/>
    </row>
    <row r="38" spans="1:19">
      <c r="A38" s="292"/>
      <c r="B38" s="193"/>
      <c r="C38" s="229"/>
      <c r="D38" s="229"/>
      <c r="E38" s="229"/>
      <c r="F38" s="229"/>
      <c r="G38" s="294"/>
    </row>
    <row r="39" spans="1:19">
      <c r="A39" s="292"/>
      <c r="B39" s="193"/>
      <c r="C39" s="229"/>
      <c r="D39" s="229"/>
      <c r="E39" s="229"/>
      <c r="F39" s="229"/>
      <c r="G39" s="294"/>
    </row>
    <row r="40" spans="1:19">
      <c r="A40" s="292"/>
      <c r="B40" s="193"/>
      <c r="C40" s="229"/>
      <c r="D40" s="229"/>
      <c r="E40" s="229"/>
      <c r="F40" s="229"/>
      <c r="G40" s="294"/>
    </row>
    <row r="41" spans="1:19">
      <c r="A41" s="292"/>
      <c r="B41" s="193"/>
      <c r="C41" s="229"/>
      <c r="D41" s="229"/>
      <c r="E41" s="229"/>
      <c r="F41" s="229"/>
      <c r="G41" s="294"/>
    </row>
    <row r="42" spans="1:19">
      <c r="A42" s="292"/>
      <c r="B42" s="193"/>
      <c r="C42" s="229"/>
      <c r="D42" s="229"/>
      <c r="E42" s="229"/>
      <c r="F42" s="229"/>
      <c r="G42" s="294"/>
    </row>
    <row r="43" spans="1:19">
      <c r="A43" s="292"/>
      <c r="B43" s="193"/>
      <c r="C43" s="229"/>
      <c r="D43" s="229"/>
      <c r="E43" s="229"/>
      <c r="F43" s="229"/>
      <c r="G43" s="294"/>
    </row>
    <row r="44" spans="1:19">
      <c r="A44" s="292"/>
      <c r="B44" s="193"/>
      <c r="C44" s="229"/>
      <c r="D44" s="229"/>
      <c r="E44" s="229"/>
      <c r="F44" s="229"/>
      <c r="G44" s="294"/>
    </row>
    <row r="45" spans="1:19">
      <c r="A45" s="292"/>
      <c r="B45" s="193"/>
      <c r="C45" s="229"/>
      <c r="D45" s="229"/>
      <c r="E45" s="229"/>
      <c r="F45" s="229"/>
      <c r="G45" s="294"/>
    </row>
    <row r="46" spans="1:19">
      <c r="A46" s="292"/>
      <c r="B46" s="193"/>
      <c r="C46" s="229"/>
      <c r="D46" s="229"/>
      <c r="E46" s="229"/>
      <c r="F46" s="229"/>
      <c r="G46" s="294"/>
    </row>
    <row r="47" spans="1:19">
      <c r="A47" s="292"/>
      <c r="B47" s="193"/>
      <c r="C47" s="229"/>
      <c r="D47" s="229"/>
      <c r="E47" s="229"/>
      <c r="F47" s="229"/>
      <c r="G47" s="294"/>
    </row>
    <row r="48" spans="1:19">
      <c r="A48" s="292"/>
      <c r="B48" s="193"/>
      <c r="C48" s="229"/>
      <c r="D48" s="229"/>
      <c r="E48" s="229"/>
      <c r="F48" s="229"/>
      <c r="G48" s="294"/>
    </row>
    <row r="49" spans="1:7" ht="7.9" customHeight="1">
      <c r="A49" s="230"/>
      <c r="B49" s="102"/>
      <c r="C49" s="102"/>
      <c r="D49" s="102"/>
      <c r="E49" s="102"/>
      <c r="F49" s="102"/>
      <c r="G49" s="295"/>
    </row>
    <row r="50" spans="1:7">
      <c r="A50" s="292"/>
      <c r="B50" s="575"/>
      <c r="C50" s="575"/>
      <c r="D50" s="575"/>
      <c r="E50" s="575"/>
      <c r="F50" s="575"/>
      <c r="G50" s="295"/>
    </row>
    <row r="51" spans="1:7">
      <c r="A51" s="292"/>
      <c r="B51" s="229"/>
      <c r="C51" s="229"/>
      <c r="D51" s="229"/>
      <c r="E51" s="229"/>
      <c r="F51" s="195"/>
      <c r="G51" s="295"/>
    </row>
    <row r="52" spans="1:7">
      <c r="A52" s="292"/>
      <c r="B52" s="229"/>
      <c r="C52" s="229"/>
      <c r="D52" s="229"/>
      <c r="E52" s="229"/>
      <c r="F52" s="195"/>
      <c r="G52" s="295"/>
    </row>
    <row r="53" spans="1:7">
      <c r="A53" s="292"/>
      <c r="B53" s="229"/>
      <c r="C53" s="229"/>
      <c r="D53" s="229"/>
      <c r="E53" s="229"/>
      <c r="F53" s="195"/>
      <c r="G53" s="295"/>
    </row>
    <row r="54" spans="1:7">
      <c r="A54" s="292"/>
      <c r="B54" s="229"/>
      <c r="C54" s="229"/>
      <c r="D54" s="229"/>
      <c r="E54" s="229"/>
      <c r="F54" s="195"/>
      <c r="G54" s="295"/>
    </row>
    <row r="55" spans="1:7">
      <c r="A55" s="292"/>
      <c r="B55" s="229"/>
      <c r="C55" s="229"/>
      <c r="D55" s="229"/>
      <c r="E55" s="229"/>
      <c r="F55" s="195"/>
      <c r="G55" s="295"/>
    </row>
    <row r="56" spans="1:7">
      <c r="A56" s="292"/>
      <c r="B56" s="229"/>
      <c r="C56" s="229"/>
      <c r="D56" s="229"/>
      <c r="E56" s="229"/>
      <c r="F56" s="195"/>
      <c r="G56" s="295"/>
    </row>
    <row r="57" spans="1:7">
      <c r="A57" s="292"/>
      <c r="B57" s="229"/>
      <c r="C57" s="229"/>
      <c r="D57" s="229"/>
      <c r="E57" s="229"/>
      <c r="F57" s="195"/>
      <c r="G57" s="295"/>
    </row>
    <row r="58" spans="1:7">
      <c r="A58" s="292"/>
      <c r="B58" s="229"/>
      <c r="C58" s="229"/>
      <c r="D58" s="229"/>
      <c r="E58" s="229"/>
      <c r="F58" s="195"/>
      <c r="G58" s="295"/>
    </row>
    <row r="59" spans="1:7">
      <c r="A59" s="292"/>
      <c r="B59" s="229"/>
      <c r="C59" s="229"/>
      <c r="D59" s="229"/>
      <c r="E59" s="229"/>
      <c r="F59" s="195"/>
      <c r="G59" s="295"/>
    </row>
    <row r="60" spans="1:7">
      <c r="A60" s="292"/>
      <c r="B60" s="229"/>
      <c r="C60" s="229"/>
      <c r="D60" s="229"/>
      <c r="E60" s="229"/>
      <c r="F60" s="195"/>
      <c r="G60" s="295"/>
    </row>
    <row r="61" spans="1:7">
      <c r="A61" s="292"/>
      <c r="B61" s="229"/>
      <c r="C61" s="229"/>
      <c r="D61" s="229"/>
      <c r="E61" s="229"/>
      <c r="F61" s="195"/>
      <c r="G61" s="295"/>
    </row>
    <row r="62" spans="1:7">
      <c r="A62" s="292"/>
      <c r="B62" s="229"/>
      <c r="C62" s="229"/>
      <c r="D62" s="229"/>
      <c r="E62" s="229"/>
      <c r="F62" s="195"/>
      <c r="G62" s="295"/>
    </row>
    <row r="63" spans="1:7">
      <c r="A63" s="292"/>
      <c r="B63" s="229"/>
      <c r="C63" s="229"/>
      <c r="D63" s="229"/>
      <c r="E63" s="229"/>
      <c r="F63" s="195"/>
      <c r="G63" s="295"/>
    </row>
    <row r="64" spans="1:7">
      <c r="A64" s="292"/>
      <c r="B64" s="229"/>
      <c r="C64" s="229"/>
      <c r="D64" s="229"/>
      <c r="E64" s="229"/>
      <c r="F64" s="195"/>
      <c r="G64" s="295"/>
    </row>
    <row r="65" spans="1:7">
      <c r="A65" s="292"/>
      <c r="B65" s="229"/>
      <c r="C65" s="229"/>
      <c r="D65" s="229"/>
      <c r="E65" s="229"/>
      <c r="F65" s="195"/>
      <c r="G65" s="295"/>
    </row>
    <row r="66" spans="1:7">
      <c r="A66" s="292"/>
      <c r="B66" s="229"/>
      <c r="C66" s="229"/>
      <c r="D66" s="229"/>
      <c r="E66" s="229"/>
      <c r="F66" s="195"/>
      <c r="G66" s="295"/>
    </row>
    <row r="67" spans="1:7">
      <c r="A67" s="292"/>
      <c r="B67" s="229"/>
      <c r="C67" s="229"/>
      <c r="D67" s="229"/>
      <c r="E67" s="229"/>
      <c r="F67" s="195"/>
      <c r="G67" s="295"/>
    </row>
    <row r="68" spans="1:7">
      <c r="A68" s="292"/>
      <c r="B68" s="229"/>
      <c r="C68" s="229"/>
      <c r="D68" s="229"/>
      <c r="E68" s="229"/>
      <c r="F68" s="195"/>
      <c r="G68" s="295"/>
    </row>
    <row r="69" spans="1:7">
      <c r="A69" s="292"/>
      <c r="B69" s="229"/>
      <c r="C69" s="229"/>
      <c r="D69" s="229"/>
      <c r="E69" s="229"/>
      <c r="F69" s="195"/>
      <c r="G69" s="295"/>
    </row>
    <row r="70" spans="1:7" ht="7.9" customHeight="1">
      <c r="A70" s="292"/>
      <c r="B70" s="102"/>
      <c r="C70" s="102"/>
      <c r="D70" s="102"/>
      <c r="E70" s="102"/>
      <c r="F70" s="102"/>
      <c r="G70" s="295"/>
    </row>
    <row r="71" spans="1:7">
      <c r="A71" s="292"/>
      <c r="B71" s="575"/>
      <c r="C71" s="575"/>
      <c r="D71" s="575"/>
      <c r="E71" s="575"/>
      <c r="F71" s="575"/>
      <c r="G71" s="295"/>
    </row>
    <row r="72" spans="1:7">
      <c r="A72" s="292"/>
      <c r="B72" s="229"/>
      <c r="C72" s="229"/>
      <c r="D72" s="229"/>
      <c r="E72" s="229"/>
      <c r="F72" s="229"/>
      <c r="G72" s="295"/>
    </row>
    <row r="73" spans="1:7">
      <c r="A73" s="292"/>
      <c r="B73" s="229"/>
      <c r="C73" s="229"/>
      <c r="D73" s="229"/>
      <c r="E73" s="229"/>
      <c r="F73" s="229"/>
      <c r="G73" s="295"/>
    </row>
    <row r="74" spans="1:7">
      <c r="A74" s="292"/>
      <c r="B74" s="229"/>
      <c r="C74" s="229"/>
      <c r="D74" s="229"/>
      <c r="E74" s="229"/>
      <c r="F74" s="229"/>
      <c r="G74" s="295"/>
    </row>
    <row r="75" spans="1:7">
      <c r="A75" s="292"/>
      <c r="B75" s="229"/>
      <c r="C75" s="229"/>
      <c r="D75" s="229"/>
      <c r="E75" s="229"/>
      <c r="F75" s="229"/>
      <c r="G75" s="295"/>
    </row>
    <row r="76" spans="1:7">
      <c r="A76" s="292"/>
      <c r="B76" s="229"/>
      <c r="C76" s="229"/>
      <c r="D76" s="229"/>
      <c r="E76" s="229"/>
      <c r="F76" s="229"/>
      <c r="G76" s="295"/>
    </row>
    <row r="77" spans="1:7">
      <c r="A77" s="292"/>
      <c r="B77" s="229"/>
      <c r="C77" s="229"/>
      <c r="D77" s="229"/>
      <c r="E77" s="229"/>
      <c r="F77" s="229"/>
      <c r="G77" s="295"/>
    </row>
    <row r="78" spans="1:7">
      <c r="A78" s="292"/>
      <c r="B78" s="229"/>
      <c r="C78" s="229"/>
      <c r="D78" s="229"/>
      <c r="E78" s="229"/>
      <c r="F78" s="229"/>
      <c r="G78" s="295"/>
    </row>
    <row r="79" spans="1:7">
      <c r="A79" s="292"/>
      <c r="B79" s="229"/>
      <c r="C79" s="229"/>
      <c r="D79" s="229"/>
      <c r="E79" s="229"/>
      <c r="F79" s="229"/>
      <c r="G79" s="295"/>
    </row>
    <row r="80" spans="1:7">
      <c r="A80" s="292"/>
      <c r="B80" s="229"/>
      <c r="C80" s="229"/>
      <c r="D80" s="229"/>
      <c r="E80" s="229"/>
      <c r="F80" s="229"/>
      <c r="G80" s="295"/>
    </row>
    <row r="81" spans="1:7">
      <c r="A81" s="292"/>
      <c r="B81" s="229"/>
      <c r="C81" s="229"/>
      <c r="D81" s="229"/>
      <c r="E81" s="229"/>
      <c r="F81" s="229"/>
      <c r="G81" s="295"/>
    </row>
    <row r="82" spans="1:7">
      <c r="A82" s="292"/>
      <c r="B82" s="229"/>
      <c r="C82" s="229"/>
      <c r="D82" s="229"/>
      <c r="E82" s="229"/>
      <c r="F82" s="229"/>
      <c r="G82" s="295"/>
    </row>
    <row r="83" spans="1:7">
      <c r="A83" s="292"/>
      <c r="B83" s="229"/>
      <c r="C83" s="229"/>
      <c r="D83" s="229"/>
      <c r="E83" s="229"/>
      <c r="F83" s="229"/>
      <c r="G83" s="295"/>
    </row>
    <row r="84" spans="1:7">
      <c r="A84" s="292"/>
      <c r="B84" s="229"/>
      <c r="C84" s="229"/>
      <c r="D84" s="229"/>
      <c r="E84" s="229"/>
      <c r="F84" s="229"/>
      <c r="G84" s="295"/>
    </row>
    <row r="85" spans="1:7">
      <c r="A85" s="292"/>
      <c r="B85" s="229"/>
      <c r="C85" s="229"/>
      <c r="D85" s="229"/>
      <c r="E85" s="229"/>
      <c r="F85" s="229"/>
      <c r="G85" s="295"/>
    </row>
    <row r="86" spans="1:7">
      <c r="A86" s="292"/>
      <c r="B86" s="229"/>
      <c r="C86" s="229"/>
      <c r="D86" s="229"/>
      <c r="E86" s="229"/>
      <c r="F86" s="229"/>
      <c r="G86" s="295"/>
    </row>
    <row r="87" spans="1:7">
      <c r="A87" s="292"/>
      <c r="B87" s="229"/>
      <c r="C87" s="229"/>
      <c r="D87" s="229"/>
      <c r="E87" s="229"/>
      <c r="F87" s="229"/>
      <c r="G87" s="295"/>
    </row>
    <row r="88" spans="1:7">
      <c r="A88" s="292"/>
      <c r="B88" s="229"/>
      <c r="C88" s="229"/>
      <c r="D88" s="229"/>
      <c r="E88" s="229"/>
      <c r="F88" s="229"/>
      <c r="G88" s="295"/>
    </row>
    <row r="89" spans="1:7">
      <c r="A89" s="292"/>
      <c r="B89" s="229"/>
      <c r="C89" s="229"/>
      <c r="D89" s="229"/>
      <c r="E89" s="229"/>
      <c r="F89" s="229"/>
      <c r="G89" s="295"/>
    </row>
    <row r="90" spans="1:7">
      <c r="A90" s="292"/>
      <c r="B90" s="229"/>
      <c r="C90" s="229"/>
      <c r="D90" s="229"/>
      <c r="E90" s="229"/>
      <c r="F90" s="229"/>
      <c r="G90" s="295"/>
    </row>
    <row r="91" spans="1:7">
      <c r="A91" s="102"/>
      <c r="B91" s="217"/>
      <c r="C91" s="217"/>
      <c r="D91" s="217"/>
      <c r="E91" s="217"/>
      <c r="F91" s="217"/>
      <c r="G91" s="295"/>
    </row>
    <row r="92" spans="1:7">
      <c r="A92" s="43"/>
      <c r="B92" s="217"/>
      <c r="C92" s="217"/>
      <c r="D92" s="217"/>
      <c r="E92" s="217"/>
      <c r="F92" s="217"/>
      <c r="G92" s="295"/>
    </row>
  </sheetData>
  <mergeCells count="26">
    <mergeCell ref="A1:J1"/>
    <mergeCell ref="K1:S1"/>
    <mergeCell ref="A19:J19"/>
    <mergeCell ref="K19:S19"/>
    <mergeCell ref="A4:A6"/>
    <mergeCell ref="G4:J4"/>
    <mergeCell ref="K4:N4"/>
    <mergeCell ref="S4:S5"/>
    <mergeCell ref="B50:F50"/>
    <mergeCell ref="B71:F71"/>
    <mergeCell ref="B4:C4"/>
    <mergeCell ref="D4:F4"/>
    <mergeCell ref="P4:R4"/>
    <mergeCell ref="G22:J22"/>
    <mergeCell ref="K22:N22"/>
    <mergeCell ref="O4:O5"/>
    <mergeCell ref="O22:O23"/>
    <mergeCell ref="B6:J6"/>
    <mergeCell ref="K6:S6"/>
    <mergeCell ref="A22:A24"/>
    <mergeCell ref="B22:C22"/>
    <mergeCell ref="D22:F22"/>
    <mergeCell ref="P22:R22"/>
    <mergeCell ref="S22:S23"/>
    <mergeCell ref="B24:J24"/>
    <mergeCell ref="K24:S24"/>
  </mergeCells>
  <hyperlinks>
    <hyperlink ref="A1:J1" location="Inhaltsverzeichnis!C13" display="1.7 CO2-Emissionen aus dem Endenergieverbrauch (Verursacherbilanz) in Berlin 2019" xr:uid="{00000000-0004-0000-0900-000000000000}"/>
    <hyperlink ref="A19:J19" location="Inhaltsverzeichnis!A14" display="1.8 CO2-Emissionen aus dem Endenergieverbrauch (Verursacherbilanz) in Berlin 2020 temperaturbereinigt" xr:uid="{00000000-0004-0000-0900-000001000000}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P204"/>
  <sheetViews>
    <sheetView zoomScaleNormal="100" workbookViewId="0">
      <pane ySplit="5" topLeftCell="A6" activePane="bottomLeft" state="frozen"/>
      <selection pane="bottomLeft" activeCell="B6" sqref="B6"/>
    </sheetView>
  </sheetViews>
  <sheetFormatPr baseColWidth="10" defaultColWidth="11.42578125" defaultRowHeight="12" outlineLevelRow="1"/>
  <cols>
    <col min="1" max="1" width="8.7109375" style="1" customWidth="1"/>
    <col min="2" max="6" width="7.7109375" style="1" customWidth="1"/>
    <col min="7" max="7" width="9.28515625" style="1" customWidth="1"/>
    <col min="8" max="9" width="7.7109375" style="1" customWidth="1"/>
    <col min="10" max="16384" width="11.42578125" style="1"/>
  </cols>
  <sheetData>
    <row r="1" spans="1:16" ht="12" customHeight="1">
      <c r="A1" s="459" t="s">
        <v>269</v>
      </c>
      <c r="B1" s="459"/>
      <c r="C1" s="459"/>
      <c r="D1" s="459"/>
      <c r="E1" s="459"/>
      <c r="F1" s="459"/>
      <c r="G1" s="459"/>
      <c r="H1" s="459"/>
      <c r="I1" s="459"/>
    </row>
    <row r="2" spans="1:16" ht="12" customHeight="1">
      <c r="A2" s="582" t="s">
        <v>369</v>
      </c>
      <c r="B2" s="582"/>
      <c r="C2" s="582"/>
      <c r="D2" s="582"/>
      <c r="E2" s="582"/>
      <c r="F2" s="582"/>
      <c r="G2" s="582"/>
      <c r="H2" s="582"/>
      <c r="I2" s="582"/>
    </row>
    <row r="3" spans="1:16" ht="12" customHeight="1">
      <c r="A3" s="342"/>
      <c r="B3" s="342"/>
      <c r="C3" s="342"/>
      <c r="D3" s="342"/>
      <c r="E3" s="342"/>
      <c r="F3" s="342"/>
      <c r="G3" s="342"/>
      <c r="H3" s="342"/>
      <c r="I3" s="342"/>
    </row>
    <row r="4" spans="1:16" ht="12.6" customHeight="1">
      <c r="A4" s="583" t="s">
        <v>60</v>
      </c>
      <c r="B4" s="587" t="s">
        <v>176</v>
      </c>
      <c r="C4" s="60" t="s">
        <v>177</v>
      </c>
      <c r="D4" s="61"/>
      <c r="E4" s="60"/>
      <c r="F4" s="62"/>
      <c r="G4" s="62"/>
      <c r="H4" s="62"/>
      <c r="I4" s="62"/>
    </row>
    <row r="5" spans="1:16" ht="21.6" customHeight="1">
      <c r="A5" s="584"/>
      <c r="B5" s="588"/>
      <c r="C5" s="63" t="s">
        <v>158</v>
      </c>
      <c r="D5" s="63" t="s">
        <v>180</v>
      </c>
      <c r="E5" s="64" t="s">
        <v>55</v>
      </c>
      <c r="F5" s="65" t="s">
        <v>41</v>
      </c>
      <c r="G5" s="416" t="s">
        <v>391</v>
      </c>
      <c r="H5" s="67" t="s">
        <v>49</v>
      </c>
      <c r="I5" s="67" t="s">
        <v>61</v>
      </c>
    </row>
    <row r="6" spans="1:16" ht="12" customHeight="1">
      <c r="A6" s="68"/>
      <c r="B6" s="69"/>
      <c r="C6" s="70"/>
      <c r="D6" s="70"/>
      <c r="E6" s="71"/>
      <c r="F6" s="70"/>
      <c r="G6" s="72"/>
      <c r="H6" s="70"/>
      <c r="I6" s="70"/>
    </row>
    <row r="7" spans="1:16" ht="12" customHeight="1">
      <c r="A7" s="37"/>
      <c r="B7" s="585" t="s">
        <v>62</v>
      </c>
      <c r="C7" s="575"/>
      <c r="D7" s="575"/>
      <c r="E7" s="586"/>
      <c r="F7" s="586"/>
      <c r="G7" s="586"/>
      <c r="H7" s="586"/>
      <c r="I7" s="586"/>
    </row>
    <row r="8" spans="1:16" ht="12" customHeight="1">
      <c r="A8" s="73">
        <v>1990</v>
      </c>
      <c r="B8" s="428">
        <v>356207.65299999999</v>
      </c>
      <c r="C8" s="428">
        <v>82829</v>
      </c>
      <c r="D8" s="428">
        <v>47961</v>
      </c>
      <c r="E8" s="428">
        <v>150757</v>
      </c>
      <c r="F8" s="428">
        <v>58873.252999999997</v>
      </c>
      <c r="G8" s="428">
        <v>2251.4</v>
      </c>
      <c r="H8" s="428">
        <v>12632.4</v>
      </c>
      <c r="I8" s="428">
        <v>903.6</v>
      </c>
    </row>
    <row r="9" spans="1:16" s="17" customFormat="1" ht="12" hidden="1" customHeight="1" outlineLevel="1">
      <c r="A9" s="36">
        <v>1999</v>
      </c>
      <c r="B9" s="428">
        <v>334726.37400000001</v>
      </c>
      <c r="C9" s="428">
        <v>81805.275999999998</v>
      </c>
      <c r="D9" s="428">
        <v>12600.703</v>
      </c>
      <c r="E9" s="428">
        <v>138869.1</v>
      </c>
      <c r="F9" s="428">
        <v>84946.971000000005</v>
      </c>
      <c r="G9" s="428">
        <v>2140.8879999999999</v>
      </c>
      <c r="H9" s="428">
        <v>13059.677</v>
      </c>
      <c r="I9" s="428">
        <v>1303.76</v>
      </c>
    </row>
    <row r="10" spans="1:16" ht="12" customHeight="1" collapsed="1">
      <c r="A10" s="73">
        <v>2000</v>
      </c>
      <c r="B10" s="428">
        <v>331517.93400000001</v>
      </c>
      <c r="C10" s="428">
        <v>83967.547999999995</v>
      </c>
      <c r="D10" s="428">
        <v>13072.364</v>
      </c>
      <c r="E10" s="428">
        <v>132802.231</v>
      </c>
      <c r="F10" s="428">
        <v>85638.930999999997</v>
      </c>
      <c r="G10" s="428">
        <v>2454.7489999999998</v>
      </c>
      <c r="H10" s="428">
        <v>12060.047</v>
      </c>
      <c r="I10" s="428">
        <v>1522.0640000000001</v>
      </c>
      <c r="M10" s="172"/>
      <c r="N10" s="173"/>
      <c r="O10" s="173"/>
      <c r="P10" s="173"/>
    </row>
    <row r="11" spans="1:16" ht="12" hidden="1" customHeight="1" outlineLevel="1">
      <c r="A11" s="73">
        <v>2001</v>
      </c>
      <c r="B11" s="428">
        <v>347727.66600000003</v>
      </c>
      <c r="C11" s="428">
        <v>71817.489000000001</v>
      </c>
      <c r="D11" s="428">
        <v>14052.672</v>
      </c>
      <c r="E11" s="428">
        <v>141259.6</v>
      </c>
      <c r="F11" s="428">
        <v>100350.39599999999</v>
      </c>
      <c r="G11" s="428">
        <v>2242.3319999999999</v>
      </c>
      <c r="H11" s="428">
        <v>16613.489000000001</v>
      </c>
      <c r="I11" s="428">
        <v>1391.6880000000001</v>
      </c>
      <c r="M11" s="172"/>
      <c r="N11" s="173"/>
      <c r="O11" s="173"/>
      <c r="P11" s="173"/>
    </row>
    <row r="12" spans="1:16" ht="12" hidden="1" customHeight="1" outlineLevel="1">
      <c r="A12" s="73">
        <v>2002</v>
      </c>
      <c r="B12" s="428">
        <v>322289.38299999997</v>
      </c>
      <c r="C12" s="428">
        <v>49518.34</v>
      </c>
      <c r="D12" s="428">
        <v>13410.154</v>
      </c>
      <c r="E12" s="428">
        <v>130351.432</v>
      </c>
      <c r="F12" s="428">
        <v>101923.58</v>
      </c>
      <c r="G12" s="428">
        <v>2242.5070000000001</v>
      </c>
      <c r="H12" s="428">
        <v>23451.682000000001</v>
      </c>
      <c r="I12" s="428">
        <v>1391.6880000000001</v>
      </c>
      <c r="M12" s="172"/>
      <c r="N12" s="173"/>
      <c r="O12" s="173"/>
      <c r="P12" s="173"/>
    </row>
    <row r="13" spans="1:16" ht="12" hidden="1" customHeight="1" outlineLevel="1">
      <c r="A13" s="36">
        <v>2003</v>
      </c>
      <c r="B13" s="428">
        <v>317687.05499999999</v>
      </c>
      <c r="C13" s="428">
        <v>49205.758000000002</v>
      </c>
      <c r="D13" s="428">
        <v>13107.851000000001</v>
      </c>
      <c r="E13" s="428">
        <v>127101.535</v>
      </c>
      <c r="F13" s="428">
        <v>106496.147</v>
      </c>
      <c r="G13" s="428">
        <v>2367.1289999999999</v>
      </c>
      <c r="H13" s="428">
        <v>18166.133000000002</v>
      </c>
      <c r="I13" s="428">
        <v>1242.5029999999999</v>
      </c>
      <c r="K13" s="253"/>
      <c r="M13" s="173"/>
      <c r="N13" s="173"/>
      <c r="O13" s="173"/>
      <c r="P13" s="173"/>
    </row>
    <row r="14" spans="1:16" ht="12" hidden="1" customHeight="1" outlineLevel="1">
      <c r="A14" s="73">
        <v>2004</v>
      </c>
      <c r="B14" s="428">
        <v>306615.37</v>
      </c>
      <c r="C14" s="428">
        <v>43825.071000000004</v>
      </c>
      <c r="D14" s="428">
        <v>13827.186</v>
      </c>
      <c r="E14" s="428">
        <v>118023.492</v>
      </c>
      <c r="F14" s="428">
        <v>106879.89599999999</v>
      </c>
      <c r="G14" s="428">
        <v>3211.3870000000002</v>
      </c>
      <c r="H14" s="428">
        <v>19577.740000000002</v>
      </c>
      <c r="I14" s="428">
        <v>1270.5989999999999</v>
      </c>
      <c r="M14" s="173"/>
      <c r="N14" s="173"/>
      <c r="O14" s="173"/>
      <c r="P14" s="173"/>
    </row>
    <row r="15" spans="1:16" ht="12" hidden="1" customHeight="1" outlineLevel="1">
      <c r="A15" s="36">
        <v>2005</v>
      </c>
      <c r="B15" s="428">
        <v>299067.62400000001</v>
      </c>
      <c r="C15" s="428">
        <v>47843.870999999999</v>
      </c>
      <c r="D15" s="428">
        <v>13240.382</v>
      </c>
      <c r="E15" s="428">
        <v>114814.723</v>
      </c>
      <c r="F15" s="428">
        <v>103018.599</v>
      </c>
      <c r="G15" s="428">
        <v>3713.4160000000002</v>
      </c>
      <c r="H15" s="428">
        <v>15544.962</v>
      </c>
      <c r="I15" s="428">
        <v>891.67100000000005</v>
      </c>
      <c r="M15" s="173"/>
      <c r="N15" s="173"/>
      <c r="O15" s="173"/>
      <c r="P15" s="173"/>
    </row>
    <row r="16" spans="1:16" ht="12" hidden="1" customHeight="1" outlineLevel="1">
      <c r="A16" s="73">
        <v>2006</v>
      </c>
      <c r="B16" s="428">
        <v>304874.91600000003</v>
      </c>
      <c r="C16" s="428">
        <v>45233.453999999998</v>
      </c>
      <c r="D16" s="428">
        <v>12056.174000000001</v>
      </c>
      <c r="E16" s="428">
        <v>120295.588</v>
      </c>
      <c r="F16" s="428">
        <v>101504.65</v>
      </c>
      <c r="G16" s="428">
        <v>5406.7</v>
      </c>
      <c r="H16" s="428">
        <v>19294.038</v>
      </c>
      <c r="I16" s="428">
        <v>1084.3119999999999</v>
      </c>
      <c r="M16" s="173"/>
      <c r="N16" s="173"/>
      <c r="O16" s="173"/>
      <c r="P16" s="173"/>
    </row>
    <row r="17" spans="1:16" hidden="1" outlineLevel="1">
      <c r="A17" s="73">
        <v>2007</v>
      </c>
      <c r="B17" s="428">
        <v>271331.90100000001</v>
      </c>
      <c r="C17" s="428">
        <v>43902.137999999999</v>
      </c>
      <c r="D17" s="428">
        <v>12545.8</v>
      </c>
      <c r="E17" s="428">
        <v>95197.21</v>
      </c>
      <c r="F17" s="428">
        <v>92485.593999999997</v>
      </c>
      <c r="G17" s="428">
        <v>6247.366</v>
      </c>
      <c r="H17" s="428">
        <v>19913.835999999999</v>
      </c>
      <c r="I17" s="428">
        <v>1039.9580000000001</v>
      </c>
      <c r="M17" s="173"/>
      <c r="N17" s="173"/>
      <c r="O17" s="173"/>
      <c r="P17" s="173"/>
    </row>
    <row r="18" spans="1:16" hidden="1" outlineLevel="1">
      <c r="A18" s="36">
        <v>2008</v>
      </c>
      <c r="B18" s="428">
        <v>287334.52399999998</v>
      </c>
      <c r="C18" s="428">
        <v>42900.504999999997</v>
      </c>
      <c r="D18" s="428">
        <v>12956.41</v>
      </c>
      <c r="E18" s="428">
        <v>107926.06</v>
      </c>
      <c r="F18" s="428">
        <v>94798.012000000002</v>
      </c>
      <c r="G18" s="428">
        <v>6398.7359999999999</v>
      </c>
      <c r="H18" s="428">
        <v>19615.582999999999</v>
      </c>
      <c r="I18" s="428">
        <v>2738.971</v>
      </c>
    </row>
    <row r="19" spans="1:16" hidden="1" outlineLevel="1">
      <c r="A19" s="73">
        <v>2009</v>
      </c>
      <c r="B19" s="428">
        <v>283301.554</v>
      </c>
      <c r="C19" s="428">
        <v>38054.237000000001</v>
      </c>
      <c r="D19" s="428">
        <v>13116.049000000001</v>
      </c>
      <c r="E19" s="428">
        <v>99170.972999999998</v>
      </c>
      <c r="F19" s="428">
        <v>103253.765</v>
      </c>
      <c r="G19" s="428">
        <v>8301.7219999999998</v>
      </c>
      <c r="H19" s="428">
        <v>18289.452000000001</v>
      </c>
      <c r="I19" s="428">
        <v>3115.02</v>
      </c>
    </row>
    <row r="20" spans="1:16" collapsed="1">
      <c r="A20" s="36">
        <v>2010</v>
      </c>
      <c r="B20" s="428">
        <v>309269.75699999998</v>
      </c>
      <c r="C20" s="428">
        <v>45085.298000000003</v>
      </c>
      <c r="D20" s="428">
        <v>14363.962</v>
      </c>
      <c r="E20" s="428">
        <v>101631.79399999999</v>
      </c>
      <c r="F20" s="428">
        <v>113941.702</v>
      </c>
      <c r="G20" s="428">
        <v>9676.8150000000005</v>
      </c>
      <c r="H20" s="428">
        <v>22481.035</v>
      </c>
      <c r="I20" s="428">
        <v>2089.152</v>
      </c>
    </row>
    <row r="21" spans="1:16" hidden="1" outlineLevel="1">
      <c r="A21" s="73">
        <v>2011</v>
      </c>
      <c r="B21" s="428">
        <v>276789.478</v>
      </c>
      <c r="C21" s="428">
        <v>38499.004000000001</v>
      </c>
      <c r="D21" s="428">
        <v>12473.208000000001</v>
      </c>
      <c r="E21" s="428">
        <v>92296.224000000002</v>
      </c>
      <c r="F21" s="428">
        <v>98430.934999999998</v>
      </c>
      <c r="G21" s="428">
        <v>9437.1129999999994</v>
      </c>
      <c r="H21" s="428">
        <v>23418.651999999998</v>
      </c>
      <c r="I21" s="428">
        <v>2234.3420000000001</v>
      </c>
    </row>
    <row r="22" spans="1:16" hidden="1" outlineLevel="1">
      <c r="A22" s="36">
        <v>2012</v>
      </c>
      <c r="B22" s="428">
        <v>280369.84299999999</v>
      </c>
      <c r="C22" s="428">
        <v>36266.968000000001</v>
      </c>
      <c r="D22" s="428">
        <v>13085.294</v>
      </c>
      <c r="E22" s="428">
        <v>98112.770999999993</v>
      </c>
      <c r="F22" s="428">
        <v>96274.178</v>
      </c>
      <c r="G22" s="428">
        <v>10560.689</v>
      </c>
      <c r="H22" s="428">
        <v>24027.49</v>
      </c>
      <c r="I22" s="428">
        <v>2042.453</v>
      </c>
    </row>
    <row r="23" spans="1:16" hidden="1" outlineLevel="1">
      <c r="A23" s="268">
        <v>2013</v>
      </c>
      <c r="B23" s="428">
        <v>288998.86900000001</v>
      </c>
      <c r="C23" s="428">
        <v>40535.296999999999</v>
      </c>
      <c r="D23" s="428">
        <v>12018.319</v>
      </c>
      <c r="E23" s="428">
        <v>101017.52499999999</v>
      </c>
      <c r="F23" s="428">
        <v>98889.517999999996</v>
      </c>
      <c r="G23" s="428">
        <v>11330.955</v>
      </c>
      <c r="H23" s="428">
        <v>22922.005000000001</v>
      </c>
      <c r="I23" s="428">
        <v>2285.248</v>
      </c>
    </row>
    <row r="24" spans="1:16" hidden="1" outlineLevel="1">
      <c r="A24" s="36">
        <v>2014</v>
      </c>
      <c r="B24" s="428">
        <v>271832.41200000001</v>
      </c>
      <c r="C24" s="428">
        <v>43245.313999999998</v>
      </c>
      <c r="D24" s="428">
        <v>12274.441000000001</v>
      </c>
      <c r="E24" s="428">
        <v>98976.187000000005</v>
      </c>
      <c r="F24" s="428">
        <v>80313.095000000001</v>
      </c>
      <c r="G24" s="428">
        <v>11237.841</v>
      </c>
      <c r="H24" s="428">
        <v>23461.846000000001</v>
      </c>
      <c r="I24" s="428">
        <v>2323.6889999999999</v>
      </c>
    </row>
    <row r="25" spans="1:16" hidden="1" outlineLevel="1">
      <c r="A25" s="275">
        <v>2015</v>
      </c>
      <c r="B25" s="428">
        <v>263153.326</v>
      </c>
      <c r="C25" s="428">
        <v>39810.262999999999</v>
      </c>
      <c r="D25" s="428">
        <v>12172.619000000001</v>
      </c>
      <c r="E25" s="428">
        <v>95392.403999999995</v>
      </c>
      <c r="F25" s="428">
        <v>79417.72</v>
      </c>
      <c r="G25" s="428">
        <v>10511.061</v>
      </c>
      <c r="H25" s="428">
        <v>23773.345000000001</v>
      </c>
      <c r="I25" s="428">
        <v>2075.9140000000002</v>
      </c>
    </row>
    <row r="26" spans="1:16" collapsed="1">
      <c r="A26" s="36">
        <v>2016</v>
      </c>
      <c r="B26" s="428">
        <v>272122.96100000001</v>
      </c>
      <c r="C26" s="428">
        <v>36894.364000000001</v>
      </c>
      <c r="D26" s="428">
        <v>12411.652</v>
      </c>
      <c r="E26" s="428">
        <v>97315.148000000001</v>
      </c>
      <c r="F26" s="428">
        <v>88557.476999999999</v>
      </c>
      <c r="G26" s="428">
        <v>11221.474</v>
      </c>
      <c r="H26" s="428">
        <v>23385.539000000001</v>
      </c>
      <c r="I26" s="428">
        <v>2337.3069999999998</v>
      </c>
    </row>
    <row r="27" spans="1:16">
      <c r="A27" s="286">
        <v>2017</v>
      </c>
      <c r="B27" s="428">
        <v>270556.72499999998</v>
      </c>
      <c r="C27" s="428">
        <v>37166.847000000002</v>
      </c>
      <c r="D27" s="428">
        <v>6046.6989999999996</v>
      </c>
      <c r="E27" s="428">
        <v>96234.471000000005</v>
      </c>
      <c r="F27" s="428">
        <v>94794.013000000006</v>
      </c>
      <c r="G27" s="428">
        <v>11569.638000000001</v>
      </c>
      <c r="H27" s="428">
        <v>22297.600999999999</v>
      </c>
      <c r="I27" s="428">
        <v>2447.4560000000001</v>
      </c>
    </row>
    <row r="28" spans="1:16">
      <c r="A28" s="412">
        <v>2018</v>
      </c>
      <c r="B28" s="428">
        <v>266504.01400000002</v>
      </c>
      <c r="C28" s="428">
        <v>30493.983</v>
      </c>
      <c r="D28" s="428">
        <v>553.21799999999996</v>
      </c>
      <c r="E28" s="428">
        <v>93864.774999999994</v>
      </c>
      <c r="F28" s="428">
        <v>100536.003</v>
      </c>
      <c r="G28" s="428">
        <v>13928.486999999999</v>
      </c>
      <c r="H28" s="428">
        <v>24566.871999999999</v>
      </c>
      <c r="I28" s="428">
        <v>2560.6759999999999</v>
      </c>
    </row>
    <row r="29" spans="1:16">
      <c r="A29" s="412">
        <v>2019</v>
      </c>
      <c r="B29" s="428">
        <v>264306.66499999998</v>
      </c>
      <c r="C29" s="428">
        <v>20744.094000000001</v>
      </c>
      <c r="D29" s="428">
        <v>445.358</v>
      </c>
      <c r="E29" s="428">
        <v>94044.288</v>
      </c>
      <c r="F29" s="428">
        <v>104747.783</v>
      </c>
      <c r="G29" s="428">
        <v>14795.582</v>
      </c>
      <c r="H29" s="428">
        <v>26389.415000000001</v>
      </c>
      <c r="I29" s="428">
        <v>3140.145</v>
      </c>
    </row>
    <row r="30" spans="1:16">
      <c r="A30" s="424" t="s">
        <v>317</v>
      </c>
      <c r="B30" s="428">
        <v>237633.484</v>
      </c>
      <c r="C30" s="428">
        <v>22229.208999999999</v>
      </c>
      <c r="D30" s="428">
        <v>551.10799999999995</v>
      </c>
      <c r="E30" s="428">
        <v>72461.846000000005</v>
      </c>
      <c r="F30" s="428">
        <v>104811.55499999999</v>
      </c>
      <c r="G30" s="428">
        <v>14517.498</v>
      </c>
      <c r="H30" s="428">
        <v>20580.511999999999</v>
      </c>
      <c r="I30" s="428">
        <v>2481.7570000000001</v>
      </c>
    </row>
    <row r="31" spans="1:16" ht="8.1" customHeight="1">
      <c r="A31" s="73"/>
      <c r="B31" s="74"/>
      <c r="C31" s="74"/>
      <c r="D31" s="74"/>
      <c r="E31" s="74"/>
      <c r="F31" s="74"/>
      <c r="G31" s="74"/>
      <c r="H31" s="74"/>
      <c r="I31" s="205"/>
    </row>
    <row r="32" spans="1:16" ht="12" customHeight="1">
      <c r="A32" s="37"/>
      <c r="B32" s="575" t="s">
        <v>63</v>
      </c>
      <c r="C32" s="575"/>
      <c r="D32" s="575"/>
      <c r="E32" s="575"/>
      <c r="F32" s="575"/>
      <c r="G32" s="575"/>
      <c r="H32" s="575"/>
      <c r="I32" s="575"/>
    </row>
    <row r="33" spans="1:9" ht="12" customHeight="1">
      <c r="A33" s="73">
        <v>1990</v>
      </c>
      <c r="B33" s="429">
        <v>100</v>
      </c>
      <c r="C33" s="429">
        <v>23.253</v>
      </c>
      <c r="D33" s="429">
        <v>13.464</v>
      </c>
      <c r="E33" s="429">
        <v>42.323</v>
      </c>
      <c r="F33" s="429">
        <v>16.527999999999999</v>
      </c>
      <c r="G33" s="429">
        <v>0.63200000000000001</v>
      </c>
      <c r="H33" s="429">
        <v>3.5459999999999998</v>
      </c>
      <c r="I33" s="429">
        <v>0.254</v>
      </c>
    </row>
    <row r="34" spans="1:9" ht="12" customHeight="1">
      <c r="A34" s="73">
        <v>2000</v>
      </c>
      <c r="B34" s="429">
        <v>100</v>
      </c>
      <c r="C34" s="429">
        <v>25.327999999999999</v>
      </c>
      <c r="D34" s="429">
        <v>3.9430000000000001</v>
      </c>
      <c r="E34" s="429">
        <v>40.058999999999997</v>
      </c>
      <c r="F34" s="429">
        <v>25.832000000000001</v>
      </c>
      <c r="G34" s="429">
        <v>0.74</v>
      </c>
      <c r="H34" s="429">
        <v>3.6379999999999999</v>
      </c>
      <c r="I34" s="429">
        <v>0.45900000000000002</v>
      </c>
    </row>
    <row r="35" spans="1:9" ht="12" hidden="1" customHeight="1" outlineLevel="1">
      <c r="A35" s="73">
        <v>2001</v>
      </c>
      <c r="B35" s="429">
        <v>100</v>
      </c>
      <c r="C35" s="429">
        <v>20.652999999999999</v>
      </c>
      <c r="D35" s="429">
        <v>4.0410000000000004</v>
      </c>
      <c r="E35" s="429">
        <v>40.624000000000002</v>
      </c>
      <c r="F35" s="429">
        <v>28.859000000000002</v>
      </c>
      <c r="G35" s="429">
        <v>0.64500000000000002</v>
      </c>
      <c r="H35" s="429">
        <v>4.7779999999999996</v>
      </c>
      <c r="I35" s="429">
        <v>0.4</v>
      </c>
    </row>
    <row r="36" spans="1:9" ht="12" hidden="1" customHeight="1" outlineLevel="1">
      <c r="A36" s="73">
        <v>2002</v>
      </c>
      <c r="B36" s="429">
        <v>100</v>
      </c>
      <c r="C36" s="429">
        <v>15.365</v>
      </c>
      <c r="D36" s="429">
        <v>4.1609999999999996</v>
      </c>
      <c r="E36" s="429">
        <v>40.445</v>
      </c>
      <c r="F36" s="429">
        <v>31.625</v>
      </c>
      <c r="G36" s="429">
        <v>0.69599999999999995</v>
      </c>
      <c r="H36" s="429">
        <v>7.2770000000000001</v>
      </c>
      <c r="I36" s="429">
        <v>0.432</v>
      </c>
    </row>
    <row r="37" spans="1:9" ht="12" hidden="1" customHeight="1" outlineLevel="1">
      <c r="A37" s="73">
        <v>2003</v>
      </c>
      <c r="B37" s="429">
        <v>100</v>
      </c>
      <c r="C37" s="429">
        <v>15.489000000000001</v>
      </c>
      <c r="D37" s="429">
        <v>4.1260000000000003</v>
      </c>
      <c r="E37" s="429">
        <v>40.008000000000003</v>
      </c>
      <c r="F37" s="429">
        <v>33.521999999999998</v>
      </c>
      <c r="G37" s="429">
        <v>0.745</v>
      </c>
      <c r="H37" s="429">
        <v>5.718</v>
      </c>
      <c r="I37" s="429">
        <v>0.39100000000000001</v>
      </c>
    </row>
    <row r="38" spans="1:9" ht="12" hidden="1" customHeight="1" outlineLevel="1">
      <c r="A38" s="73">
        <v>2004</v>
      </c>
      <c r="B38" s="429">
        <v>100</v>
      </c>
      <c r="C38" s="429">
        <v>14.292999999999999</v>
      </c>
      <c r="D38" s="429">
        <v>4.51</v>
      </c>
      <c r="E38" s="429">
        <v>38.491999999999997</v>
      </c>
      <c r="F38" s="429">
        <v>34.857999999999997</v>
      </c>
      <c r="G38" s="429">
        <v>1.0469999999999999</v>
      </c>
      <c r="H38" s="429">
        <v>6.3849999999999998</v>
      </c>
      <c r="I38" s="429">
        <v>0.41399999999999998</v>
      </c>
    </row>
    <row r="39" spans="1:9" ht="12" hidden="1" customHeight="1" outlineLevel="1">
      <c r="A39" s="73">
        <v>2005</v>
      </c>
      <c r="B39" s="429">
        <v>100</v>
      </c>
      <c r="C39" s="429">
        <v>15.997999999999999</v>
      </c>
      <c r="D39" s="429">
        <v>4.4269999999999996</v>
      </c>
      <c r="E39" s="429">
        <v>38.390999999999998</v>
      </c>
      <c r="F39" s="429">
        <v>34.447000000000003</v>
      </c>
      <c r="G39" s="429">
        <v>1.242</v>
      </c>
      <c r="H39" s="429">
        <v>5.1980000000000004</v>
      </c>
      <c r="I39" s="429">
        <v>0.29799999999999999</v>
      </c>
    </row>
    <row r="40" spans="1:9" ht="12" hidden="1" customHeight="1" outlineLevel="1">
      <c r="A40" s="73">
        <v>2006</v>
      </c>
      <c r="B40" s="429">
        <v>100</v>
      </c>
      <c r="C40" s="429">
        <v>14.837</v>
      </c>
      <c r="D40" s="429">
        <v>3.9540000000000002</v>
      </c>
      <c r="E40" s="429">
        <v>39.457000000000001</v>
      </c>
      <c r="F40" s="429">
        <v>33.293999999999997</v>
      </c>
      <c r="G40" s="429">
        <v>1.7729999999999999</v>
      </c>
      <c r="H40" s="429">
        <v>6.3289999999999997</v>
      </c>
      <c r="I40" s="429">
        <v>0.35599999999999998</v>
      </c>
    </row>
    <row r="41" spans="1:9" hidden="1" outlineLevel="1">
      <c r="A41" s="73">
        <v>2007</v>
      </c>
      <c r="B41" s="429">
        <v>100</v>
      </c>
      <c r="C41" s="429">
        <v>16.18</v>
      </c>
      <c r="D41" s="429">
        <v>4.6239999999999997</v>
      </c>
      <c r="E41" s="429">
        <v>35.085000000000001</v>
      </c>
      <c r="F41" s="429">
        <v>34.085999999999999</v>
      </c>
      <c r="G41" s="429">
        <v>2.302</v>
      </c>
      <c r="H41" s="429">
        <v>7.3390000000000004</v>
      </c>
      <c r="I41" s="429">
        <v>0.38300000000000001</v>
      </c>
    </row>
    <row r="42" spans="1:9" hidden="1" outlineLevel="1">
      <c r="A42" s="73">
        <v>2008</v>
      </c>
      <c r="B42" s="429">
        <v>100</v>
      </c>
      <c r="C42" s="429">
        <v>14.930999999999999</v>
      </c>
      <c r="D42" s="429">
        <v>4.5090000000000003</v>
      </c>
      <c r="E42" s="429">
        <v>37.561</v>
      </c>
      <c r="F42" s="429">
        <v>32.991999999999997</v>
      </c>
      <c r="G42" s="429">
        <v>2.2269999999999999</v>
      </c>
      <c r="H42" s="429">
        <v>6.827</v>
      </c>
      <c r="I42" s="429">
        <v>0.95299999999999996</v>
      </c>
    </row>
    <row r="43" spans="1:9" hidden="1" outlineLevel="1">
      <c r="A43" s="73">
        <v>2009</v>
      </c>
      <c r="B43" s="429">
        <v>100</v>
      </c>
      <c r="C43" s="429">
        <v>13.432</v>
      </c>
      <c r="D43" s="429">
        <v>4.63</v>
      </c>
      <c r="E43" s="429">
        <v>35.005000000000003</v>
      </c>
      <c r="F43" s="429">
        <v>36.447000000000003</v>
      </c>
      <c r="G43" s="429">
        <v>2.93</v>
      </c>
      <c r="H43" s="429">
        <v>6.4560000000000004</v>
      </c>
      <c r="I43" s="429">
        <v>1.1000000000000001</v>
      </c>
    </row>
    <row r="44" spans="1:9" collapsed="1">
      <c r="A44" s="73">
        <v>2010</v>
      </c>
      <c r="B44" s="429">
        <v>100</v>
      </c>
      <c r="C44" s="429">
        <v>14.577999999999999</v>
      </c>
      <c r="D44" s="429">
        <v>4.6440000000000001</v>
      </c>
      <c r="E44" s="429">
        <v>32.862000000000002</v>
      </c>
      <c r="F44" s="429">
        <v>36.841999999999999</v>
      </c>
      <c r="G44" s="429">
        <v>3.129</v>
      </c>
      <c r="H44" s="429">
        <v>7.2690000000000001</v>
      </c>
      <c r="I44" s="429">
        <v>0.67600000000000005</v>
      </c>
    </row>
    <row r="45" spans="1:9" hidden="1" outlineLevel="1">
      <c r="A45" s="73">
        <v>2011</v>
      </c>
      <c r="B45" s="429">
        <v>100</v>
      </c>
      <c r="C45" s="429">
        <v>13.909000000000001</v>
      </c>
      <c r="D45" s="429">
        <v>4.5060000000000002</v>
      </c>
      <c r="E45" s="429">
        <v>33.344999999999999</v>
      </c>
      <c r="F45" s="429">
        <v>35.561999999999998</v>
      </c>
      <c r="G45" s="429">
        <v>3.4089999999999998</v>
      </c>
      <c r="H45" s="429">
        <v>8.4610000000000003</v>
      </c>
      <c r="I45" s="429">
        <v>0.80700000000000005</v>
      </c>
    </row>
    <row r="46" spans="1:9" hidden="1" outlineLevel="1">
      <c r="A46" s="261">
        <v>2012</v>
      </c>
      <c r="B46" s="429">
        <v>100</v>
      </c>
      <c r="C46" s="429">
        <v>12.935</v>
      </c>
      <c r="D46" s="429">
        <v>4.6669999999999998</v>
      </c>
      <c r="E46" s="429">
        <v>34.994</v>
      </c>
      <c r="F46" s="429">
        <v>34.338000000000001</v>
      </c>
      <c r="G46" s="429">
        <v>3.7669999999999999</v>
      </c>
      <c r="H46" s="429">
        <v>8.57</v>
      </c>
      <c r="I46" s="429">
        <v>0.72799999999999998</v>
      </c>
    </row>
    <row r="47" spans="1:9" hidden="1" outlineLevel="1">
      <c r="A47" s="268">
        <v>2013</v>
      </c>
      <c r="B47" s="429">
        <v>100</v>
      </c>
      <c r="C47" s="429">
        <v>14.026</v>
      </c>
      <c r="D47" s="429">
        <v>4.1589999999999998</v>
      </c>
      <c r="E47" s="429">
        <v>34.954000000000001</v>
      </c>
      <c r="F47" s="429">
        <v>34.218000000000004</v>
      </c>
      <c r="G47" s="429">
        <v>3.9209999999999998</v>
      </c>
      <c r="H47" s="429">
        <v>7.9320000000000004</v>
      </c>
      <c r="I47" s="429">
        <v>0.79100000000000004</v>
      </c>
    </row>
    <row r="48" spans="1:9" hidden="1" outlineLevel="1">
      <c r="A48" s="273">
        <v>2014</v>
      </c>
      <c r="B48" s="429">
        <v>100</v>
      </c>
      <c r="C48" s="429">
        <v>15.909000000000001</v>
      </c>
      <c r="D48" s="429">
        <v>4.5149999999999997</v>
      </c>
      <c r="E48" s="429">
        <v>36.411000000000001</v>
      </c>
      <c r="F48" s="429">
        <v>29.545000000000002</v>
      </c>
      <c r="G48" s="429">
        <v>4.1340000000000003</v>
      </c>
      <c r="H48" s="429">
        <v>8.6310000000000002</v>
      </c>
      <c r="I48" s="429">
        <v>0.85499999999999998</v>
      </c>
    </row>
    <row r="49" spans="1:9" hidden="1" outlineLevel="1">
      <c r="A49" s="275">
        <v>2015</v>
      </c>
      <c r="B49" s="429">
        <v>100</v>
      </c>
      <c r="C49" s="429">
        <v>15.128</v>
      </c>
      <c r="D49" s="429">
        <v>4.6260000000000003</v>
      </c>
      <c r="E49" s="429">
        <v>36.25</v>
      </c>
      <c r="F49" s="429">
        <v>30.178999999999998</v>
      </c>
      <c r="G49" s="429">
        <v>3.9940000000000002</v>
      </c>
      <c r="H49" s="429">
        <v>9.0340000000000007</v>
      </c>
      <c r="I49" s="429">
        <v>0.78900000000000003</v>
      </c>
    </row>
    <row r="50" spans="1:9" hidden="1" outlineLevel="1">
      <c r="A50" s="284">
        <v>2016</v>
      </c>
      <c r="B50" s="429">
        <v>100</v>
      </c>
      <c r="C50" s="429">
        <v>13.558</v>
      </c>
      <c r="D50" s="429">
        <v>4.5609999999999999</v>
      </c>
      <c r="E50" s="429">
        <v>35.761000000000003</v>
      </c>
      <c r="F50" s="429">
        <v>32.542999999999999</v>
      </c>
      <c r="G50" s="429">
        <v>4.1239999999999997</v>
      </c>
      <c r="H50" s="429">
        <v>8.5939999999999994</v>
      </c>
      <c r="I50" s="429">
        <v>0.85899999999999999</v>
      </c>
    </row>
    <row r="51" spans="1:9" hidden="1" outlineLevel="1">
      <c r="A51" s="286">
        <v>2017</v>
      </c>
      <c r="B51" s="429">
        <v>100</v>
      </c>
      <c r="C51" s="429">
        <v>13.737</v>
      </c>
      <c r="D51" s="429">
        <v>2.2349999999999999</v>
      </c>
      <c r="E51" s="429">
        <v>35.569000000000003</v>
      </c>
      <c r="F51" s="429">
        <v>35.036999999999999</v>
      </c>
      <c r="G51" s="429">
        <v>4.2759999999999998</v>
      </c>
      <c r="H51" s="429">
        <v>8.2409999999999997</v>
      </c>
      <c r="I51" s="429">
        <v>0.90500000000000003</v>
      </c>
    </row>
    <row r="52" spans="1:9" hidden="1" outlineLevel="1">
      <c r="A52" s="412">
        <v>2018</v>
      </c>
      <c r="B52" s="429">
        <v>100</v>
      </c>
      <c r="C52" s="429">
        <v>11.442</v>
      </c>
      <c r="D52" s="429">
        <v>0.20799999999999999</v>
      </c>
      <c r="E52" s="429">
        <v>35.220999999999997</v>
      </c>
      <c r="F52" s="429">
        <v>37.723999999999997</v>
      </c>
      <c r="G52" s="429">
        <v>5.226</v>
      </c>
      <c r="H52" s="429">
        <v>9.218</v>
      </c>
      <c r="I52" s="429">
        <v>0.96099999999999997</v>
      </c>
    </row>
    <row r="53" spans="1:9" hidden="1" outlineLevel="1">
      <c r="A53" s="412">
        <v>2019</v>
      </c>
      <c r="B53" s="429">
        <v>100</v>
      </c>
      <c r="C53" s="429">
        <v>7.8479999999999999</v>
      </c>
      <c r="D53" s="429">
        <v>0.16900000000000001</v>
      </c>
      <c r="E53" s="429">
        <v>35.582000000000001</v>
      </c>
      <c r="F53" s="429">
        <v>39.631</v>
      </c>
      <c r="G53" s="429">
        <v>5.5979999999999999</v>
      </c>
      <c r="H53" s="429">
        <v>9.984</v>
      </c>
      <c r="I53" s="429">
        <v>1.1879999999999999</v>
      </c>
    </row>
    <row r="54" spans="1:9" collapsed="1">
      <c r="A54" s="424" t="s">
        <v>317</v>
      </c>
      <c r="B54" s="429">
        <v>100</v>
      </c>
      <c r="C54" s="429">
        <v>9.3539999999999992</v>
      </c>
      <c r="D54" s="429">
        <v>0.23200000000000001</v>
      </c>
      <c r="E54" s="429">
        <v>30.492999999999999</v>
      </c>
      <c r="F54" s="429">
        <v>44.106000000000002</v>
      </c>
      <c r="G54" s="429">
        <v>6.109</v>
      </c>
      <c r="H54" s="429">
        <v>8.6609999999999996</v>
      </c>
      <c r="I54" s="429">
        <v>1.044</v>
      </c>
    </row>
    <row r="55" spans="1:9" ht="8.1" customHeight="1">
      <c r="A55" s="75"/>
      <c r="B55" s="74"/>
      <c r="C55" s="74"/>
      <c r="D55" s="74"/>
      <c r="E55" s="74"/>
      <c r="F55" s="74"/>
      <c r="G55" s="74"/>
      <c r="H55" s="74"/>
      <c r="I55" s="205"/>
    </row>
    <row r="56" spans="1:9">
      <c r="A56" s="37"/>
      <c r="B56" s="575" t="s">
        <v>154</v>
      </c>
      <c r="C56" s="575"/>
      <c r="D56" s="575"/>
      <c r="E56" s="575"/>
      <c r="F56" s="575"/>
      <c r="G56" s="575"/>
      <c r="H56" s="575"/>
      <c r="I56" s="575"/>
    </row>
    <row r="57" spans="1:9">
      <c r="A57" s="73">
        <v>2000</v>
      </c>
      <c r="B57" s="429">
        <v>-6.931</v>
      </c>
      <c r="C57" s="429">
        <v>1.375</v>
      </c>
      <c r="D57" s="429">
        <v>-72.744</v>
      </c>
      <c r="E57" s="429">
        <v>-11.91</v>
      </c>
      <c r="F57" s="429">
        <v>45.463000000000001</v>
      </c>
      <c r="G57" s="429">
        <v>9.032</v>
      </c>
      <c r="H57" s="429">
        <v>-4.5309999999999997</v>
      </c>
      <c r="I57" s="429">
        <v>68.444000000000003</v>
      </c>
    </row>
    <row r="58" spans="1:9" hidden="1" outlineLevel="1">
      <c r="A58" s="73">
        <v>2001</v>
      </c>
      <c r="B58" s="429">
        <v>-2.3809999999999998</v>
      </c>
      <c r="C58" s="429">
        <v>-13.294</v>
      </c>
      <c r="D58" s="429">
        <v>-70.7</v>
      </c>
      <c r="E58" s="429">
        <v>-6.3</v>
      </c>
      <c r="F58" s="429">
        <v>70.451999999999998</v>
      </c>
      <c r="G58" s="429">
        <v>-0.40300000000000002</v>
      </c>
      <c r="H58" s="429">
        <v>31.515000000000001</v>
      </c>
      <c r="I58" s="429">
        <v>54.015999999999998</v>
      </c>
    </row>
    <row r="59" spans="1:9" hidden="1" outlineLevel="1">
      <c r="A59" s="73">
        <v>2002</v>
      </c>
      <c r="B59" s="429">
        <v>-9.5220000000000002</v>
      </c>
      <c r="C59" s="429">
        <v>-40.216000000000001</v>
      </c>
      <c r="D59" s="429">
        <v>-72.039000000000001</v>
      </c>
      <c r="E59" s="429">
        <v>-13.535</v>
      </c>
      <c r="F59" s="429">
        <v>73.123999999999995</v>
      </c>
      <c r="G59" s="429">
        <v>-0.39500000000000002</v>
      </c>
      <c r="H59" s="429">
        <v>85.647000000000006</v>
      </c>
      <c r="I59" s="429">
        <v>54.015999999999998</v>
      </c>
    </row>
    <row r="60" spans="1:9" hidden="1" outlineLevel="1">
      <c r="A60" s="73">
        <v>2003</v>
      </c>
      <c r="B60" s="429">
        <v>-10.814</v>
      </c>
      <c r="C60" s="429">
        <v>-40.594000000000001</v>
      </c>
      <c r="D60" s="429">
        <v>-72.67</v>
      </c>
      <c r="E60" s="429">
        <v>-15.691000000000001</v>
      </c>
      <c r="F60" s="429">
        <v>80.891000000000005</v>
      </c>
      <c r="G60" s="429">
        <v>5.14</v>
      </c>
      <c r="H60" s="429">
        <v>43.805999999999997</v>
      </c>
      <c r="I60" s="429">
        <v>37.506</v>
      </c>
    </row>
    <row r="61" spans="1:9" hidden="1" outlineLevel="1">
      <c r="A61" s="73">
        <v>2004</v>
      </c>
      <c r="B61" s="429">
        <v>-13.922000000000001</v>
      </c>
      <c r="C61" s="429">
        <v>-47.09</v>
      </c>
      <c r="D61" s="429">
        <v>-71.17</v>
      </c>
      <c r="E61" s="429">
        <v>-21.713000000000001</v>
      </c>
      <c r="F61" s="429">
        <v>81.542000000000002</v>
      </c>
      <c r="G61" s="429">
        <v>42.64</v>
      </c>
      <c r="H61" s="429">
        <v>54.98</v>
      </c>
      <c r="I61" s="429">
        <v>40.615000000000002</v>
      </c>
    </row>
    <row r="62" spans="1:9" hidden="1" outlineLevel="1">
      <c r="A62" s="73">
        <v>2005</v>
      </c>
      <c r="B62" s="429">
        <v>-16.041</v>
      </c>
      <c r="C62" s="429">
        <v>-42.238</v>
      </c>
      <c r="D62" s="429">
        <v>-72.393000000000001</v>
      </c>
      <c r="E62" s="429">
        <v>-23.841000000000001</v>
      </c>
      <c r="F62" s="429">
        <v>74.983999999999995</v>
      </c>
      <c r="G62" s="429">
        <v>64.938000000000002</v>
      </c>
      <c r="H62" s="429">
        <v>23.056000000000001</v>
      </c>
      <c r="I62" s="429">
        <v>-1.32</v>
      </c>
    </row>
    <row r="63" spans="1:9" hidden="1" outlineLevel="1">
      <c r="A63" s="73">
        <v>2006</v>
      </c>
      <c r="B63" s="429">
        <v>-14.411</v>
      </c>
      <c r="C63" s="429">
        <v>-45.389000000000003</v>
      </c>
      <c r="D63" s="429">
        <v>-74.863</v>
      </c>
      <c r="E63" s="429">
        <v>-20.206</v>
      </c>
      <c r="F63" s="429">
        <v>72.412000000000006</v>
      </c>
      <c r="G63" s="429">
        <v>140.148</v>
      </c>
      <c r="H63" s="429">
        <v>52.734999999999999</v>
      </c>
      <c r="I63" s="429">
        <v>19.998999999999999</v>
      </c>
    </row>
    <row r="64" spans="1:9" hidden="1" outlineLevel="1">
      <c r="A64" s="73">
        <v>2007</v>
      </c>
      <c r="B64" s="429">
        <v>-23.827999999999999</v>
      </c>
      <c r="C64" s="429">
        <v>-46.997</v>
      </c>
      <c r="D64" s="429">
        <v>-73.841999999999999</v>
      </c>
      <c r="E64" s="429">
        <v>-36.853999999999999</v>
      </c>
      <c r="F64" s="429">
        <v>57.093000000000004</v>
      </c>
      <c r="G64" s="429">
        <v>177.488</v>
      </c>
      <c r="H64" s="429">
        <v>57.640999999999998</v>
      </c>
      <c r="I64" s="429">
        <v>15.090999999999999</v>
      </c>
    </row>
    <row r="65" spans="1:9" hidden="1" outlineLevel="1">
      <c r="A65" s="73">
        <v>2008</v>
      </c>
      <c r="B65" s="429">
        <v>-19.335000000000001</v>
      </c>
      <c r="C65" s="429">
        <v>-48.206000000000003</v>
      </c>
      <c r="D65" s="429">
        <v>-72.986000000000004</v>
      </c>
      <c r="E65" s="429">
        <v>-28.411000000000001</v>
      </c>
      <c r="F65" s="429">
        <v>61.021000000000001</v>
      </c>
      <c r="G65" s="429">
        <v>184.21100000000001</v>
      </c>
      <c r="H65" s="429">
        <v>55.28</v>
      </c>
      <c r="I65" s="429">
        <v>203.11799999999999</v>
      </c>
    </row>
    <row r="66" spans="1:9" hidden="1" outlineLevel="1">
      <c r="A66" s="73">
        <v>2009</v>
      </c>
      <c r="B66" s="429">
        <v>-20.466999999999999</v>
      </c>
      <c r="C66" s="429">
        <v>-54.057000000000002</v>
      </c>
      <c r="D66" s="429">
        <v>-72.653000000000006</v>
      </c>
      <c r="E66" s="429">
        <v>-34.218000000000004</v>
      </c>
      <c r="F66" s="429">
        <v>75.382999999999996</v>
      </c>
      <c r="G66" s="429">
        <v>268.73599999999999</v>
      </c>
      <c r="H66" s="429">
        <v>44.781999999999996</v>
      </c>
      <c r="I66" s="429">
        <v>244.73400000000001</v>
      </c>
    </row>
    <row r="67" spans="1:9" collapsed="1">
      <c r="A67" s="73">
        <v>2010</v>
      </c>
      <c r="B67" s="429">
        <v>-13.177</v>
      </c>
      <c r="C67" s="429">
        <v>-45.567999999999998</v>
      </c>
      <c r="D67" s="429">
        <v>-70.051000000000002</v>
      </c>
      <c r="E67" s="429">
        <v>-32.585999999999999</v>
      </c>
      <c r="F67" s="429">
        <v>93.537000000000006</v>
      </c>
      <c r="G67" s="429">
        <v>329.81299999999999</v>
      </c>
      <c r="H67" s="429">
        <v>77.962999999999994</v>
      </c>
      <c r="I67" s="429">
        <v>131.203</v>
      </c>
    </row>
    <row r="68" spans="1:9" hidden="1" outlineLevel="1">
      <c r="A68" s="73">
        <v>2011</v>
      </c>
      <c r="B68" s="429">
        <v>-22.295000000000002</v>
      </c>
      <c r="C68" s="429">
        <v>-53.52</v>
      </c>
      <c r="D68" s="429">
        <v>-73.992999999999995</v>
      </c>
      <c r="E68" s="429">
        <v>-38.777999999999999</v>
      </c>
      <c r="F68" s="429">
        <v>67.191000000000003</v>
      </c>
      <c r="G68" s="429">
        <v>319.166</v>
      </c>
      <c r="H68" s="429">
        <v>85.385999999999996</v>
      </c>
      <c r="I68" s="429">
        <v>147.27099999999999</v>
      </c>
    </row>
    <row r="69" spans="1:9" hidden="1" outlineLevel="1">
      <c r="A69" s="261">
        <v>2012</v>
      </c>
      <c r="B69" s="429">
        <v>-21.29</v>
      </c>
      <c r="C69" s="429">
        <v>-56.215000000000003</v>
      </c>
      <c r="D69" s="429">
        <v>-72.716999999999999</v>
      </c>
      <c r="E69" s="429">
        <v>-34.92</v>
      </c>
      <c r="F69" s="429">
        <v>63.527999999999999</v>
      </c>
      <c r="G69" s="429">
        <v>369.072</v>
      </c>
      <c r="H69" s="429">
        <v>90.204999999999998</v>
      </c>
      <c r="I69" s="429">
        <v>126.035</v>
      </c>
    </row>
    <row r="70" spans="1:9" hidden="1" outlineLevel="1">
      <c r="A70" s="268">
        <v>2013</v>
      </c>
      <c r="B70" s="429">
        <v>-18.867999999999999</v>
      </c>
      <c r="C70" s="429">
        <v>-51.061</v>
      </c>
      <c r="D70" s="429">
        <v>-74.941000000000003</v>
      </c>
      <c r="E70" s="429">
        <v>-32.993000000000002</v>
      </c>
      <c r="F70" s="429">
        <v>67.97</v>
      </c>
      <c r="G70" s="429">
        <v>403.28500000000003</v>
      </c>
      <c r="H70" s="429">
        <v>81.453999999999994</v>
      </c>
      <c r="I70" s="429">
        <v>152.905</v>
      </c>
    </row>
    <row r="71" spans="1:9" hidden="1" outlineLevel="1">
      <c r="A71" s="273">
        <v>2014</v>
      </c>
      <c r="B71" s="429">
        <v>-23.687000000000001</v>
      </c>
      <c r="C71" s="429">
        <v>-47.79</v>
      </c>
      <c r="D71" s="429">
        <v>-74.406999999999996</v>
      </c>
      <c r="E71" s="429">
        <v>-34.347000000000001</v>
      </c>
      <c r="F71" s="429">
        <v>36.417000000000002</v>
      </c>
      <c r="G71" s="429">
        <v>399.149</v>
      </c>
      <c r="H71" s="429">
        <v>85.727999999999994</v>
      </c>
      <c r="I71" s="429">
        <v>157.15899999999999</v>
      </c>
    </row>
    <row r="72" spans="1:9" hidden="1" outlineLevel="1">
      <c r="A72" s="275">
        <v>2015</v>
      </c>
      <c r="B72" s="429">
        <v>-26.123999999999999</v>
      </c>
      <c r="C72" s="429">
        <v>-51.936999999999998</v>
      </c>
      <c r="D72" s="429">
        <v>-74.62</v>
      </c>
      <c r="E72" s="429">
        <v>-36.723999999999997</v>
      </c>
      <c r="F72" s="429">
        <v>34.896000000000001</v>
      </c>
      <c r="G72" s="429">
        <v>366.86799999999999</v>
      </c>
      <c r="H72" s="429">
        <v>88.192999999999998</v>
      </c>
      <c r="I72" s="429">
        <v>129.738</v>
      </c>
    </row>
    <row r="73" spans="1:9" hidden="1" outlineLevel="1">
      <c r="A73" s="284">
        <v>2016</v>
      </c>
      <c r="B73" s="429">
        <v>-23.606000000000002</v>
      </c>
      <c r="C73" s="429">
        <v>-55.457000000000001</v>
      </c>
      <c r="D73" s="429">
        <v>-74.120999999999995</v>
      </c>
      <c r="E73" s="429">
        <v>-35.448999999999998</v>
      </c>
      <c r="F73" s="429">
        <v>50.420999999999999</v>
      </c>
      <c r="G73" s="429">
        <v>398.42200000000003</v>
      </c>
      <c r="H73" s="429">
        <v>85.123000000000005</v>
      </c>
      <c r="I73" s="429">
        <v>158.666</v>
      </c>
    </row>
    <row r="74" spans="1:9" hidden="1" outlineLevel="1">
      <c r="A74" s="286">
        <v>2017</v>
      </c>
      <c r="B74" s="429">
        <v>-24.045000000000002</v>
      </c>
      <c r="C74" s="429">
        <v>-55.128</v>
      </c>
      <c r="D74" s="429">
        <v>-87.391999999999996</v>
      </c>
      <c r="E74" s="429">
        <v>-36.165999999999997</v>
      </c>
      <c r="F74" s="429">
        <v>61.014000000000003</v>
      </c>
      <c r="G74" s="429">
        <v>413.88600000000002</v>
      </c>
      <c r="H74" s="429">
        <v>76.510999999999996</v>
      </c>
      <c r="I74" s="429">
        <v>170.85599999999999</v>
      </c>
    </row>
    <row r="75" spans="1:9" hidden="1" outlineLevel="1">
      <c r="A75" s="412">
        <v>2018</v>
      </c>
      <c r="B75" s="429">
        <v>-25.183</v>
      </c>
      <c r="C75" s="429">
        <v>-63.183999999999997</v>
      </c>
      <c r="D75" s="429">
        <v>-98.846999999999994</v>
      </c>
      <c r="E75" s="429">
        <v>-37.738</v>
      </c>
      <c r="F75" s="429">
        <v>70.766999999999996</v>
      </c>
      <c r="G75" s="429">
        <v>518.65899999999999</v>
      </c>
      <c r="H75" s="429">
        <v>94.474999999999994</v>
      </c>
      <c r="I75" s="429">
        <v>183.386</v>
      </c>
    </row>
    <row r="76" spans="1:9" hidden="1" outlineLevel="1">
      <c r="A76" s="412">
        <v>2019</v>
      </c>
      <c r="B76" s="429">
        <v>-25.8</v>
      </c>
      <c r="C76" s="429">
        <v>-74.956000000000003</v>
      </c>
      <c r="D76" s="429">
        <v>-99.070999999999998</v>
      </c>
      <c r="E76" s="429">
        <v>-37.619</v>
      </c>
      <c r="F76" s="429">
        <v>77.921000000000006</v>
      </c>
      <c r="G76" s="429">
        <v>557.173</v>
      </c>
      <c r="H76" s="429">
        <v>108.90300000000001</v>
      </c>
      <c r="I76" s="429">
        <v>247.51499999999999</v>
      </c>
    </row>
    <row r="77" spans="1:9" collapsed="1">
      <c r="A77" s="424" t="s">
        <v>317</v>
      </c>
      <c r="B77" s="429">
        <v>-33.287999999999997</v>
      </c>
      <c r="C77" s="429">
        <v>-73.162999999999997</v>
      </c>
      <c r="D77" s="429">
        <v>-98.850999999999999</v>
      </c>
      <c r="E77" s="429">
        <v>-51.935000000000002</v>
      </c>
      <c r="F77" s="429">
        <v>78.028999999999996</v>
      </c>
      <c r="G77" s="429">
        <v>544.82100000000003</v>
      </c>
      <c r="H77" s="429">
        <v>62.917999999999999</v>
      </c>
      <c r="I77" s="429">
        <v>174.65199999999999</v>
      </c>
    </row>
    <row r="78" spans="1:9" ht="8.1" customHeight="1">
      <c r="A78" s="37"/>
      <c r="B78" s="206"/>
      <c r="C78" s="37"/>
      <c r="D78" s="37"/>
      <c r="E78" s="37"/>
      <c r="F78" s="37"/>
      <c r="G78" s="37"/>
      <c r="H78" s="37"/>
      <c r="I78" s="37"/>
    </row>
    <row r="79" spans="1:9">
      <c r="A79" s="37"/>
      <c r="B79" s="575" t="s">
        <v>155</v>
      </c>
      <c r="C79" s="575"/>
      <c r="D79" s="575"/>
      <c r="E79" s="575"/>
      <c r="F79" s="575"/>
      <c r="G79" s="575"/>
      <c r="H79" s="575"/>
      <c r="I79" s="575"/>
    </row>
    <row r="80" spans="1:9" hidden="1" outlineLevel="1">
      <c r="A80" s="73">
        <v>2000</v>
      </c>
      <c r="B80" s="246">
        <v>-0.95899999999999996</v>
      </c>
      <c r="C80" s="246">
        <v>2.6429999999999998</v>
      </c>
      <c r="D80" s="246">
        <v>3.7429999999999999</v>
      </c>
      <c r="E80" s="246">
        <v>-4.3689999999999998</v>
      </c>
      <c r="F80" s="246">
        <v>0.81499999999999995</v>
      </c>
      <c r="G80" s="246">
        <v>14.66</v>
      </c>
      <c r="H80" s="246">
        <v>-7.6539999999999999</v>
      </c>
      <c r="I80" s="246">
        <v>16.744</v>
      </c>
    </row>
    <row r="81" spans="1:9" hidden="1" outlineLevel="1">
      <c r="A81" s="73">
        <v>2001</v>
      </c>
      <c r="B81" s="246">
        <v>4.8899999999999997</v>
      </c>
      <c r="C81" s="246">
        <v>-14.47</v>
      </c>
      <c r="D81" s="246">
        <v>7.4989999999999997</v>
      </c>
      <c r="E81" s="246">
        <v>6.3680000000000003</v>
      </c>
      <c r="F81" s="246">
        <v>17.178000000000001</v>
      </c>
      <c r="G81" s="246">
        <v>-8.6530000000000005</v>
      </c>
      <c r="H81" s="246">
        <v>37.756</v>
      </c>
      <c r="I81" s="246">
        <v>-8.5660000000000007</v>
      </c>
    </row>
    <row r="82" spans="1:9" hidden="1" outlineLevel="1">
      <c r="A82" s="73">
        <v>2002</v>
      </c>
      <c r="B82" s="246">
        <v>-7.3159999999999998</v>
      </c>
      <c r="C82" s="246">
        <v>-31.05</v>
      </c>
      <c r="D82" s="246">
        <v>-4.5720000000000001</v>
      </c>
      <c r="E82" s="246">
        <v>-7.7220000000000004</v>
      </c>
      <c r="F82" s="246">
        <v>1.5680000000000001</v>
      </c>
      <c r="G82" s="246">
        <v>8.0000000000000002E-3</v>
      </c>
      <c r="H82" s="246">
        <v>41.16</v>
      </c>
      <c r="I82" s="246">
        <v>0</v>
      </c>
    </row>
    <row r="83" spans="1:9" hidden="1" outlineLevel="1">
      <c r="A83" s="73">
        <v>2003</v>
      </c>
      <c r="B83" s="246">
        <v>-1.4279999999999999</v>
      </c>
      <c r="C83" s="246">
        <v>-0.63100000000000001</v>
      </c>
      <c r="D83" s="246">
        <v>-2.254</v>
      </c>
      <c r="E83" s="246">
        <v>-2.4929999999999999</v>
      </c>
      <c r="F83" s="246">
        <v>4.4859999999999998</v>
      </c>
      <c r="G83" s="246">
        <v>5.5570000000000004</v>
      </c>
      <c r="H83" s="246">
        <v>-22.538</v>
      </c>
      <c r="I83" s="246">
        <v>-10.72</v>
      </c>
    </row>
    <row r="84" spans="1:9" hidden="1" outlineLevel="1">
      <c r="A84" s="73">
        <v>2004</v>
      </c>
      <c r="B84" s="246">
        <v>-3.4849999999999999</v>
      </c>
      <c r="C84" s="246">
        <v>-10.935</v>
      </c>
      <c r="D84" s="246">
        <v>5.4880000000000004</v>
      </c>
      <c r="E84" s="246">
        <v>-7.1420000000000003</v>
      </c>
      <c r="F84" s="246">
        <v>0.36</v>
      </c>
      <c r="G84" s="246">
        <v>35.665999999999997</v>
      </c>
      <c r="H84" s="246">
        <v>7.7709999999999999</v>
      </c>
      <c r="I84" s="246">
        <v>2.2610000000000001</v>
      </c>
    </row>
    <row r="85" spans="1:9" hidden="1" outlineLevel="1">
      <c r="A85" s="73">
        <v>2005</v>
      </c>
      <c r="B85" s="246">
        <v>-2.4620000000000002</v>
      </c>
      <c r="C85" s="246">
        <v>9.17</v>
      </c>
      <c r="D85" s="246">
        <v>-4.2439999999999998</v>
      </c>
      <c r="E85" s="246">
        <v>-2.7189999999999999</v>
      </c>
      <c r="F85" s="246">
        <v>-3.613</v>
      </c>
      <c r="G85" s="246">
        <v>15.632999999999999</v>
      </c>
      <c r="H85" s="246">
        <v>-20.599</v>
      </c>
      <c r="I85" s="246">
        <v>-29.823</v>
      </c>
    </row>
    <row r="86" spans="1:9" hidden="1" outlineLevel="1">
      <c r="A86" s="73">
        <v>2006</v>
      </c>
      <c r="B86" s="246">
        <v>1.9419999999999999</v>
      </c>
      <c r="C86" s="246">
        <v>-5.4560000000000004</v>
      </c>
      <c r="D86" s="246">
        <v>-8.9440000000000008</v>
      </c>
      <c r="E86" s="246">
        <v>4.774</v>
      </c>
      <c r="F86" s="246">
        <v>-1.47</v>
      </c>
      <c r="G86" s="246">
        <v>45.598999999999997</v>
      </c>
      <c r="H86" s="246">
        <v>24.117999999999999</v>
      </c>
      <c r="I86" s="246">
        <v>21.603999999999999</v>
      </c>
    </row>
    <row r="87" spans="1:9" hidden="1" outlineLevel="1">
      <c r="A87" s="73">
        <v>2007</v>
      </c>
      <c r="B87" s="246">
        <v>-11.002000000000001</v>
      </c>
      <c r="C87" s="246">
        <v>-2.9430000000000001</v>
      </c>
      <c r="D87" s="246">
        <v>4.0609999999999999</v>
      </c>
      <c r="E87" s="246">
        <v>-20.864000000000001</v>
      </c>
      <c r="F87" s="246">
        <v>-8.8849999999999998</v>
      </c>
      <c r="G87" s="246">
        <v>15.548999999999999</v>
      </c>
      <c r="H87" s="246">
        <v>3.2120000000000002</v>
      </c>
      <c r="I87" s="246">
        <v>-4.0910000000000002</v>
      </c>
    </row>
    <row r="88" spans="1:9" hidden="1" outlineLevel="1">
      <c r="A88" s="73">
        <v>2008</v>
      </c>
      <c r="B88" s="246">
        <v>5.8979999999999997</v>
      </c>
      <c r="C88" s="246">
        <v>-2.282</v>
      </c>
      <c r="D88" s="246">
        <v>3.2730000000000001</v>
      </c>
      <c r="E88" s="246">
        <v>13.371</v>
      </c>
      <c r="F88" s="246">
        <v>2.5</v>
      </c>
      <c r="G88" s="246">
        <v>2.423</v>
      </c>
      <c r="H88" s="246">
        <v>-1.498</v>
      </c>
      <c r="I88" s="246">
        <v>163.37299999999999</v>
      </c>
    </row>
    <row r="89" spans="1:9" hidden="1" outlineLevel="1">
      <c r="A89" s="73">
        <v>2009</v>
      </c>
      <c r="B89" s="246">
        <v>-1.4039999999999999</v>
      </c>
      <c r="C89" s="246">
        <v>-11.297000000000001</v>
      </c>
      <c r="D89" s="246">
        <v>1.232</v>
      </c>
      <c r="E89" s="246">
        <v>-8.1120000000000001</v>
      </c>
      <c r="F89" s="246">
        <v>8.92</v>
      </c>
      <c r="G89" s="246">
        <v>29.74</v>
      </c>
      <c r="H89" s="246">
        <v>-6.7610000000000001</v>
      </c>
      <c r="I89" s="246">
        <v>13.73</v>
      </c>
    </row>
    <row r="90" spans="1:9" hidden="1" outlineLevel="1">
      <c r="A90" s="73">
        <v>2010</v>
      </c>
      <c r="B90" s="246">
        <v>9.1660000000000004</v>
      </c>
      <c r="C90" s="246">
        <v>18.475999999999999</v>
      </c>
      <c r="D90" s="246">
        <v>9.5139999999999993</v>
      </c>
      <c r="E90" s="246">
        <v>2.4809999999999999</v>
      </c>
      <c r="F90" s="246">
        <v>10.351000000000001</v>
      </c>
      <c r="G90" s="246">
        <v>16.564</v>
      </c>
      <c r="H90" s="246">
        <v>22.917999999999999</v>
      </c>
      <c r="I90" s="246">
        <v>-32.933</v>
      </c>
    </row>
    <row r="91" spans="1:9" hidden="1" outlineLevel="1">
      <c r="A91" s="73">
        <v>2011</v>
      </c>
      <c r="B91" s="246">
        <v>-10.502000000000001</v>
      </c>
      <c r="C91" s="246">
        <v>-14.609</v>
      </c>
      <c r="D91" s="246">
        <v>-13.163</v>
      </c>
      <c r="E91" s="246">
        <v>-9.1859999999999999</v>
      </c>
      <c r="F91" s="246">
        <v>-13.613</v>
      </c>
      <c r="G91" s="246">
        <v>-2.4769999999999999</v>
      </c>
      <c r="H91" s="246">
        <v>4.1710000000000003</v>
      </c>
      <c r="I91" s="246">
        <v>6.95</v>
      </c>
    </row>
    <row r="92" spans="1:9" hidden="1" outlineLevel="1">
      <c r="A92" s="261">
        <v>2012</v>
      </c>
      <c r="B92" s="246">
        <v>1.294</v>
      </c>
      <c r="C92" s="246">
        <v>-5.798</v>
      </c>
      <c r="D92" s="246">
        <v>4.907</v>
      </c>
      <c r="E92" s="246">
        <v>6.3019999999999996</v>
      </c>
      <c r="F92" s="246">
        <v>-2.1909999999999998</v>
      </c>
      <c r="G92" s="246">
        <v>11.906000000000001</v>
      </c>
      <c r="H92" s="246">
        <v>2.6</v>
      </c>
      <c r="I92" s="246">
        <v>-8.5879999999999992</v>
      </c>
    </row>
    <row r="93" spans="1:9" hidden="1" outlineLevel="1">
      <c r="A93" s="268">
        <v>2013</v>
      </c>
      <c r="B93" s="246">
        <v>3.0779999999999998</v>
      </c>
      <c r="C93" s="246">
        <v>11.769</v>
      </c>
      <c r="D93" s="246">
        <v>-8.1539999999999999</v>
      </c>
      <c r="E93" s="246">
        <v>2.9609999999999999</v>
      </c>
      <c r="F93" s="246">
        <v>2.7170000000000001</v>
      </c>
      <c r="G93" s="246">
        <v>7.2939999999999996</v>
      </c>
      <c r="H93" s="246">
        <v>-4.601</v>
      </c>
      <c r="I93" s="246">
        <v>11.887</v>
      </c>
    </row>
    <row r="94" spans="1:9" hidden="1" outlineLevel="1">
      <c r="A94" s="273">
        <v>2014</v>
      </c>
      <c r="B94" s="246">
        <v>-5.94</v>
      </c>
      <c r="C94" s="246">
        <v>6.6859999999999999</v>
      </c>
      <c r="D94" s="246">
        <v>2.1309999999999998</v>
      </c>
      <c r="E94" s="246">
        <v>-2.0209999999999999</v>
      </c>
      <c r="F94" s="246">
        <v>-18.785</v>
      </c>
      <c r="G94" s="246">
        <v>-0.82199999999999995</v>
      </c>
      <c r="H94" s="246">
        <v>2.355</v>
      </c>
      <c r="I94" s="246">
        <v>1.6819999999999999</v>
      </c>
    </row>
    <row r="95" spans="1:9" hidden="1" outlineLevel="1">
      <c r="A95" s="275">
        <v>2015</v>
      </c>
      <c r="B95" s="246">
        <v>-3.1930000000000001</v>
      </c>
      <c r="C95" s="246">
        <v>-7.9429999999999996</v>
      </c>
      <c r="D95" s="246">
        <v>-0.83</v>
      </c>
      <c r="E95" s="246">
        <v>-3.621</v>
      </c>
      <c r="F95" s="246">
        <v>-1.115</v>
      </c>
      <c r="G95" s="246">
        <v>-6.4669999999999996</v>
      </c>
      <c r="H95" s="246">
        <v>1.3280000000000001</v>
      </c>
      <c r="I95" s="246">
        <v>-10.663</v>
      </c>
    </row>
    <row r="96" spans="1:9" hidden="1" outlineLevel="1">
      <c r="A96" s="284">
        <v>2016</v>
      </c>
      <c r="B96" s="246">
        <v>3.4089999999999998</v>
      </c>
      <c r="C96" s="246">
        <v>-7.3239999999999998</v>
      </c>
      <c r="D96" s="246">
        <v>1.964</v>
      </c>
      <c r="E96" s="246">
        <v>2.016</v>
      </c>
      <c r="F96" s="246">
        <v>11.507999999999999</v>
      </c>
      <c r="G96" s="246">
        <v>6.7590000000000003</v>
      </c>
      <c r="H96" s="246">
        <v>-1.631</v>
      </c>
      <c r="I96" s="246">
        <v>12.592000000000001</v>
      </c>
    </row>
    <row r="97" spans="1:9" hidden="1" outlineLevel="1">
      <c r="A97" s="286">
        <v>2017</v>
      </c>
      <c r="B97" s="246">
        <v>-0.57599999999999996</v>
      </c>
      <c r="C97" s="246">
        <v>0.73899999999999999</v>
      </c>
      <c r="D97" s="246">
        <v>-51.281999999999996</v>
      </c>
      <c r="E97" s="246">
        <v>-1.1100000000000001</v>
      </c>
      <c r="F97" s="246">
        <v>7.0419999999999998</v>
      </c>
      <c r="G97" s="246">
        <v>3.1030000000000002</v>
      </c>
      <c r="H97" s="246">
        <v>-4.6520000000000001</v>
      </c>
      <c r="I97" s="246">
        <v>4.7130000000000001</v>
      </c>
    </row>
    <row r="98" spans="1:9" hidden="1" outlineLevel="1">
      <c r="A98" s="412">
        <v>2018</v>
      </c>
      <c r="B98" s="246">
        <v>-1.498</v>
      </c>
      <c r="C98" s="246">
        <v>-17.954000000000001</v>
      </c>
      <c r="D98" s="246">
        <v>-90.850999999999999</v>
      </c>
      <c r="E98" s="246">
        <v>-2.4620000000000002</v>
      </c>
      <c r="F98" s="246">
        <v>6.0570000000000004</v>
      </c>
      <c r="G98" s="246">
        <v>20.388000000000002</v>
      </c>
      <c r="H98" s="246">
        <v>10.177</v>
      </c>
      <c r="I98" s="246">
        <v>4.6260000000000003</v>
      </c>
    </row>
    <row r="99" spans="1:9" hidden="1" outlineLevel="1">
      <c r="A99" s="412">
        <v>2019</v>
      </c>
      <c r="B99" s="246">
        <v>-0.82499999999999996</v>
      </c>
      <c r="C99" s="246">
        <v>-31.972999999999999</v>
      </c>
      <c r="D99" s="246">
        <v>-19.497</v>
      </c>
      <c r="E99" s="246">
        <v>0.191</v>
      </c>
      <c r="F99" s="246">
        <v>4.1890000000000001</v>
      </c>
      <c r="G99" s="246">
        <v>6.2249999999999996</v>
      </c>
      <c r="H99" s="246">
        <v>7.4189999999999996</v>
      </c>
      <c r="I99" s="246">
        <v>22.63</v>
      </c>
    </row>
    <row r="100" spans="1:9" collapsed="1">
      <c r="A100" s="424" t="s">
        <v>317</v>
      </c>
      <c r="B100" s="429">
        <v>-10.092000000000001</v>
      </c>
      <c r="C100" s="429">
        <v>7.1589999999999998</v>
      </c>
      <c r="D100" s="429">
        <v>23.745000000000001</v>
      </c>
      <c r="E100" s="429">
        <v>-22.949000000000002</v>
      </c>
      <c r="F100" s="429">
        <v>6.0999999999999999E-2</v>
      </c>
      <c r="G100" s="429">
        <v>-1.88</v>
      </c>
      <c r="H100" s="429">
        <v>-22.012</v>
      </c>
      <c r="I100" s="429">
        <v>-20.966999999999999</v>
      </c>
    </row>
    <row r="101" spans="1:9">
      <c r="A101" s="87" t="s">
        <v>146</v>
      </c>
      <c r="B101" s="246"/>
      <c r="C101" s="246"/>
      <c r="D101" s="246"/>
      <c r="E101" s="246"/>
      <c r="F101" s="246"/>
      <c r="G101" s="246"/>
      <c r="H101" s="246"/>
      <c r="I101" s="246"/>
    </row>
    <row r="102" spans="1:9">
      <c r="A102" s="415" t="s">
        <v>360</v>
      </c>
      <c r="B102" s="246"/>
      <c r="C102" s="246"/>
      <c r="D102" s="246"/>
      <c r="E102" s="246"/>
      <c r="F102" s="246"/>
      <c r="G102" s="246"/>
      <c r="H102" s="246"/>
      <c r="I102" s="246"/>
    </row>
    <row r="103" spans="1:9" ht="12" customHeight="1"/>
    <row r="104" spans="1:9">
      <c r="A104" s="582" t="s">
        <v>376</v>
      </c>
      <c r="B104" s="582"/>
      <c r="C104" s="582"/>
      <c r="D104" s="582"/>
      <c r="E104" s="582"/>
      <c r="F104" s="582"/>
      <c r="G104" s="582"/>
      <c r="H104" s="582"/>
      <c r="I104" s="582"/>
    </row>
    <row r="105" spans="1:9" ht="12" customHeight="1">
      <c r="A105" s="342"/>
      <c r="B105" s="342"/>
      <c r="C105" s="342"/>
      <c r="D105" s="342"/>
      <c r="E105" s="342"/>
      <c r="F105" s="342"/>
      <c r="G105" s="342"/>
      <c r="H105" s="342"/>
      <c r="I105" s="342"/>
    </row>
    <row r="106" spans="1:9">
      <c r="A106" s="583" t="s">
        <v>60</v>
      </c>
      <c r="B106" s="587" t="s">
        <v>176</v>
      </c>
      <c r="C106" s="60" t="s">
        <v>177</v>
      </c>
      <c r="D106" s="61"/>
      <c r="E106" s="60"/>
      <c r="F106" s="62"/>
      <c r="G106" s="62"/>
      <c r="H106" s="62"/>
      <c r="I106" s="62"/>
    </row>
    <row r="107" spans="1:9" ht="33.75">
      <c r="A107" s="584"/>
      <c r="B107" s="588"/>
      <c r="C107" s="63" t="s">
        <v>158</v>
      </c>
      <c r="D107" s="63" t="s">
        <v>180</v>
      </c>
      <c r="E107" s="64" t="s">
        <v>55</v>
      </c>
      <c r="F107" s="65" t="s">
        <v>41</v>
      </c>
      <c r="G107" s="416" t="s">
        <v>391</v>
      </c>
      <c r="H107" s="67" t="s">
        <v>49</v>
      </c>
      <c r="I107" s="67" t="s">
        <v>61</v>
      </c>
    </row>
    <row r="108" spans="1:9" ht="12" customHeight="1">
      <c r="A108" s="344"/>
      <c r="B108" s="345"/>
      <c r="C108" s="70"/>
      <c r="D108" s="70"/>
      <c r="E108" s="71"/>
      <c r="F108" s="70"/>
      <c r="G108" s="72"/>
      <c r="H108" s="70"/>
      <c r="I108" s="70"/>
    </row>
    <row r="109" spans="1:9">
      <c r="A109" s="37"/>
      <c r="B109" s="585" t="s">
        <v>62</v>
      </c>
      <c r="C109" s="575"/>
      <c r="D109" s="575"/>
      <c r="E109" s="586"/>
      <c r="F109" s="586"/>
      <c r="G109" s="586"/>
      <c r="H109" s="586"/>
      <c r="I109" s="586"/>
    </row>
    <row r="110" spans="1:9">
      <c r="A110" s="341">
        <v>1990</v>
      </c>
      <c r="B110" s="428">
        <v>372228.84</v>
      </c>
      <c r="C110" s="428">
        <v>84366.376999999993</v>
      </c>
      <c r="D110" s="428">
        <v>51941.118000000002</v>
      </c>
      <c r="E110" s="428">
        <v>157025.23199999999</v>
      </c>
      <c r="F110" s="428">
        <v>62915.864999999998</v>
      </c>
      <c r="G110" s="428">
        <v>2357.4079999999999</v>
      </c>
      <c r="H110" s="428">
        <v>12698.975</v>
      </c>
      <c r="I110" s="428">
        <v>923.86500000000001</v>
      </c>
    </row>
    <row r="111" spans="1:9" s="17" customFormat="1" hidden="1" outlineLevel="1">
      <c r="A111" s="279">
        <v>1999</v>
      </c>
      <c r="B111" s="428">
        <v>337495.63799999998</v>
      </c>
      <c r="C111" s="428">
        <v>81991.952000000005</v>
      </c>
      <c r="D111" s="428">
        <v>12696.835999999999</v>
      </c>
      <c r="E111" s="428">
        <v>140110.47899999999</v>
      </c>
      <c r="F111" s="428">
        <v>86162.66</v>
      </c>
      <c r="G111" s="428">
        <v>2150.91</v>
      </c>
      <c r="H111" s="428">
        <v>13072.82</v>
      </c>
      <c r="I111" s="428">
        <v>1309.981</v>
      </c>
    </row>
    <row r="112" spans="1:9" collapsed="1">
      <c r="A112" s="341">
        <v>2000</v>
      </c>
      <c r="B112" s="428">
        <v>340465.587</v>
      </c>
      <c r="C112" s="428">
        <v>84553.565000000002</v>
      </c>
      <c r="D112" s="428">
        <v>13416.286</v>
      </c>
      <c r="E112" s="428">
        <v>136847.565</v>
      </c>
      <c r="F112" s="428">
        <v>89492.911999999997</v>
      </c>
      <c r="G112" s="428">
        <v>2501.4119999999998</v>
      </c>
      <c r="H112" s="428">
        <v>12101.983</v>
      </c>
      <c r="I112" s="428">
        <v>1551.865</v>
      </c>
    </row>
    <row r="113" spans="1:9" hidden="1" outlineLevel="1">
      <c r="A113" s="341">
        <v>2001</v>
      </c>
      <c r="B113" s="428">
        <v>339294.45500000002</v>
      </c>
      <c r="C113" s="428">
        <v>71427.376999999993</v>
      </c>
      <c r="D113" s="428">
        <v>13757.419</v>
      </c>
      <c r="E113" s="428">
        <v>137495.682</v>
      </c>
      <c r="F113" s="428">
        <v>96472.619000000006</v>
      </c>
      <c r="G113" s="428">
        <v>2215.1480000000001</v>
      </c>
      <c r="H113" s="428">
        <v>16551.82</v>
      </c>
      <c r="I113" s="428">
        <v>1374.3889999999999</v>
      </c>
    </row>
    <row r="114" spans="1:9" hidden="1" outlineLevel="1">
      <c r="A114" s="341">
        <v>2002</v>
      </c>
      <c r="B114" s="428">
        <v>318649.11099999998</v>
      </c>
      <c r="C114" s="428">
        <v>49360.91</v>
      </c>
      <c r="D114" s="428">
        <v>13270.103999999999</v>
      </c>
      <c r="E114" s="428">
        <v>128863.001</v>
      </c>
      <c r="F114" s="428">
        <v>100120.245</v>
      </c>
      <c r="G114" s="428">
        <v>2229.431</v>
      </c>
      <c r="H114" s="428">
        <v>23421.97</v>
      </c>
      <c r="I114" s="428">
        <v>1383.4490000000001</v>
      </c>
    </row>
    <row r="115" spans="1:9" hidden="1" outlineLevel="1">
      <c r="A115" s="36">
        <v>2003</v>
      </c>
      <c r="B115" s="428">
        <v>309750.25099999999</v>
      </c>
      <c r="C115" s="428">
        <v>48782.038</v>
      </c>
      <c r="D115" s="428">
        <v>13073.498</v>
      </c>
      <c r="E115" s="428">
        <v>124307.925</v>
      </c>
      <c r="F115" s="428">
        <v>101871.408</v>
      </c>
      <c r="G115" s="428">
        <v>2345.355</v>
      </c>
      <c r="H115" s="428">
        <v>18127.656999999999</v>
      </c>
      <c r="I115" s="428">
        <v>1242.3689999999999</v>
      </c>
    </row>
    <row r="116" spans="1:9" hidden="1" outlineLevel="1">
      <c r="A116" s="341">
        <v>2004</v>
      </c>
      <c r="B116" s="428">
        <v>300508.85800000001</v>
      </c>
      <c r="C116" s="428">
        <v>43189.49</v>
      </c>
      <c r="D116" s="428">
        <v>13766.495000000001</v>
      </c>
      <c r="E116" s="428">
        <v>116181.34299999999</v>
      </c>
      <c r="F116" s="428">
        <v>103361.876</v>
      </c>
      <c r="G116" s="428">
        <v>3194.6709999999998</v>
      </c>
      <c r="H116" s="428">
        <v>19545.167000000001</v>
      </c>
      <c r="I116" s="428">
        <v>1269.816</v>
      </c>
    </row>
    <row r="117" spans="1:9" hidden="1" outlineLevel="1">
      <c r="A117" s="36">
        <v>2005</v>
      </c>
      <c r="B117" s="428">
        <v>291129.15700000001</v>
      </c>
      <c r="C117" s="428">
        <v>46869.036999999997</v>
      </c>
      <c r="D117" s="428">
        <v>13169.869000000001</v>
      </c>
      <c r="E117" s="428">
        <v>112547.83900000001</v>
      </c>
      <c r="F117" s="428">
        <v>98468.661999999997</v>
      </c>
      <c r="G117" s="428">
        <v>3676.3530000000001</v>
      </c>
      <c r="H117" s="428">
        <v>15513.353999999999</v>
      </c>
      <c r="I117" s="428">
        <v>884.04200000000003</v>
      </c>
    </row>
    <row r="118" spans="1:9" hidden="1" outlineLevel="1">
      <c r="A118" s="341">
        <v>2006</v>
      </c>
      <c r="B118" s="428">
        <v>303633.92099999997</v>
      </c>
      <c r="C118" s="428">
        <v>45176.805</v>
      </c>
      <c r="D118" s="428">
        <v>12044.156000000001</v>
      </c>
      <c r="E118" s="428">
        <v>119840.864</v>
      </c>
      <c r="F118" s="428">
        <v>100801.761</v>
      </c>
      <c r="G118" s="428">
        <v>5400.3230000000003</v>
      </c>
      <c r="H118" s="428">
        <v>19286.477999999999</v>
      </c>
      <c r="I118" s="428">
        <v>1083.5329999999999</v>
      </c>
    </row>
    <row r="119" spans="1:9" hidden="1" outlineLevel="1">
      <c r="A119" s="341">
        <v>2007</v>
      </c>
      <c r="B119" s="428">
        <v>276539.25699999998</v>
      </c>
      <c r="C119" s="428">
        <v>44305.718000000001</v>
      </c>
      <c r="D119" s="428">
        <v>12591.698</v>
      </c>
      <c r="E119" s="428">
        <v>96509.244000000006</v>
      </c>
      <c r="F119" s="428">
        <v>95849.962</v>
      </c>
      <c r="G119" s="428">
        <v>6288.1</v>
      </c>
      <c r="H119" s="428">
        <v>19954.545999999998</v>
      </c>
      <c r="I119" s="428">
        <v>1039.99</v>
      </c>
    </row>
    <row r="120" spans="1:9" hidden="1" outlineLevel="1">
      <c r="A120" s="36">
        <v>2008</v>
      </c>
      <c r="B120" s="428">
        <v>289278.29300000001</v>
      </c>
      <c r="C120" s="428">
        <v>42974.154000000002</v>
      </c>
      <c r="D120" s="428">
        <v>12981.661</v>
      </c>
      <c r="E120" s="428">
        <v>108541.51</v>
      </c>
      <c r="F120" s="428">
        <v>95964.573999999993</v>
      </c>
      <c r="G120" s="428">
        <v>6413.2780000000002</v>
      </c>
      <c r="H120" s="428">
        <v>19628.476999999999</v>
      </c>
      <c r="I120" s="428">
        <v>2774.64</v>
      </c>
    </row>
    <row r="121" spans="1:9" hidden="1" outlineLevel="1">
      <c r="A121" s="341">
        <v>2009</v>
      </c>
      <c r="B121" s="428">
        <v>281843.71000000002</v>
      </c>
      <c r="C121" s="428">
        <v>37998.51</v>
      </c>
      <c r="D121" s="428">
        <v>13098.754999999999</v>
      </c>
      <c r="E121" s="428">
        <v>98800.509000000005</v>
      </c>
      <c r="F121" s="428">
        <v>102285.18399999999</v>
      </c>
      <c r="G121" s="428">
        <v>8288.5079999999998</v>
      </c>
      <c r="H121" s="428">
        <v>18280.687999999998</v>
      </c>
      <c r="I121" s="428">
        <v>3091.556</v>
      </c>
    </row>
    <row r="122" spans="1:9" collapsed="1">
      <c r="A122" s="36">
        <v>2010</v>
      </c>
      <c r="B122" s="428">
        <v>286452.36200000002</v>
      </c>
      <c r="C122" s="428">
        <v>44284.296999999999</v>
      </c>
      <c r="D122" s="428">
        <v>14145.071</v>
      </c>
      <c r="E122" s="428">
        <v>96368.921000000002</v>
      </c>
      <c r="F122" s="428">
        <v>100169.378</v>
      </c>
      <c r="G122" s="428">
        <v>8436.0329999999994</v>
      </c>
      <c r="H122" s="428">
        <v>22327.574000000001</v>
      </c>
      <c r="I122" s="428">
        <v>721.08900000000006</v>
      </c>
    </row>
    <row r="123" spans="1:9" hidden="1" outlineLevel="1">
      <c r="A123" s="341">
        <v>2011</v>
      </c>
      <c r="B123" s="428">
        <v>284376.85700000002</v>
      </c>
      <c r="C123" s="428">
        <v>38744.014999999999</v>
      </c>
      <c r="D123" s="428">
        <v>12524.44</v>
      </c>
      <c r="E123" s="428">
        <v>93807.202999999994</v>
      </c>
      <c r="F123" s="428">
        <v>103000.327</v>
      </c>
      <c r="G123" s="428">
        <v>9981.2009999999991</v>
      </c>
      <c r="H123" s="428">
        <v>23483.431</v>
      </c>
      <c r="I123" s="428">
        <v>2836.24</v>
      </c>
    </row>
    <row r="124" spans="1:9" hidden="1" outlineLevel="1">
      <c r="A124" s="36">
        <v>2012</v>
      </c>
      <c r="B124" s="428">
        <v>277457.58399999997</v>
      </c>
      <c r="C124" s="428">
        <v>36183.906000000003</v>
      </c>
      <c r="D124" s="428">
        <v>13053.424999999999</v>
      </c>
      <c r="E124" s="428">
        <v>97463.020999999993</v>
      </c>
      <c r="F124" s="428">
        <v>94592.705000000002</v>
      </c>
      <c r="G124" s="428">
        <v>10338.102000000001</v>
      </c>
      <c r="H124" s="428">
        <v>24003.393</v>
      </c>
      <c r="I124" s="428">
        <v>1823.0319999999999</v>
      </c>
    </row>
    <row r="125" spans="1:9" hidden="1" outlineLevel="1">
      <c r="A125" s="341">
        <v>2013</v>
      </c>
      <c r="B125" s="428">
        <v>281603.19699999999</v>
      </c>
      <c r="C125" s="428">
        <v>40344.741999999998</v>
      </c>
      <c r="D125" s="428">
        <v>11880.59</v>
      </c>
      <c r="E125" s="428">
        <v>99365.576000000001</v>
      </c>
      <c r="F125" s="428">
        <v>94694.141000000003</v>
      </c>
      <c r="G125" s="428">
        <v>10808.681</v>
      </c>
      <c r="H125" s="428">
        <v>22864.959999999999</v>
      </c>
      <c r="I125" s="428">
        <v>1644.508</v>
      </c>
    </row>
    <row r="126" spans="1:9" hidden="1" outlineLevel="1">
      <c r="A126" s="36">
        <v>2014</v>
      </c>
      <c r="B126" s="428">
        <v>283719.63099999999</v>
      </c>
      <c r="C126" s="428">
        <v>43582.985000000001</v>
      </c>
      <c r="D126" s="428">
        <v>12502.807000000001</v>
      </c>
      <c r="E126" s="428">
        <v>101580.311</v>
      </c>
      <c r="F126" s="428">
        <v>87025.111999999994</v>
      </c>
      <c r="G126" s="428">
        <v>12300.793</v>
      </c>
      <c r="H126" s="428">
        <v>23574.118999999999</v>
      </c>
      <c r="I126" s="428">
        <v>3153.5039999999999</v>
      </c>
    </row>
    <row r="127" spans="1:9" hidden="1" outlineLevel="1">
      <c r="A127" s="341">
        <v>2015</v>
      </c>
      <c r="B127" s="428">
        <v>269295.23200000002</v>
      </c>
      <c r="C127" s="428">
        <v>40005.228999999999</v>
      </c>
      <c r="D127" s="428">
        <v>12245.465</v>
      </c>
      <c r="E127" s="428">
        <v>96796.735000000001</v>
      </c>
      <c r="F127" s="428">
        <v>83055.606</v>
      </c>
      <c r="G127" s="428">
        <v>10937.513999999999</v>
      </c>
      <c r="H127" s="428">
        <v>23834.003000000001</v>
      </c>
      <c r="I127" s="428">
        <v>2420.681</v>
      </c>
    </row>
    <row r="128" spans="1:9" collapsed="1">
      <c r="A128" s="36">
        <v>2016</v>
      </c>
      <c r="B128" s="428">
        <v>274472.39500000002</v>
      </c>
      <c r="C128" s="428">
        <v>36963.017999999996</v>
      </c>
      <c r="D128" s="428">
        <v>12453.987999999999</v>
      </c>
      <c r="E128" s="428">
        <v>97797.714000000007</v>
      </c>
      <c r="F128" s="428">
        <v>89955.785999999993</v>
      </c>
      <c r="G128" s="428">
        <v>11407.842000000001</v>
      </c>
      <c r="H128" s="428">
        <v>23408.217000000001</v>
      </c>
      <c r="I128" s="428">
        <v>2485.8290000000002</v>
      </c>
    </row>
    <row r="129" spans="1:9">
      <c r="A129" s="341">
        <v>2017</v>
      </c>
      <c r="B129" s="428">
        <v>274195.28399999999</v>
      </c>
      <c r="C129" s="428">
        <v>37273.78</v>
      </c>
      <c r="D129" s="428">
        <v>6070.098</v>
      </c>
      <c r="E129" s="428">
        <v>96979.976999999999</v>
      </c>
      <c r="F129" s="428">
        <v>96998.581000000006</v>
      </c>
      <c r="G129" s="428">
        <v>11855.313</v>
      </c>
      <c r="H129" s="428">
        <v>22332.285</v>
      </c>
      <c r="I129" s="428">
        <v>2685.2489999999998</v>
      </c>
    </row>
    <row r="130" spans="1:9">
      <c r="A130" s="412">
        <v>2018</v>
      </c>
      <c r="B130" s="428">
        <v>276417.27899999998</v>
      </c>
      <c r="C130" s="428">
        <v>30767.452000000001</v>
      </c>
      <c r="D130" s="428">
        <v>582.89499999999998</v>
      </c>
      <c r="E130" s="428">
        <v>95638.667000000001</v>
      </c>
      <c r="F130" s="428">
        <v>106866.13</v>
      </c>
      <c r="G130" s="428">
        <v>14642.886</v>
      </c>
      <c r="H130" s="428">
        <v>24668.143</v>
      </c>
      <c r="I130" s="428">
        <v>3251.107</v>
      </c>
    </row>
    <row r="131" spans="1:9">
      <c r="A131" s="412">
        <v>2019</v>
      </c>
      <c r="B131" s="428">
        <v>283116.73499999999</v>
      </c>
      <c r="C131" s="428">
        <v>21090.406999999999</v>
      </c>
      <c r="D131" s="428">
        <v>497.18299999999999</v>
      </c>
      <c r="E131" s="428">
        <v>97015.941999999995</v>
      </c>
      <c r="F131" s="428">
        <v>117028.952</v>
      </c>
      <c r="G131" s="428">
        <v>16236.896000000001</v>
      </c>
      <c r="H131" s="428">
        <v>26611.171999999999</v>
      </c>
      <c r="I131" s="428">
        <v>4636.1840000000002</v>
      </c>
    </row>
    <row r="132" spans="1:9">
      <c r="A132" s="424" t="s">
        <v>317</v>
      </c>
      <c r="B132" s="428">
        <v>250456.111</v>
      </c>
      <c r="C132" s="428">
        <v>22427.234</v>
      </c>
      <c r="D132" s="428">
        <v>597.90800000000002</v>
      </c>
      <c r="E132" s="428">
        <v>74533.399000000005</v>
      </c>
      <c r="F132" s="428">
        <v>113104.492</v>
      </c>
      <c r="G132" s="428">
        <v>15523.316000000001</v>
      </c>
      <c r="H132" s="428">
        <v>20693.507000000001</v>
      </c>
      <c r="I132" s="428">
        <v>3576.2550000000001</v>
      </c>
    </row>
    <row r="133" spans="1:9" ht="7.5" customHeight="1">
      <c r="A133" s="341"/>
      <c r="B133" s="74"/>
      <c r="C133" s="74"/>
      <c r="D133" s="74"/>
      <c r="E133" s="74"/>
      <c r="F133" s="74"/>
      <c r="G133" s="74"/>
      <c r="H133" s="74"/>
      <c r="I133" s="205"/>
    </row>
    <row r="134" spans="1:9">
      <c r="A134" s="37"/>
      <c r="B134" s="575" t="s">
        <v>63</v>
      </c>
      <c r="C134" s="575"/>
      <c r="D134" s="575"/>
      <c r="E134" s="575"/>
      <c r="F134" s="575"/>
      <c r="G134" s="575"/>
      <c r="H134" s="575"/>
      <c r="I134" s="575"/>
    </row>
    <row r="135" spans="1:9">
      <c r="A135" s="341">
        <v>1990</v>
      </c>
      <c r="B135" s="429">
        <v>100</v>
      </c>
      <c r="C135" s="429">
        <v>22.664999999999999</v>
      </c>
      <c r="D135" s="429">
        <v>13.954000000000001</v>
      </c>
      <c r="E135" s="429">
        <v>42.185000000000002</v>
      </c>
      <c r="F135" s="429">
        <v>16.902000000000001</v>
      </c>
      <c r="G135" s="429">
        <v>0.63300000000000001</v>
      </c>
      <c r="H135" s="429">
        <v>3.4119999999999999</v>
      </c>
      <c r="I135" s="429">
        <v>0.248</v>
      </c>
    </row>
    <row r="136" spans="1:9">
      <c r="A136" s="341">
        <v>2000</v>
      </c>
      <c r="B136" s="429">
        <v>100</v>
      </c>
      <c r="C136" s="429">
        <v>24.835000000000001</v>
      </c>
      <c r="D136" s="429">
        <v>3.9409999999999998</v>
      </c>
      <c r="E136" s="429">
        <v>40.194000000000003</v>
      </c>
      <c r="F136" s="429">
        <v>26.285</v>
      </c>
      <c r="G136" s="429">
        <v>0.73499999999999999</v>
      </c>
      <c r="H136" s="429">
        <v>3.5550000000000002</v>
      </c>
      <c r="I136" s="429">
        <v>0.45600000000000002</v>
      </c>
    </row>
    <row r="137" spans="1:9" hidden="1" outlineLevel="1">
      <c r="A137" s="341">
        <v>2001</v>
      </c>
      <c r="B137" s="429">
        <v>100</v>
      </c>
      <c r="C137" s="429">
        <v>21.052</v>
      </c>
      <c r="D137" s="429">
        <v>4.0549999999999997</v>
      </c>
      <c r="E137" s="429">
        <v>40.524000000000001</v>
      </c>
      <c r="F137" s="429">
        <v>28.433</v>
      </c>
      <c r="G137" s="429">
        <v>0.65300000000000002</v>
      </c>
      <c r="H137" s="429">
        <v>4.8780000000000001</v>
      </c>
      <c r="I137" s="429">
        <v>0.40500000000000003</v>
      </c>
    </row>
    <row r="138" spans="1:9" hidden="1" outlineLevel="1">
      <c r="A138" s="341">
        <v>2002</v>
      </c>
      <c r="B138" s="429">
        <v>100</v>
      </c>
      <c r="C138" s="429">
        <v>15.491</v>
      </c>
      <c r="D138" s="429">
        <v>4.1639999999999997</v>
      </c>
      <c r="E138" s="429">
        <v>40.44</v>
      </c>
      <c r="F138" s="429">
        <v>31.42</v>
      </c>
      <c r="G138" s="429">
        <v>0.7</v>
      </c>
      <c r="H138" s="429">
        <v>7.35</v>
      </c>
      <c r="I138" s="429">
        <v>0.434</v>
      </c>
    </row>
    <row r="139" spans="1:9" hidden="1" outlineLevel="1">
      <c r="A139" s="341">
        <v>2003</v>
      </c>
      <c r="B139" s="429">
        <v>100</v>
      </c>
      <c r="C139" s="429">
        <v>15.749000000000001</v>
      </c>
      <c r="D139" s="429">
        <v>4.2210000000000001</v>
      </c>
      <c r="E139" s="429">
        <v>40.131999999999998</v>
      </c>
      <c r="F139" s="429">
        <v>32.887999999999998</v>
      </c>
      <c r="G139" s="429">
        <v>0.75700000000000001</v>
      </c>
      <c r="H139" s="429">
        <v>5.8520000000000003</v>
      </c>
      <c r="I139" s="429">
        <v>0.40100000000000002</v>
      </c>
    </row>
    <row r="140" spans="1:9" hidden="1" outlineLevel="1">
      <c r="A140" s="341">
        <v>2004</v>
      </c>
      <c r="B140" s="429">
        <v>100</v>
      </c>
      <c r="C140" s="429">
        <v>14.372</v>
      </c>
      <c r="D140" s="429">
        <v>4.5810000000000004</v>
      </c>
      <c r="E140" s="429">
        <v>38.661999999999999</v>
      </c>
      <c r="F140" s="429">
        <v>34.396000000000001</v>
      </c>
      <c r="G140" s="429">
        <v>1.0629999999999999</v>
      </c>
      <c r="H140" s="429">
        <v>6.5039999999999996</v>
      </c>
      <c r="I140" s="429">
        <v>0.42299999999999999</v>
      </c>
    </row>
    <row r="141" spans="1:9" hidden="1" outlineLevel="1">
      <c r="A141" s="341">
        <v>2005</v>
      </c>
      <c r="B141" s="429">
        <v>100</v>
      </c>
      <c r="C141" s="429">
        <v>16.099</v>
      </c>
      <c r="D141" s="429">
        <v>4.524</v>
      </c>
      <c r="E141" s="429">
        <v>38.658999999999999</v>
      </c>
      <c r="F141" s="429">
        <v>33.823</v>
      </c>
      <c r="G141" s="429">
        <v>1.2629999999999999</v>
      </c>
      <c r="H141" s="429">
        <v>5.3289999999999997</v>
      </c>
      <c r="I141" s="429">
        <v>0.30399999999999999</v>
      </c>
    </row>
    <row r="142" spans="1:9" hidden="1" outlineLevel="1">
      <c r="A142" s="341">
        <v>2006</v>
      </c>
      <c r="B142" s="429">
        <v>100</v>
      </c>
      <c r="C142" s="429">
        <v>14.879</v>
      </c>
      <c r="D142" s="429">
        <v>3.9670000000000001</v>
      </c>
      <c r="E142" s="429">
        <v>39.469000000000001</v>
      </c>
      <c r="F142" s="429">
        <v>33.198</v>
      </c>
      <c r="G142" s="429">
        <v>1.7789999999999999</v>
      </c>
      <c r="H142" s="429">
        <v>6.3520000000000003</v>
      </c>
      <c r="I142" s="429">
        <v>0.35699999999999998</v>
      </c>
    </row>
    <row r="143" spans="1:9" hidden="1" outlineLevel="1">
      <c r="A143" s="341">
        <v>2007</v>
      </c>
      <c r="B143" s="429">
        <v>100</v>
      </c>
      <c r="C143" s="429">
        <v>16.021000000000001</v>
      </c>
      <c r="D143" s="429">
        <v>4.5529999999999999</v>
      </c>
      <c r="E143" s="429">
        <v>34.899000000000001</v>
      </c>
      <c r="F143" s="429">
        <v>34.661000000000001</v>
      </c>
      <c r="G143" s="429">
        <v>2.274</v>
      </c>
      <c r="H143" s="429">
        <v>7.2160000000000002</v>
      </c>
      <c r="I143" s="429">
        <v>0.376</v>
      </c>
    </row>
    <row r="144" spans="1:9" hidden="1" outlineLevel="1">
      <c r="A144" s="341">
        <v>2008</v>
      </c>
      <c r="B144" s="429">
        <v>100</v>
      </c>
      <c r="C144" s="429">
        <v>14.856</v>
      </c>
      <c r="D144" s="429">
        <v>4.4880000000000004</v>
      </c>
      <c r="E144" s="429">
        <v>37.521000000000001</v>
      </c>
      <c r="F144" s="429">
        <v>33.173999999999999</v>
      </c>
      <c r="G144" s="429">
        <v>2.2170000000000001</v>
      </c>
      <c r="H144" s="429">
        <v>6.7850000000000001</v>
      </c>
      <c r="I144" s="429">
        <v>0.95899999999999996</v>
      </c>
    </row>
    <row r="145" spans="1:9" hidden="1" outlineLevel="1">
      <c r="A145" s="341">
        <v>2009</v>
      </c>
      <c r="B145" s="429">
        <v>100</v>
      </c>
      <c r="C145" s="429">
        <v>13.481999999999999</v>
      </c>
      <c r="D145" s="429">
        <v>4.6479999999999997</v>
      </c>
      <c r="E145" s="429">
        <v>35.055</v>
      </c>
      <c r="F145" s="429">
        <v>36.290999999999997</v>
      </c>
      <c r="G145" s="429">
        <v>2.9409999999999998</v>
      </c>
      <c r="H145" s="429">
        <v>6.4859999999999998</v>
      </c>
      <c r="I145" s="429">
        <v>1.097</v>
      </c>
    </row>
    <row r="146" spans="1:9" collapsed="1">
      <c r="A146" s="341">
        <v>2010</v>
      </c>
      <c r="B146" s="429">
        <v>100</v>
      </c>
      <c r="C146" s="429">
        <v>15.46</v>
      </c>
      <c r="D146" s="429">
        <v>4.9379999999999997</v>
      </c>
      <c r="E146" s="429">
        <v>33.642000000000003</v>
      </c>
      <c r="F146" s="429">
        <v>34.969000000000001</v>
      </c>
      <c r="G146" s="429">
        <v>2.9449999999999998</v>
      </c>
      <c r="H146" s="429">
        <v>7.7949999999999999</v>
      </c>
      <c r="I146" s="429">
        <v>0.252</v>
      </c>
    </row>
    <row r="147" spans="1:9" hidden="1" outlineLevel="1">
      <c r="A147" s="341">
        <v>2011</v>
      </c>
      <c r="B147" s="429">
        <v>100</v>
      </c>
      <c r="C147" s="429">
        <v>13.624000000000001</v>
      </c>
      <c r="D147" s="429">
        <v>4.4039999999999999</v>
      </c>
      <c r="E147" s="429">
        <v>32.987000000000002</v>
      </c>
      <c r="F147" s="429">
        <v>36.22</v>
      </c>
      <c r="G147" s="429">
        <v>3.51</v>
      </c>
      <c r="H147" s="429">
        <v>8.2579999999999991</v>
      </c>
      <c r="I147" s="429">
        <v>0.997</v>
      </c>
    </row>
    <row r="148" spans="1:9" hidden="1" outlineLevel="1">
      <c r="A148" s="341">
        <v>2012</v>
      </c>
      <c r="B148" s="429">
        <v>100</v>
      </c>
      <c r="C148" s="429">
        <v>13.041</v>
      </c>
      <c r="D148" s="429">
        <v>4.7050000000000001</v>
      </c>
      <c r="E148" s="429">
        <v>35.127000000000002</v>
      </c>
      <c r="F148" s="429">
        <v>34.093000000000004</v>
      </c>
      <c r="G148" s="429">
        <v>3.726</v>
      </c>
      <c r="H148" s="429">
        <v>8.6509999999999998</v>
      </c>
      <c r="I148" s="429">
        <v>0.65700000000000003</v>
      </c>
    </row>
    <row r="149" spans="1:9" hidden="1" outlineLevel="1">
      <c r="A149" s="341">
        <v>2013</v>
      </c>
      <c r="B149" s="429">
        <v>100</v>
      </c>
      <c r="C149" s="429">
        <v>14.327</v>
      </c>
      <c r="D149" s="429">
        <v>4.2190000000000003</v>
      </c>
      <c r="E149" s="429">
        <v>35.286000000000001</v>
      </c>
      <c r="F149" s="429">
        <v>33.627000000000002</v>
      </c>
      <c r="G149" s="429">
        <v>3.8380000000000001</v>
      </c>
      <c r="H149" s="429">
        <v>8.1199999999999992</v>
      </c>
      <c r="I149" s="429">
        <v>0.58399999999999996</v>
      </c>
    </row>
    <row r="150" spans="1:9" hidden="1" outlineLevel="1">
      <c r="A150" s="341">
        <v>2014</v>
      </c>
      <c r="B150" s="429">
        <v>100</v>
      </c>
      <c r="C150" s="429">
        <v>15.361000000000001</v>
      </c>
      <c r="D150" s="429">
        <v>4.407</v>
      </c>
      <c r="E150" s="429">
        <v>35.802999999999997</v>
      </c>
      <c r="F150" s="429">
        <v>30.672999999999998</v>
      </c>
      <c r="G150" s="429">
        <v>4.3360000000000003</v>
      </c>
      <c r="H150" s="429">
        <v>8.3089999999999993</v>
      </c>
      <c r="I150" s="429">
        <v>1.111</v>
      </c>
    </row>
    <row r="151" spans="1:9" hidden="1" outlineLevel="1">
      <c r="A151" s="341">
        <v>2015</v>
      </c>
      <c r="B151" s="429">
        <v>100</v>
      </c>
      <c r="C151" s="429">
        <v>14.856</v>
      </c>
      <c r="D151" s="429">
        <v>4.5469999999999997</v>
      </c>
      <c r="E151" s="429">
        <v>35.944000000000003</v>
      </c>
      <c r="F151" s="429">
        <v>30.841999999999999</v>
      </c>
      <c r="G151" s="429">
        <v>4.0620000000000003</v>
      </c>
      <c r="H151" s="429">
        <v>8.8510000000000009</v>
      </c>
      <c r="I151" s="429">
        <v>0.89900000000000002</v>
      </c>
    </row>
    <row r="152" spans="1:9" hidden="1" outlineLevel="1">
      <c r="A152" s="341">
        <v>2016</v>
      </c>
      <c r="B152" s="429">
        <v>100</v>
      </c>
      <c r="C152" s="429">
        <v>13.467000000000001</v>
      </c>
      <c r="D152" s="429">
        <v>4.5369999999999999</v>
      </c>
      <c r="E152" s="429">
        <v>35.631</v>
      </c>
      <c r="F152" s="429">
        <v>32.774000000000001</v>
      </c>
      <c r="G152" s="429">
        <v>4.1559999999999997</v>
      </c>
      <c r="H152" s="429">
        <v>8.5280000000000005</v>
      </c>
      <c r="I152" s="429">
        <v>0.90600000000000003</v>
      </c>
    </row>
    <row r="153" spans="1:9" hidden="1" outlineLevel="1">
      <c r="A153" s="341">
        <v>2017</v>
      </c>
      <c r="B153" s="429">
        <v>100</v>
      </c>
      <c r="C153" s="429">
        <v>13.593999999999999</v>
      </c>
      <c r="D153" s="429">
        <v>2.214</v>
      </c>
      <c r="E153" s="429">
        <v>35.369</v>
      </c>
      <c r="F153" s="429">
        <v>35.375999999999998</v>
      </c>
      <c r="G153" s="429">
        <v>4.3239999999999998</v>
      </c>
      <c r="H153" s="429">
        <v>8.1449999999999996</v>
      </c>
      <c r="I153" s="429">
        <v>0.97899999999999998</v>
      </c>
    </row>
    <row r="154" spans="1:9" hidden="1" outlineLevel="1">
      <c r="A154" s="424">
        <v>2018</v>
      </c>
      <c r="B154" s="429">
        <v>100</v>
      </c>
      <c r="C154" s="429">
        <v>11.131</v>
      </c>
      <c r="D154" s="429">
        <v>0.21099999999999999</v>
      </c>
      <c r="E154" s="429">
        <v>34.598999999999997</v>
      </c>
      <c r="F154" s="429">
        <v>38.661000000000001</v>
      </c>
      <c r="G154" s="429">
        <v>5.2969999999999997</v>
      </c>
      <c r="H154" s="429">
        <v>8.9239999999999995</v>
      </c>
      <c r="I154" s="429">
        <v>1.1759999999999999</v>
      </c>
    </row>
    <row r="155" spans="1:9" hidden="1" outlineLevel="1">
      <c r="A155" s="424">
        <v>2019</v>
      </c>
      <c r="B155" s="429">
        <v>100</v>
      </c>
      <c r="C155" s="429">
        <v>7.4489999999999998</v>
      </c>
      <c r="D155" s="429">
        <v>0.17599999999999999</v>
      </c>
      <c r="E155" s="429">
        <v>34.267000000000003</v>
      </c>
      <c r="F155" s="429">
        <v>41.335999999999999</v>
      </c>
      <c r="G155" s="429">
        <v>5.7350000000000003</v>
      </c>
      <c r="H155" s="429">
        <v>9.3989999999999991</v>
      </c>
      <c r="I155" s="429">
        <v>1.6379999999999999</v>
      </c>
    </row>
    <row r="156" spans="1:9" collapsed="1">
      <c r="A156" s="424" t="s">
        <v>317</v>
      </c>
      <c r="B156" s="429">
        <v>100</v>
      </c>
      <c r="C156" s="429">
        <v>8.9550000000000001</v>
      </c>
      <c r="D156" s="429">
        <v>0.23899999999999999</v>
      </c>
      <c r="E156" s="429">
        <v>29.759</v>
      </c>
      <c r="F156" s="429">
        <v>45.158999999999999</v>
      </c>
      <c r="G156" s="429">
        <v>6.1980000000000004</v>
      </c>
      <c r="H156" s="429">
        <v>8.2620000000000005</v>
      </c>
      <c r="I156" s="429">
        <v>1.4279999999999999</v>
      </c>
    </row>
    <row r="157" spans="1:9" ht="7.5" customHeight="1">
      <c r="A157" s="75"/>
      <c r="B157" s="74"/>
      <c r="C157" s="74"/>
      <c r="D157" s="74"/>
      <c r="E157" s="74"/>
      <c r="F157" s="74"/>
      <c r="G157" s="74"/>
      <c r="H157" s="74"/>
      <c r="I157" s="205"/>
    </row>
    <row r="158" spans="1:9">
      <c r="A158" s="37"/>
      <c r="B158" s="575" t="s">
        <v>154</v>
      </c>
      <c r="C158" s="575"/>
      <c r="D158" s="575"/>
      <c r="E158" s="575"/>
      <c r="F158" s="575"/>
      <c r="G158" s="575"/>
      <c r="H158" s="575"/>
      <c r="I158" s="575"/>
    </row>
    <row r="159" spans="1:9">
      <c r="A159" s="341">
        <v>2000</v>
      </c>
      <c r="B159" s="429">
        <v>-8.5329999999999995</v>
      </c>
      <c r="C159" s="429">
        <v>0.222</v>
      </c>
      <c r="D159" s="429">
        <v>-74.17</v>
      </c>
      <c r="E159" s="429">
        <v>-12.85</v>
      </c>
      <c r="F159" s="429">
        <v>42.241999999999997</v>
      </c>
      <c r="G159" s="429">
        <v>6.109</v>
      </c>
      <c r="H159" s="429">
        <v>-4.7009999999999996</v>
      </c>
      <c r="I159" s="429">
        <v>67.974999999999994</v>
      </c>
    </row>
    <row r="160" spans="1:9" hidden="1" outlineLevel="1">
      <c r="A160" s="341">
        <v>2001</v>
      </c>
      <c r="B160" s="429">
        <v>-8.8480000000000008</v>
      </c>
      <c r="C160" s="429">
        <v>-15.337</v>
      </c>
      <c r="D160" s="429">
        <v>-73.513000000000005</v>
      </c>
      <c r="E160" s="429">
        <v>-12.436999999999999</v>
      </c>
      <c r="F160" s="429">
        <v>53.335999999999999</v>
      </c>
      <c r="G160" s="429">
        <v>-6.0350000000000001</v>
      </c>
      <c r="H160" s="429">
        <v>30.34</v>
      </c>
      <c r="I160" s="429">
        <v>48.765000000000001</v>
      </c>
    </row>
    <row r="161" spans="1:9" hidden="1" outlineLevel="1">
      <c r="A161" s="341">
        <v>2002</v>
      </c>
      <c r="B161" s="429">
        <v>-14.394</v>
      </c>
      <c r="C161" s="429">
        <v>-41.491999999999997</v>
      </c>
      <c r="D161" s="429">
        <v>-74.451999999999998</v>
      </c>
      <c r="E161" s="429">
        <v>-17.934999999999999</v>
      </c>
      <c r="F161" s="429">
        <v>59.134</v>
      </c>
      <c r="G161" s="429">
        <v>-5.4290000000000003</v>
      </c>
      <c r="H161" s="429">
        <v>84.44</v>
      </c>
      <c r="I161" s="429">
        <v>49.746000000000002</v>
      </c>
    </row>
    <row r="162" spans="1:9" hidden="1" outlineLevel="1">
      <c r="A162" s="341">
        <v>2003</v>
      </c>
      <c r="B162" s="429">
        <v>-16.785</v>
      </c>
      <c r="C162" s="429">
        <v>-42.177999999999997</v>
      </c>
      <c r="D162" s="429">
        <v>-74.83</v>
      </c>
      <c r="E162" s="429">
        <v>-20.835999999999999</v>
      </c>
      <c r="F162" s="429">
        <v>61.917000000000002</v>
      </c>
      <c r="G162" s="429">
        <v>-0.51100000000000001</v>
      </c>
      <c r="H162" s="429">
        <v>42.749000000000002</v>
      </c>
      <c r="I162" s="429">
        <v>34.475000000000001</v>
      </c>
    </row>
    <row r="163" spans="1:9" hidden="1" outlineLevel="1">
      <c r="A163" s="341">
        <v>2004</v>
      </c>
      <c r="B163" s="429">
        <v>-19.268000000000001</v>
      </c>
      <c r="C163" s="429">
        <v>-48.807000000000002</v>
      </c>
      <c r="D163" s="429">
        <v>-73.495999999999995</v>
      </c>
      <c r="E163" s="429">
        <v>-26.010999999999999</v>
      </c>
      <c r="F163" s="429">
        <v>64.286000000000001</v>
      </c>
      <c r="G163" s="429">
        <v>35.515999999999998</v>
      </c>
      <c r="H163" s="429">
        <v>53.911000000000001</v>
      </c>
      <c r="I163" s="429">
        <v>37.445999999999998</v>
      </c>
    </row>
    <row r="164" spans="1:9" hidden="1" outlineLevel="1">
      <c r="A164" s="341">
        <v>2005</v>
      </c>
      <c r="B164" s="429">
        <v>-21.788</v>
      </c>
      <c r="C164" s="429">
        <v>-44.445999999999998</v>
      </c>
      <c r="D164" s="429">
        <v>-74.644999999999996</v>
      </c>
      <c r="E164" s="429">
        <v>-28.324999999999999</v>
      </c>
      <c r="F164" s="429">
        <v>56.508000000000003</v>
      </c>
      <c r="G164" s="429">
        <v>55.948999999999998</v>
      </c>
      <c r="H164" s="429">
        <v>22.161999999999999</v>
      </c>
      <c r="I164" s="429">
        <v>-4.3099999999999996</v>
      </c>
    </row>
    <row r="165" spans="1:9" hidden="1" outlineLevel="1">
      <c r="A165" s="341">
        <v>2006</v>
      </c>
      <c r="B165" s="429">
        <v>-18.428000000000001</v>
      </c>
      <c r="C165" s="429">
        <v>-46.451999999999998</v>
      </c>
      <c r="D165" s="429">
        <v>-76.811999999999998</v>
      </c>
      <c r="E165" s="429">
        <v>-23.681000000000001</v>
      </c>
      <c r="F165" s="429">
        <v>60.216999999999999</v>
      </c>
      <c r="G165" s="429">
        <v>129.07900000000001</v>
      </c>
      <c r="H165" s="429">
        <v>51.874000000000002</v>
      </c>
      <c r="I165" s="429">
        <v>17.283000000000001</v>
      </c>
    </row>
    <row r="166" spans="1:9" hidden="1" outlineLevel="1">
      <c r="A166" s="341">
        <v>2007</v>
      </c>
      <c r="B166" s="429">
        <v>-25.707000000000001</v>
      </c>
      <c r="C166" s="429">
        <v>-47.484000000000002</v>
      </c>
      <c r="D166" s="429">
        <v>-75.757999999999996</v>
      </c>
      <c r="E166" s="429">
        <v>-38.539000000000001</v>
      </c>
      <c r="F166" s="429">
        <v>52.345999999999997</v>
      </c>
      <c r="G166" s="429">
        <v>166.738</v>
      </c>
      <c r="H166" s="429">
        <v>57.134999999999998</v>
      </c>
      <c r="I166" s="429">
        <v>12.569000000000001</v>
      </c>
    </row>
    <row r="167" spans="1:9" hidden="1" outlineLevel="1">
      <c r="A167" s="341">
        <v>2008</v>
      </c>
      <c r="B167" s="429">
        <v>-22.285</v>
      </c>
      <c r="C167" s="429">
        <v>-49.061999999999998</v>
      </c>
      <c r="D167" s="429">
        <v>-75.007000000000005</v>
      </c>
      <c r="E167" s="429">
        <v>-30.876000000000001</v>
      </c>
      <c r="F167" s="429">
        <v>52.527999999999999</v>
      </c>
      <c r="G167" s="429">
        <v>172.048</v>
      </c>
      <c r="H167" s="429">
        <v>54.567</v>
      </c>
      <c r="I167" s="429">
        <v>200.33</v>
      </c>
    </row>
    <row r="168" spans="1:9" hidden="1" outlineLevel="1">
      <c r="A168" s="341">
        <v>2009</v>
      </c>
      <c r="B168" s="429">
        <v>-24.282</v>
      </c>
      <c r="C168" s="429">
        <v>-54.96</v>
      </c>
      <c r="D168" s="429">
        <v>-74.781999999999996</v>
      </c>
      <c r="E168" s="429">
        <v>-37.08</v>
      </c>
      <c r="F168" s="429">
        <v>62.575000000000003</v>
      </c>
      <c r="G168" s="429">
        <v>251.59399999999999</v>
      </c>
      <c r="H168" s="429">
        <v>43.954000000000001</v>
      </c>
      <c r="I168" s="429">
        <v>234.63300000000001</v>
      </c>
    </row>
    <row r="169" spans="1:9" collapsed="1">
      <c r="A169" s="341">
        <v>2010</v>
      </c>
      <c r="B169" s="429">
        <v>-23.044</v>
      </c>
      <c r="C169" s="429">
        <v>-47.51</v>
      </c>
      <c r="D169" s="429">
        <v>-72.766999999999996</v>
      </c>
      <c r="E169" s="429">
        <v>-38.628</v>
      </c>
      <c r="F169" s="429">
        <v>59.212000000000003</v>
      </c>
      <c r="G169" s="429">
        <v>257.85199999999998</v>
      </c>
      <c r="H169" s="429">
        <v>75.822000000000003</v>
      </c>
      <c r="I169" s="429">
        <v>-21.949000000000002</v>
      </c>
    </row>
    <row r="170" spans="1:9" hidden="1" outlineLevel="1">
      <c r="A170" s="341">
        <v>2011</v>
      </c>
      <c r="B170" s="429">
        <v>-23.602</v>
      </c>
      <c r="C170" s="429">
        <v>-54.076000000000001</v>
      </c>
      <c r="D170" s="429">
        <v>-75.887</v>
      </c>
      <c r="E170" s="429">
        <v>-40.26</v>
      </c>
      <c r="F170" s="429">
        <v>63.710999999999999</v>
      </c>
      <c r="G170" s="429">
        <v>323.39699999999999</v>
      </c>
      <c r="H170" s="429">
        <v>84.924000000000007</v>
      </c>
      <c r="I170" s="429">
        <v>206.99700000000001</v>
      </c>
    </row>
    <row r="171" spans="1:9" hidden="1" outlineLevel="1">
      <c r="A171" s="341">
        <v>2012</v>
      </c>
      <c r="B171" s="429">
        <v>-25.46</v>
      </c>
      <c r="C171" s="429">
        <v>-57.110999999999997</v>
      </c>
      <c r="D171" s="429">
        <v>-74.869</v>
      </c>
      <c r="E171" s="429">
        <v>-37.932000000000002</v>
      </c>
      <c r="F171" s="429">
        <v>50.347999999999999</v>
      </c>
      <c r="G171" s="429">
        <v>338.53699999999998</v>
      </c>
      <c r="H171" s="429">
        <v>89.018000000000001</v>
      </c>
      <c r="I171" s="429">
        <v>97.326999999999998</v>
      </c>
    </row>
    <row r="172" spans="1:9" hidden="1" outlineLevel="1">
      <c r="A172" s="341">
        <v>2013</v>
      </c>
      <c r="B172" s="429">
        <v>-24.347000000000001</v>
      </c>
      <c r="C172" s="429">
        <v>-52.179000000000002</v>
      </c>
      <c r="D172" s="429">
        <v>-77.126999999999995</v>
      </c>
      <c r="E172" s="429">
        <v>-36.72</v>
      </c>
      <c r="F172" s="429">
        <v>50.509</v>
      </c>
      <c r="G172" s="429">
        <v>358.49900000000002</v>
      </c>
      <c r="H172" s="429">
        <v>80.054000000000002</v>
      </c>
      <c r="I172" s="429">
        <v>78.003</v>
      </c>
    </row>
    <row r="173" spans="1:9" hidden="1" outlineLevel="1">
      <c r="A173" s="341">
        <v>2014</v>
      </c>
      <c r="B173" s="429">
        <v>-23.777999999999999</v>
      </c>
      <c r="C173" s="429">
        <v>-48.341000000000001</v>
      </c>
      <c r="D173" s="429">
        <v>-75.929000000000002</v>
      </c>
      <c r="E173" s="429">
        <v>-35.31</v>
      </c>
      <c r="F173" s="429">
        <v>38.32</v>
      </c>
      <c r="G173" s="429">
        <v>421.79300000000001</v>
      </c>
      <c r="H173" s="429">
        <v>85.638000000000005</v>
      </c>
      <c r="I173" s="429">
        <v>241.33799999999999</v>
      </c>
    </row>
    <row r="174" spans="1:9" hidden="1" outlineLevel="1">
      <c r="A174" s="341">
        <v>2015</v>
      </c>
      <c r="B174" s="429">
        <v>-27.652999999999999</v>
      </c>
      <c r="C174" s="429">
        <v>-52.582000000000001</v>
      </c>
      <c r="D174" s="429">
        <v>-76.424000000000007</v>
      </c>
      <c r="E174" s="429">
        <v>-38.356000000000002</v>
      </c>
      <c r="F174" s="429">
        <v>32.011000000000003</v>
      </c>
      <c r="G174" s="429">
        <v>363.964</v>
      </c>
      <c r="H174" s="429">
        <v>87.683999999999997</v>
      </c>
      <c r="I174" s="429">
        <v>162.017</v>
      </c>
    </row>
    <row r="175" spans="1:9" hidden="1" outlineLevel="1">
      <c r="A175" s="341">
        <v>2016</v>
      </c>
      <c r="B175" s="429">
        <v>-26.262</v>
      </c>
      <c r="C175" s="429">
        <v>-56.188000000000002</v>
      </c>
      <c r="D175" s="429">
        <v>-76.022999999999996</v>
      </c>
      <c r="E175" s="429">
        <v>-37.718000000000004</v>
      </c>
      <c r="F175" s="429">
        <v>42.978000000000002</v>
      </c>
      <c r="G175" s="429">
        <v>383.91500000000002</v>
      </c>
      <c r="H175" s="429">
        <v>84.331999999999994</v>
      </c>
      <c r="I175" s="429">
        <v>169.06800000000001</v>
      </c>
    </row>
    <row r="176" spans="1:9" hidden="1" outlineLevel="1">
      <c r="A176" s="341">
        <v>2017</v>
      </c>
      <c r="B176" s="429">
        <v>-26.337</v>
      </c>
      <c r="C176" s="429">
        <v>-55.819000000000003</v>
      </c>
      <c r="D176" s="429">
        <v>-88.313999999999993</v>
      </c>
      <c r="E176" s="429">
        <v>-38.238999999999997</v>
      </c>
      <c r="F176" s="429">
        <v>54.171999999999997</v>
      </c>
      <c r="G176" s="429">
        <v>402.89600000000002</v>
      </c>
      <c r="H176" s="429">
        <v>75.858999999999995</v>
      </c>
      <c r="I176" s="429">
        <v>190.654</v>
      </c>
    </row>
    <row r="177" spans="1:9" hidden="1" outlineLevel="1">
      <c r="A177" s="424">
        <v>2018</v>
      </c>
      <c r="B177" s="429">
        <v>-25.74</v>
      </c>
      <c r="C177" s="429">
        <v>-63.530999999999999</v>
      </c>
      <c r="D177" s="429">
        <v>-98.878</v>
      </c>
      <c r="E177" s="429">
        <v>-39.093000000000004</v>
      </c>
      <c r="F177" s="429">
        <v>69.855999999999995</v>
      </c>
      <c r="G177" s="429">
        <v>521.14300000000003</v>
      </c>
      <c r="H177" s="429">
        <v>94.253</v>
      </c>
      <c r="I177" s="429">
        <v>251.90299999999999</v>
      </c>
    </row>
    <row r="178" spans="1:9" hidden="1" outlineLevel="1">
      <c r="A178" s="424">
        <v>2019</v>
      </c>
      <c r="B178" s="429">
        <v>-23.94</v>
      </c>
      <c r="C178" s="429">
        <v>-75.001000000000005</v>
      </c>
      <c r="D178" s="429">
        <v>-99.043000000000006</v>
      </c>
      <c r="E178" s="429">
        <v>-38.216000000000001</v>
      </c>
      <c r="F178" s="429">
        <v>86.009</v>
      </c>
      <c r="G178" s="429">
        <v>588.76099999999997</v>
      </c>
      <c r="H178" s="429">
        <v>109.554</v>
      </c>
      <c r="I178" s="429">
        <v>401.82499999999999</v>
      </c>
    </row>
    <row r="179" spans="1:9" collapsed="1">
      <c r="A179" s="424" t="s">
        <v>317</v>
      </c>
      <c r="B179" s="429">
        <v>-32.713999999999999</v>
      </c>
      <c r="C179" s="429">
        <v>-73.417000000000002</v>
      </c>
      <c r="D179" s="429">
        <v>-98.849000000000004</v>
      </c>
      <c r="E179" s="429">
        <v>-52.533999999999999</v>
      </c>
      <c r="F179" s="429">
        <v>79.771000000000001</v>
      </c>
      <c r="G179" s="429">
        <v>558.49099999999999</v>
      </c>
      <c r="H179" s="429">
        <v>62.954000000000001</v>
      </c>
      <c r="I179" s="429">
        <v>287.09699999999998</v>
      </c>
    </row>
    <row r="180" spans="1:9" ht="7.5" customHeight="1">
      <c r="A180" s="37"/>
      <c r="B180" s="206"/>
      <c r="C180" s="37"/>
      <c r="D180" s="37"/>
      <c r="E180" s="37"/>
      <c r="F180" s="37"/>
      <c r="G180" s="37"/>
      <c r="H180" s="37"/>
      <c r="I180" s="37"/>
    </row>
    <row r="181" spans="1:9">
      <c r="A181" s="37"/>
      <c r="B181" s="575" t="s">
        <v>155</v>
      </c>
      <c r="C181" s="575"/>
      <c r="D181" s="575"/>
      <c r="E181" s="575"/>
      <c r="F181" s="575"/>
      <c r="G181" s="575"/>
      <c r="H181" s="575"/>
      <c r="I181" s="575"/>
    </row>
    <row r="182" spans="1:9" hidden="1" outlineLevel="1">
      <c r="A182" s="341">
        <v>2000</v>
      </c>
      <c r="B182" s="429">
        <v>0.88</v>
      </c>
      <c r="C182" s="429">
        <v>3.1240000000000001</v>
      </c>
      <c r="D182" s="429">
        <v>5.6660000000000004</v>
      </c>
      <c r="E182" s="429">
        <v>-2.3290000000000002</v>
      </c>
      <c r="F182" s="429">
        <v>3.8650000000000002</v>
      </c>
      <c r="G182" s="429">
        <v>16.295999999999999</v>
      </c>
      <c r="H182" s="429">
        <v>-7.4260000000000002</v>
      </c>
      <c r="I182" s="429">
        <v>18.465</v>
      </c>
    </row>
    <row r="183" spans="1:9" hidden="1" outlineLevel="1">
      <c r="A183" s="341">
        <v>2001</v>
      </c>
      <c r="B183" s="429">
        <v>-0.34399999999999997</v>
      </c>
      <c r="C183" s="429">
        <v>-15.523999999999999</v>
      </c>
      <c r="D183" s="429">
        <v>2.5430000000000001</v>
      </c>
      <c r="E183" s="429">
        <v>0.47399999999999998</v>
      </c>
      <c r="F183" s="429">
        <v>7.7990000000000004</v>
      </c>
      <c r="G183" s="429">
        <v>-11.444000000000001</v>
      </c>
      <c r="H183" s="429">
        <v>36.768999999999998</v>
      </c>
      <c r="I183" s="429">
        <v>-11.436</v>
      </c>
    </row>
    <row r="184" spans="1:9" hidden="1" outlineLevel="1">
      <c r="A184" s="341">
        <v>2002</v>
      </c>
      <c r="B184" s="429">
        <v>-6.085</v>
      </c>
      <c r="C184" s="429">
        <v>-30.893999999999998</v>
      </c>
      <c r="D184" s="429">
        <v>-3.5419999999999998</v>
      </c>
      <c r="E184" s="429">
        <v>-6.2789999999999999</v>
      </c>
      <c r="F184" s="429">
        <v>3.7810000000000001</v>
      </c>
      <c r="G184" s="429">
        <v>0.64500000000000002</v>
      </c>
      <c r="H184" s="429">
        <v>41.506999999999998</v>
      </c>
      <c r="I184" s="429">
        <v>0.65900000000000003</v>
      </c>
    </row>
    <row r="185" spans="1:9" hidden="1" outlineLevel="1">
      <c r="A185" s="341">
        <v>2003</v>
      </c>
      <c r="B185" s="429">
        <v>-2.7930000000000001</v>
      </c>
      <c r="C185" s="429">
        <v>-1.173</v>
      </c>
      <c r="D185" s="429">
        <v>-1.482</v>
      </c>
      <c r="E185" s="429">
        <v>-3.5350000000000001</v>
      </c>
      <c r="F185" s="429">
        <v>1.7490000000000001</v>
      </c>
      <c r="G185" s="429">
        <v>5.2</v>
      </c>
      <c r="H185" s="429">
        <v>-22.603999999999999</v>
      </c>
      <c r="I185" s="429">
        <v>-10.198</v>
      </c>
    </row>
    <row r="186" spans="1:9" hidden="1" outlineLevel="1">
      <c r="A186" s="341">
        <v>2004</v>
      </c>
      <c r="B186" s="429">
        <v>-2.9830000000000001</v>
      </c>
      <c r="C186" s="429">
        <v>-11.464</v>
      </c>
      <c r="D186" s="429">
        <v>5.3010000000000002</v>
      </c>
      <c r="E186" s="429">
        <v>-6.5369999999999999</v>
      </c>
      <c r="F186" s="429">
        <v>1.4630000000000001</v>
      </c>
      <c r="G186" s="429">
        <v>36.213000000000001</v>
      </c>
      <c r="H186" s="429">
        <v>7.82</v>
      </c>
      <c r="I186" s="429">
        <v>2.2090000000000001</v>
      </c>
    </row>
    <row r="187" spans="1:9" hidden="1" outlineLevel="1">
      <c r="A187" s="341">
        <v>2005</v>
      </c>
      <c r="B187" s="429">
        <v>-3.121</v>
      </c>
      <c r="C187" s="429">
        <v>8.52</v>
      </c>
      <c r="D187" s="429">
        <v>-4.3339999999999996</v>
      </c>
      <c r="E187" s="429">
        <v>-3.1269999999999998</v>
      </c>
      <c r="F187" s="429">
        <v>-4.734</v>
      </c>
      <c r="G187" s="429">
        <v>15.077999999999999</v>
      </c>
      <c r="H187" s="429">
        <v>-20.628</v>
      </c>
      <c r="I187" s="429">
        <v>-30.38</v>
      </c>
    </row>
    <row r="188" spans="1:9" hidden="1" outlineLevel="1">
      <c r="A188" s="341">
        <v>2006</v>
      </c>
      <c r="B188" s="429">
        <v>4.2949999999999999</v>
      </c>
      <c r="C188" s="429">
        <v>-3.6110000000000002</v>
      </c>
      <c r="D188" s="429">
        <v>-8.548</v>
      </c>
      <c r="E188" s="429">
        <v>6.48</v>
      </c>
      <c r="F188" s="429">
        <v>2.3690000000000002</v>
      </c>
      <c r="G188" s="429">
        <v>46.893000000000001</v>
      </c>
      <c r="H188" s="429">
        <v>24.321999999999999</v>
      </c>
      <c r="I188" s="429">
        <v>22.565999999999999</v>
      </c>
    </row>
    <row r="189" spans="1:9" hidden="1" outlineLevel="1">
      <c r="A189" s="341">
        <v>2007</v>
      </c>
      <c r="B189" s="429">
        <v>-8.923</v>
      </c>
      <c r="C189" s="429">
        <v>-1.9279999999999999</v>
      </c>
      <c r="D189" s="429">
        <v>4.5460000000000003</v>
      </c>
      <c r="E189" s="429">
        <v>-19.469000000000001</v>
      </c>
      <c r="F189" s="429">
        <v>-4.9119999999999999</v>
      </c>
      <c r="G189" s="429">
        <v>16.439</v>
      </c>
      <c r="H189" s="429">
        <v>3.464</v>
      </c>
      <c r="I189" s="429">
        <v>-4.0190000000000001</v>
      </c>
    </row>
    <row r="190" spans="1:9" hidden="1" outlineLevel="1">
      <c r="A190" s="341">
        <v>2008</v>
      </c>
      <c r="B190" s="429">
        <v>4.6070000000000002</v>
      </c>
      <c r="C190" s="429">
        <v>-3.0049999999999999</v>
      </c>
      <c r="D190" s="429">
        <v>3.097</v>
      </c>
      <c r="E190" s="429">
        <v>12.467000000000001</v>
      </c>
      <c r="F190" s="429">
        <v>0.12</v>
      </c>
      <c r="G190" s="429">
        <v>1.9910000000000001</v>
      </c>
      <c r="H190" s="429">
        <v>-1.6339999999999999</v>
      </c>
      <c r="I190" s="429">
        <v>166.79499999999999</v>
      </c>
    </row>
    <row r="191" spans="1:9" hidden="1" outlineLevel="1">
      <c r="A191" s="341">
        <v>2009</v>
      </c>
      <c r="B191" s="429">
        <v>-2.57</v>
      </c>
      <c r="C191" s="429">
        <v>-11.577999999999999</v>
      </c>
      <c r="D191" s="429">
        <v>0.90200000000000002</v>
      </c>
      <c r="E191" s="429">
        <v>-8.9740000000000002</v>
      </c>
      <c r="F191" s="429">
        <v>6.5860000000000003</v>
      </c>
      <c r="G191" s="429">
        <v>29.24</v>
      </c>
      <c r="H191" s="429">
        <v>-6.8659999999999997</v>
      </c>
      <c r="I191" s="429">
        <v>11.422000000000001</v>
      </c>
    </row>
    <row r="192" spans="1:9" hidden="1" outlineLevel="1">
      <c r="A192" s="341">
        <v>2010</v>
      </c>
      <c r="B192" s="429">
        <v>1.635</v>
      </c>
      <c r="C192" s="429">
        <v>16.542000000000002</v>
      </c>
      <c r="D192" s="429">
        <v>7.9880000000000004</v>
      </c>
      <c r="E192" s="429">
        <v>-2.4609999999999999</v>
      </c>
      <c r="F192" s="429">
        <v>-2.069</v>
      </c>
      <c r="G192" s="429">
        <v>1.78</v>
      </c>
      <c r="H192" s="429">
        <v>22.137</v>
      </c>
      <c r="I192" s="429">
        <v>-76.676000000000002</v>
      </c>
    </row>
    <row r="193" spans="1:9" hidden="1" outlineLevel="1">
      <c r="A193" s="341">
        <v>2011</v>
      </c>
      <c r="B193" s="429">
        <v>-0.72499999999999998</v>
      </c>
      <c r="C193" s="429">
        <v>-12.510999999999999</v>
      </c>
      <c r="D193" s="429">
        <v>-11.457000000000001</v>
      </c>
      <c r="E193" s="429">
        <v>-2.6579999999999999</v>
      </c>
      <c r="F193" s="429">
        <v>2.8260000000000001</v>
      </c>
      <c r="G193" s="429">
        <v>18.315999999999999</v>
      </c>
      <c r="H193" s="429">
        <v>5.1769999999999996</v>
      </c>
      <c r="I193" s="429">
        <v>293.327</v>
      </c>
    </row>
    <row r="194" spans="1:9" hidden="1" outlineLevel="1">
      <c r="A194" s="341">
        <v>2012</v>
      </c>
      <c r="B194" s="429">
        <v>-2.4329999999999998</v>
      </c>
      <c r="C194" s="429">
        <v>-6.6079999999999997</v>
      </c>
      <c r="D194" s="429">
        <v>4.2240000000000002</v>
      </c>
      <c r="E194" s="429">
        <v>3.8969999999999998</v>
      </c>
      <c r="F194" s="429">
        <v>-8.1630000000000003</v>
      </c>
      <c r="G194" s="429">
        <v>3.5760000000000001</v>
      </c>
      <c r="H194" s="429">
        <v>2.214</v>
      </c>
      <c r="I194" s="429">
        <v>-35.723999999999997</v>
      </c>
    </row>
    <row r="195" spans="1:9" hidden="1" outlineLevel="1">
      <c r="A195" s="341">
        <v>2013</v>
      </c>
      <c r="B195" s="429">
        <v>1.494</v>
      </c>
      <c r="C195" s="429">
        <v>11.499000000000001</v>
      </c>
      <c r="D195" s="429">
        <v>-8.9849999999999994</v>
      </c>
      <c r="E195" s="429">
        <v>1.952</v>
      </c>
      <c r="F195" s="429">
        <v>0.107</v>
      </c>
      <c r="G195" s="429">
        <v>4.5519999999999996</v>
      </c>
      <c r="H195" s="429">
        <v>-4.7430000000000003</v>
      </c>
      <c r="I195" s="429">
        <v>-9.7929999999999993</v>
      </c>
    </row>
    <row r="196" spans="1:9" hidden="1" outlineLevel="1">
      <c r="A196" s="341">
        <v>2014</v>
      </c>
      <c r="B196" s="429">
        <v>0.752</v>
      </c>
      <c r="C196" s="429">
        <v>8.0259999999999998</v>
      </c>
      <c r="D196" s="429">
        <v>5.2370000000000001</v>
      </c>
      <c r="E196" s="429">
        <v>2.2290000000000001</v>
      </c>
      <c r="F196" s="429">
        <v>-8.0990000000000002</v>
      </c>
      <c r="G196" s="429">
        <v>13.805</v>
      </c>
      <c r="H196" s="429">
        <v>3.1019999999999999</v>
      </c>
      <c r="I196" s="429">
        <v>91.76</v>
      </c>
    </row>
    <row r="197" spans="1:9" hidden="1" outlineLevel="1">
      <c r="A197" s="341">
        <v>2015</v>
      </c>
      <c r="B197" s="429">
        <v>-5.0839999999999996</v>
      </c>
      <c r="C197" s="429">
        <v>-8.2089999999999996</v>
      </c>
      <c r="D197" s="429">
        <v>-2.0579999999999998</v>
      </c>
      <c r="E197" s="429">
        <v>-4.7089999999999996</v>
      </c>
      <c r="F197" s="429">
        <v>-4.5609999999999999</v>
      </c>
      <c r="G197" s="429">
        <v>-11.083</v>
      </c>
      <c r="H197" s="429">
        <v>1.1020000000000001</v>
      </c>
      <c r="I197" s="429">
        <v>-23.238</v>
      </c>
    </row>
    <row r="198" spans="1:9" hidden="1" outlineLevel="1">
      <c r="A198" s="341">
        <v>2016</v>
      </c>
      <c r="B198" s="429">
        <v>1.9219999999999999</v>
      </c>
      <c r="C198" s="429">
        <v>-7.6050000000000004</v>
      </c>
      <c r="D198" s="429">
        <v>1.7030000000000001</v>
      </c>
      <c r="E198" s="429">
        <v>1.034</v>
      </c>
      <c r="F198" s="429">
        <v>8.3079999999999998</v>
      </c>
      <c r="G198" s="429">
        <v>4.3</v>
      </c>
      <c r="H198" s="429">
        <v>-1.786</v>
      </c>
      <c r="I198" s="429">
        <v>2.6909999999999998</v>
      </c>
    </row>
    <row r="199" spans="1:9" hidden="1" outlineLevel="1">
      <c r="A199" s="341">
        <v>2017</v>
      </c>
      <c r="B199" s="429">
        <v>-0.10100000000000001</v>
      </c>
      <c r="C199" s="429">
        <v>0.84099999999999997</v>
      </c>
      <c r="D199" s="429">
        <v>-51.26</v>
      </c>
      <c r="E199" s="429">
        <v>-0.83599999999999997</v>
      </c>
      <c r="F199" s="429">
        <v>7.8289999999999997</v>
      </c>
      <c r="G199" s="429">
        <v>3.9220000000000002</v>
      </c>
      <c r="H199" s="429">
        <v>-4.5960000000000001</v>
      </c>
      <c r="I199" s="429">
        <v>8.0220000000000002</v>
      </c>
    </row>
    <row r="200" spans="1:9" hidden="1" outlineLevel="1">
      <c r="A200" s="424">
        <v>2018</v>
      </c>
      <c r="B200" s="429">
        <v>0.81</v>
      </c>
      <c r="C200" s="429">
        <v>-17.456</v>
      </c>
      <c r="D200" s="429">
        <v>-90.397000000000006</v>
      </c>
      <c r="E200" s="429">
        <v>-1.383</v>
      </c>
      <c r="F200" s="429">
        <v>10.173</v>
      </c>
      <c r="G200" s="429">
        <v>23.513000000000002</v>
      </c>
      <c r="H200" s="429">
        <v>10.46</v>
      </c>
      <c r="I200" s="429">
        <v>21.073</v>
      </c>
    </row>
    <row r="201" spans="1:9" hidden="1" outlineLevel="1">
      <c r="A201" s="424">
        <v>2019</v>
      </c>
      <c r="B201" s="429">
        <v>2.4239999999999999</v>
      </c>
      <c r="C201" s="429">
        <v>-31.452000000000002</v>
      </c>
      <c r="D201" s="429">
        <v>-14.705</v>
      </c>
      <c r="E201" s="429">
        <v>1.44</v>
      </c>
      <c r="F201" s="429">
        <v>9.51</v>
      </c>
      <c r="G201" s="429">
        <v>10.885999999999999</v>
      </c>
      <c r="H201" s="429">
        <v>7.8769999999999998</v>
      </c>
      <c r="I201" s="429">
        <v>42.603000000000002</v>
      </c>
    </row>
    <row r="202" spans="1:9" collapsed="1">
      <c r="A202" s="424" t="s">
        <v>317</v>
      </c>
      <c r="B202" s="429">
        <v>-11.536</v>
      </c>
      <c r="C202" s="429">
        <v>6.3390000000000004</v>
      </c>
      <c r="D202" s="429">
        <v>20.259</v>
      </c>
      <c r="E202" s="429">
        <v>-23.173999999999999</v>
      </c>
      <c r="F202" s="429">
        <v>-3.3530000000000002</v>
      </c>
      <c r="G202" s="429">
        <v>-4.3949999999999996</v>
      </c>
      <c r="H202" s="429">
        <v>-22.238</v>
      </c>
      <c r="I202" s="429">
        <v>-22.861999999999998</v>
      </c>
    </row>
    <row r="203" spans="1:9">
      <c r="A203" s="87" t="s">
        <v>146</v>
      </c>
      <c r="B203" s="246"/>
      <c r="C203" s="246"/>
      <c r="D203" s="246"/>
      <c r="E203" s="246"/>
      <c r="F203" s="246"/>
      <c r="G203" s="246"/>
      <c r="H203" s="246"/>
      <c r="I203" s="246"/>
    </row>
    <row r="204" spans="1:9">
      <c r="A204" s="415" t="s">
        <v>360</v>
      </c>
      <c r="B204" s="246"/>
      <c r="C204" s="246"/>
      <c r="D204" s="246"/>
      <c r="E204" s="246"/>
      <c r="F204" s="246"/>
      <c r="G204" s="246"/>
      <c r="H204" s="246"/>
      <c r="I204" s="246"/>
    </row>
  </sheetData>
  <mergeCells count="15">
    <mergeCell ref="B158:I158"/>
    <mergeCell ref="B181:I181"/>
    <mergeCell ref="A104:I104"/>
    <mergeCell ref="A106:A107"/>
    <mergeCell ref="B106:B107"/>
    <mergeCell ref="B109:I109"/>
    <mergeCell ref="B134:I134"/>
    <mergeCell ref="A1:I1"/>
    <mergeCell ref="A2:I2"/>
    <mergeCell ref="B79:I79"/>
    <mergeCell ref="A4:A5"/>
    <mergeCell ref="B7:I7"/>
    <mergeCell ref="B32:I32"/>
    <mergeCell ref="B56:I56"/>
    <mergeCell ref="B4:B5"/>
  </mergeCells>
  <phoneticPr fontId="6" type="noConversion"/>
  <hyperlinks>
    <hyperlink ref="A2:I2" location="Inhaltsverzeichnis!C17" display="2.1 Primärenergieverbrauch nach Energieträgern in Berlin 2018" xr:uid="{00000000-0004-0000-0A00-000000000000}"/>
    <hyperlink ref="A1:I1" location="Inhaltsverzeichnis!B16" display="2 Zeitreihen" xr:uid="{00000000-0004-0000-0A00-000001000000}"/>
    <hyperlink ref="A104:I104" location="Inhaltsverzeichnis!C18" display="2.2 Primärenergieverbrauch nach Energieträgern in Berlin 2018 temperaturbereinigt" xr:uid="{00000000-0004-0000-0A00-000002000000}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3"/>
  <dimension ref="A1:I44"/>
  <sheetViews>
    <sheetView zoomScaleNormal="100" workbookViewId="0">
      <selection activeCell="B5" sqref="B5"/>
    </sheetView>
  </sheetViews>
  <sheetFormatPr baseColWidth="10" defaultRowHeight="12.75" outlineLevelRow="1"/>
  <cols>
    <col min="2" max="2" width="8.42578125" customWidth="1"/>
    <col min="3" max="3" width="8.5703125" customWidth="1"/>
    <col min="4" max="4" width="9.5703125" customWidth="1"/>
    <col min="5" max="5" width="9.28515625" customWidth="1"/>
    <col min="6" max="6" width="9.42578125" customWidth="1"/>
    <col min="7" max="7" width="11.28515625" customWidth="1"/>
  </cols>
  <sheetData>
    <row r="1" spans="1:9" ht="12" customHeight="1">
      <c r="A1" s="459" t="s">
        <v>370</v>
      </c>
      <c r="B1" s="459"/>
      <c r="C1" s="459"/>
      <c r="D1" s="459"/>
      <c r="E1" s="459"/>
      <c r="F1" s="459"/>
      <c r="G1" s="459"/>
    </row>
    <row r="2" spans="1:9" ht="12" customHeight="1"/>
    <row r="3" spans="1:9">
      <c r="A3" s="583" t="s">
        <v>60</v>
      </c>
      <c r="B3" s="587" t="s">
        <v>176</v>
      </c>
      <c r="C3" s="593" t="s">
        <v>177</v>
      </c>
      <c r="D3" s="594"/>
      <c r="E3" s="594"/>
      <c r="F3" s="594"/>
      <c r="G3" s="594"/>
      <c r="H3" s="282"/>
      <c r="I3" s="282"/>
    </row>
    <row r="4" spans="1:9" ht="22.5">
      <c r="A4" s="584"/>
      <c r="B4" s="588"/>
      <c r="C4" s="245" t="s">
        <v>219</v>
      </c>
      <c r="D4" s="245" t="s">
        <v>220</v>
      </c>
      <c r="E4" s="97" t="s">
        <v>221</v>
      </c>
      <c r="F4" s="96" t="s">
        <v>222</v>
      </c>
      <c r="G4" s="281" t="s">
        <v>223</v>
      </c>
      <c r="H4" s="70"/>
      <c r="I4" s="70"/>
    </row>
    <row r="5" spans="1:9" s="271" customFormat="1" ht="12" customHeight="1">
      <c r="A5" s="335"/>
      <c r="B5" s="69"/>
      <c r="C5" s="338"/>
      <c r="D5" s="338"/>
      <c r="E5" s="100"/>
      <c r="F5" s="99"/>
      <c r="G5" s="101"/>
      <c r="H5" s="70"/>
      <c r="I5" s="70"/>
    </row>
    <row r="6" spans="1:9" s="271" customFormat="1">
      <c r="A6" s="335"/>
      <c r="B6" s="591" t="s">
        <v>62</v>
      </c>
      <c r="C6" s="592"/>
      <c r="D6" s="592"/>
      <c r="E6" s="592"/>
      <c r="F6" s="592"/>
      <c r="G6" s="592"/>
      <c r="H6" s="70"/>
      <c r="I6" s="70"/>
    </row>
    <row r="7" spans="1:9">
      <c r="A7" s="280">
        <v>2010</v>
      </c>
      <c r="B7" s="428">
        <v>9483.9079999999994</v>
      </c>
      <c r="C7" s="428">
        <v>16.887</v>
      </c>
      <c r="D7" s="428">
        <v>159.17699999999999</v>
      </c>
      <c r="E7" s="428">
        <v>6212.1369999999997</v>
      </c>
      <c r="F7" s="428">
        <v>2804.3069999999998</v>
      </c>
      <c r="G7" s="428">
        <v>291.39999999999998</v>
      </c>
    </row>
    <row r="8" spans="1:9" hidden="1" outlineLevel="1">
      <c r="A8" s="280">
        <v>2011</v>
      </c>
      <c r="B8" s="428">
        <v>9167.5869999999995</v>
      </c>
      <c r="C8" s="428">
        <v>20.707999999999998</v>
      </c>
      <c r="D8" s="428">
        <v>229.59399999999999</v>
      </c>
      <c r="E8" s="428">
        <v>5797.1289999999999</v>
      </c>
      <c r="F8" s="428">
        <v>2798.1590000000001</v>
      </c>
      <c r="G8" s="428">
        <v>321.99799999999999</v>
      </c>
    </row>
    <row r="9" spans="1:9" hidden="1" outlineLevel="1">
      <c r="A9" s="280">
        <v>2012</v>
      </c>
      <c r="B9" s="428">
        <v>10117.587</v>
      </c>
      <c r="C9" s="428">
        <v>18.974</v>
      </c>
      <c r="D9" s="428">
        <v>280.303</v>
      </c>
      <c r="E9" s="428">
        <v>6538.4579999999996</v>
      </c>
      <c r="F9" s="428">
        <v>2876.7530000000002</v>
      </c>
      <c r="G9" s="428">
        <v>403.1</v>
      </c>
    </row>
    <row r="10" spans="1:9" hidden="1" outlineLevel="1">
      <c r="A10" s="280">
        <v>2013</v>
      </c>
      <c r="B10" s="428">
        <v>10674.566000000001</v>
      </c>
      <c r="C10" s="428">
        <v>17.675999999999998</v>
      </c>
      <c r="D10" s="428">
        <v>279.351</v>
      </c>
      <c r="E10" s="428">
        <v>7216.73</v>
      </c>
      <c r="F10" s="428">
        <v>2722.27</v>
      </c>
      <c r="G10" s="428">
        <v>438.53899999999999</v>
      </c>
    </row>
    <row r="11" spans="1:9" hidden="1" outlineLevel="1">
      <c r="A11" s="280">
        <v>2014</v>
      </c>
      <c r="B11" s="428">
        <v>10207.806</v>
      </c>
      <c r="C11" s="428">
        <v>21.181000000000001</v>
      </c>
      <c r="D11" s="428">
        <v>315.935</v>
      </c>
      <c r="E11" s="428">
        <v>6682.8580000000002</v>
      </c>
      <c r="F11" s="428">
        <v>2710.732</v>
      </c>
      <c r="G11" s="428">
        <v>477.1</v>
      </c>
    </row>
    <row r="12" spans="1:9" hidden="1" outlineLevel="1">
      <c r="A12" s="280">
        <v>2015</v>
      </c>
      <c r="B12" s="428">
        <v>10509.331</v>
      </c>
      <c r="C12" s="428">
        <v>43.253</v>
      </c>
      <c r="D12" s="428">
        <v>329.91300000000001</v>
      </c>
      <c r="E12" s="428">
        <v>6969.5510000000004</v>
      </c>
      <c r="F12" s="428">
        <v>2643.1849999999999</v>
      </c>
      <c r="G12" s="428">
        <v>523.42899999999997</v>
      </c>
    </row>
    <row r="13" spans="1:9" collapsed="1">
      <c r="A13" s="284">
        <v>2016</v>
      </c>
      <c r="B13" s="428">
        <v>11221.474</v>
      </c>
      <c r="C13" s="428">
        <v>69.837000000000003</v>
      </c>
      <c r="D13" s="428">
        <v>328.73399999999998</v>
      </c>
      <c r="E13" s="428">
        <v>7641.3059999999996</v>
      </c>
      <c r="F13" s="428">
        <v>2650.933</v>
      </c>
      <c r="G13" s="428">
        <v>530.66300000000001</v>
      </c>
    </row>
    <row r="14" spans="1:9" s="271" customFormat="1">
      <c r="A14" s="286">
        <v>2017</v>
      </c>
      <c r="B14" s="428">
        <v>11569.638000000001</v>
      </c>
      <c r="C14" s="428">
        <v>100.346</v>
      </c>
      <c r="D14" s="428">
        <v>328.19799999999998</v>
      </c>
      <c r="E14" s="428">
        <v>7829.652</v>
      </c>
      <c r="F14" s="428">
        <v>2709.2489999999998</v>
      </c>
      <c r="G14" s="428">
        <v>602.19299999999998</v>
      </c>
    </row>
    <row r="15" spans="1:9" s="271" customFormat="1">
      <c r="A15" s="412">
        <v>2018</v>
      </c>
      <c r="B15" s="428">
        <v>13928.486999999999</v>
      </c>
      <c r="C15" s="428">
        <v>102.28700000000001</v>
      </c>
      <c r="D15" s="428">
        <v>423.34500000000003</v>
      </c>
      <c r="E15" s="428">
        <v>9976.768</v>
      </c>
      <c r="F15" s="428">
        <v>2781.1689999999999</v>
      </c>
      <c r="G15" s="428">
        <v>644.91899999999998</v>
      </c>
    </row>
    <row r="16" spans="1:9" s="271" customFormat="1">
      <c r="A16" s="412">
        <v>2019</v>
      </c>
      <c r="B16" s="428">
        <v>14795.582</v>
      </c>
      <c r="C16" s="428">
        <v>106.82299999999999</v>
      </c>
      <c r="D16" s="428">
        <v>389.911</v>
      </c>
      <c r="E16" s="428">
        <v>10810.021000000001</v>
      </c>
      <c r="F16" s="428">
        <v>2807.4029999999998</v>
      </c>
      <c r="G16" s="428">
        <v>681.42399999999998</v>
      </c>
    </row>
    <row r="17" spans="1:7" s="271" customFormat="1">
      <c r="A17" s="424" t="s">
        <v>317</v>
      </c>
      <c r="B17" s="428">
        <v>14517.498</v>
      </c>
      <c r="C17" s="428">
        <v>100.643</v>
      </c>
      <c r="D17" s="428">
        <v>465.96199999999999</v>
      </c>
      <c r="E17" s="428">
        <v>9892.7620000000006</v>
      </c>
      <c r="F17" s="428">
        <v>3329.0309999999999</v>
      </c>
      <c r="G17" s="428">
        <v>729.1</v>
      </c>
    </row>
    <row r="18" spans="1:7" s="271" customFormat="1">
      <c r="A18" s="336"/>
      <c r="B18" s="173"/>
      <c r="C18" s="173"/>
      <c r="D18" s="173"/>
      <c r="E18" s="173"/>
      <c r="F18" s="173"/>
      <c r="G18" s="173"/>
    </row>
    <row r="19" spans="1:7">
      <c r="B19" s="589" t="s">
        <v>371</v>
      </c>
      <c r="C19" s="590"/>
      <c r="D19" s="590"/>
      <c r="E19" s="590"/>
      <c r="F19" s="590"/>
      <c r="G19" s="590"/>
    </row>
    <row r="20" spans="1:7">
      <c r="A20" s="279">
        <v>2010</v>
      </c>
      <c r="B20" s="429">
        <v>100</v>
      </c>
      <c r="C20" s="429">
        <v>0.17799999999999999</v>
      </c>
      <c r="D20" s="429">
        <v>1.6779999999999999</v>
      </c>
      <c r="E20" s="429">
        <v>65.501999999999995</v>
      </c>
      <c r="F20" s="429">
        <v>29.568999999999999</v>
      </c>
      <c r="G20" s="429">
        <v>3.073</v>
      </c>
    </row>
    <row r="21" spans="1:7" hidden="1" outlineLevel="1">
      <c r="A21" s="279">
        <v>2011</v>
      </c>
      <c r="B21" s="429">
        <v>100</v>
      </c>
      <c r="C21" s="429">
        <v>0.22600000000000001</v>
      </c>
      <c r="D21" s="429">
        <v>2.504</v>
      </c>
      <c r="E21" s="429">
        <v>63.234999999999999</v>
      </c>
      <c r="F21" s="429">
        <v>30.521999999999998</v>
      </c>
      <c r="G21" s="429">
        <v>3.512</v>
      </c>
    </row>
    <row r="22" spans="1:7" hidden="1" outlineLevel="1">
      <c r="A22" s="279">
        <v>2012</v>
      </c>
      <c r="B22" s="429">
        <v>100</v>
      </c>
      <c r="C22" s="429">
        <v>0.188</v>
      </c>
      <c r="D22" s="429">
        <v>2.77</v>
      </c>
      <c r="E22" s="429">
        <v>64.625</v>
      </c>
      <c r="F22" s="429">
        <v>28.433</v>
      </c>
      <c r="G22" s="429">
        <v>3.984</v>
      </c>
    </row>
    <row r="23" spans="1:7" hidden="1" outlineLevel="1">
      <c r="A23" s="279">
        <v>2013</v>
      </c>
      <c r="B23" s="429">
        <v>100</v>
      </c>
      <c r="C23" s="429">
        <v>0.16600000000000001</v>
      </c>
      <c r="D23" s="429">
        <v>2.617</v>
      </c>
      <c r="E23" s="429">
        <v>67.606999999999999</v>
      </c>
      <c r="F23" s="429">
        <v>25.501999999999999</v>
      </c>
      <c r="G23" s="429">
        <v>4.1079999999999997</v>
      </c>
    </row>
    <row r="24" spans="1:7" hidden="1" outlineLevel="1">
      <c r="A24" s="279">
        <v>2014</v>
      </c>
      <c r="B24" s="429">
        <v>100</v>
      </c>
      <c r="C24" s="429">
        <v>0.20699999999999999</v>
      </c>
      <c r="D24" s="429">
        <v>3.0950000000000002</v>
      </c>
      <c r="E24" s="429">
        <v>65.468000000000004</v>
      </c>
      <c r="F24" s="429">
        <v>26.555</v>
      </c>
      <c r="G24" s="429">
        <v>4.6740000000000004</v>
      </c>
    </row>
    <row r="25" spans="1:7" hidden="1" outlineLevel="1">
      <c r="A25" s="279">
        <v>2015</v>
      </c>
      <c r="B25" s="429">
        <v>100</v>
      </c>
      <c r="C25" s="429">
        <v>0.41199999999999998</v>
      </c>
      <c r="D25" s="429">
        <v>3.1389999999999998</v>
      </c>
      <c r="E25" s="429">
        <v>66.317999999999998</v>
      </c>
      <c r="F25" s="429">
        <v>25.151</v>
      </c>
      <c r="G25" s="429">
        <v>4.9809999999999999</v>
      </c>
    </row>
    <row r="26" spans="1:7" s="271" customFormat="1" hidden="1" outlineLevel="1">
      <c r="A26" s="279">
        <v>2016</v>
      </c>
      <c r="B26" s="429">
        <v>100</v>
      </c>
      <c r="C26" s="429">
        <v>0.622</v>
      </c>
      <c r="D26" s="429">
        <v>2.93</v>
      </c>
      <c r="E26" s="429">
        <v>68.094999999999999</v>
      </c>
      <c r="F26" s="429">
        <v>23.623999999999999</v>
      </c>
      <c r="G26" s="429">
        <v>4.7290000000000001</v>
      </c>
    </row>
    <row r="27" spans="1:7" hidden="1" outlineLevel="1">
      <c r="A27" s="279">
        <v>2017</v>
      </c>
      <c r="B27" s="429">
        <v>100</v>
      </c>
      <c r="C27" s="429">
        <v>0.86699999999999999</v>
      </c>
      <c r="D27" s="429">
        <v>2.8370000000000002</v>
      </c>
      <c r="E27" s="429">
        <v>67.674000000000007</v>
      </c>
      <c r="F27" s="429">
        <v>23.417000000000002</v>
      </c>
      <c r="G27" s="429">
        <v>5.2050000000000001</v>
      </c>
    </row>
    <row r="28" spans="1:7" s="271" customFormat="1" hidden="1" outlineLevel="1">
      <c r="A28" s="412">
        <v>2018</v>
      </c>
      <c r="B28" s="429">
        <v>100</v>
      </c>
      <c r="C28" s="429">
        <v>0.73399999999999999</v>
      </c>
      <c r="D28" s="429">
        <v>3.0390000000000001</v>
      </c>
      <c r="E28" s="429">
        <v>71.629000000000005</v>
      </c>
      <c r="F28" s="429">
        <v>19.966999999999999</v>
      </c>
      <c r="G28" s="429">
        <v>4.63</v>
      </c>
    </row>
    <row r="29" spans="1:7" s="271" customFormat="1" hidden="1" outlineLevel="1">
      <c r="A29" s="412">
        <v>2019</v>
      </c>
      <c r="B29" s="429">
        <v>100</v>
      </c>
      <c r="C29" s="429">
        <v>0.72199999999999998</v>
      </c>
      <c r="D29" s="429">
        <v>2.6349999999999998</v>
      </c>
      <c r="E29" s="429">
        <v>73.061999999999998</v>
      </c>
      <c r="F29" s="429">
        <v>18.975000000000001</v>
      </c>
      <c r="G29" s="429">
        <v>4.6059999999999999</v>
      </c>
    </row>
    <row r="30" spans="1:7" s="271" customFormat="1" collapsed="1">
      <c r="A30" s="424" t="s">
        <v>317</v>
      </c>
      <c r="B30" s="429">
        <v>100</v>
      </c>
      <c r="C30" s="429">
        <v>0.69299999999999995</v>
      </c>
      <c r="D30" s="429">
        <v>3.21</v>
      </c>
      <c r="E30" s="429">
        <v>68.144000000000005</v>
      </c>
      <c r="F30" s="429">
        <v>22.931000000000001</v>
      </c>
      <c r="G30" s="429">
        <v>5.0220000000000002</v>
      </c>
    </row>
    <row r="31" spans="1:7" s="271" customFormat="1">
      <c r="A31" s="279"/>
      <c r="B31" s="210"/>
      <c r="C31" s="232"/>
      <c r="D31" s="232"/>
      <c r="E31" s="232"/>
      <c r="F31" s="232"/>
      <c r="G31" s="232"/>
    </row>
    <row r="32" spans="1:7">
      <c r="B32" s="590" t="s">
        <v>155</v>
      </c>
      <c r="C32" s="590"/>
      <c r="D32" s="590"/>
      <c r="E32" s="590"/>
      <c r="F32" s="590"/>
      <c r="G32" s="590"/>
    </row>
    <row r="33" spans="1:7" hidden="1" outlineLevel="1">
      <c r="A33" s="279">
        <v>2011</v>
      </c>
      <c r="B33" s="429">
        <v>-3.335</v>
      </c>
      <c r="C33" s="429">
        <v>22.626999999999999</v>
      </c>
      <c r="D33" s="429">
        <v>44.238</v>
      </c>
      <c r="E33" s="429">
        <v>-6.681</v>
      </c>
      <c r="F33" s="429">
        <v>-0.219</v>
      </c>
      <c r="G33" s="429">
        <v>10.5</v>
      </c>
    </row>
    <row r="34" spans="1:7" hidden="1" outlineLevel="1">
      <c r="A34" s="279">
        <v>2012</v>
      </c>
      <c r="B34" s="429">
        <v>10.363</v>
      </c>
      <c r="C34" s="429">
        <v>-8.3740000000000006</v>
      </c>
      <c r="D34" s="429">
        <v>22.085999999999999</v>
      </c>
      <c r="E34" s="429">
        <v>12.788</v>
      </c>
      <c r="F34" s="429">
        <v>2.8090000000000002</v>
      </c>
      <c r="G34" s="429">
        <v>25.187000000000001</v>
      </c>
    </row>
    <row r="35" spans="1:7" hidden="1" outlineLevel="1">
      <c r="A35" s="279">
        <v>2013</v>
      </c>
      <c r="B35" s="429">
        <v>5.5049999999999999</v>
      </c>
      <c r="C35" s="429">
        <v>-6.8410000000000002</v>
      </c>
      <c r="D35" s="429">
        <v>-0.34</v>
      </c>
      <c r="E35" s="429">
        <v>10.374000000000001</v>
      </c>
      <c r="F35" s="429">
        <v>-5.37</v>
      </c>
      <c r="G35" s="429">
        <v>8.7919999999999998</v>
      </c>
    </row>
    <row r="36" spans="1:7" hidden="1" outlineLevel="1">
      <c r="A36" s="279">
        <v>2014</v>
      </c>
      <c r="B36" s="429">
        <v>-4.3730000000000002</v>
      </c>
      <c r="C36" s="429">
        <v>19.829000000000001</v>
      </c>
      <c r="D36" s="429">
        <v>13.096</v>
      </c>
      <c r="E36" s="429">
        <v>-7.3979999999999997</v>
      </c>
      <c r="F36" s="429">
        <v>-0.42399999999999999</v>
      </c>
      <c r="G36" s="429">
        <v>8.7929999999999993</v>
      </c>
    </row>
    <row r="37" spans="1:7" hidden="1" outlineLevel="1">
      <c r="A37" s="279">
        <v>2015</v>
      </c>
      <c r="B37" s="429">
        <v>2.9540000000000002</v>
      </c>
      <c r="C37" s="429">
        <v>104.20699999999999</v>
      </c>
      <c r="D37" s="429">
        <v>4.4240000000000004</v>
      </c>
      <c r="E37" s="429">
        <v>4.29</v>
      </c>
      <c r="F37" s="429">
        <v>-2.492</v>
      </c>
      <c r="G37" s="429">
        <v>9.7110000000000003</v>
      </c>
    </row>
    <row r="38" spans="1:7" hidden="1" outlineLevel="1">
      <c r="A38" s="279">
        <v>2016</v>
      </c>
      <c r="B38" s="429">
        <v>6.7759999999999998</v>
      </c>
      <c r="C38" s="429">
        <v>61.462000000000003</v>
      </c>
      <c r="D38" s="429">
        <v>-0.35699999999999998</v>
      </c>
      <c r="E38" s="429">
        <v>9.6379999999999999</v>
      </c>
      <c r="F38" s="429">
        <v>0.29299999999999998</v>
      </c>
      <c r="G38" s="429">
        <v>1.3819999999999999</v>
      </c>
    </row>
    <row r="39" spans="1:7" hidden="1" outlineLevel="1">
      <c r="A39" s="279">
        <v>2017</v>
      </c>
      <c r="B39" s="429">
        <v>3.1030000000000002</v>
      </c>
      <c r="C39" s="429">
        <v>43.686</v>
      </c>
      <c r="D39" s="429">
        <v>-0.16300000000000001</v>
      </c>
      <c r="E39" s="429">
        <v>2.4649999999999999</v>
      </c>
      <c r="F39" s="429">
        <v>2.2000000000000002</v>
      </c>
      <c r="G39" s="429">
        <v>13.478999999999999</v>
      </c>
    </row>
    <row r="40" spans="1:7" hidden="1" outlineLevel="1">
      <c r="A40" s="412">
        <v>2018</v>
      </c>
      <c r="B40" s="429">
        <v>20.388000000000002</v>
      </c>
      <c r="C40" s="429">
        <v>1.9339999999999999</v>
      </c>
      <c r="D40" s="429">
        <v>28.991</v>
      </c>
      <c r="E40" s="429">
        <v>27.422999999999998</v>
      </c>
      <c r="F40" s="429">
        <v>2.6549999999999998</v>
      </c>
      <c r="G40" s="429">
        <v>7.0949999999999998</v>
      </c>
    </row>
    <row r="41" spans="1:7" s="271" customFormat="1" hidden="1" outlineLevel="1">
      <c r="A41" s="412">
        <v>2019</v>
      </c>
      <c r="B41" s="429">
        <v>6.2249999999999996</v>
      </c>
      <c r="C41" s="429">
        <v>4.4349999999999996</v>
      </c>
      <c r="D41" s="429">
        <v>-7.8979999999999997</v>
      </c>
      <c r="E41" s="429">
        <v>8.3520000000000003</v>
      </c>
      <c r="F41" s="429">
        <v>0.94299999999999995</v>
      </c>
      <c r="G41" s="429">
        <v>5.66</v>
      </c>
    </row>
    <row r="42" spans="1:7" s="271" customFormat="1" collapsed="1">
      <c r="A42" s="424" t="s">
        <v>317</v>
      </c>
      <c r="B42" s="429">
        <v>-1.88</v>
      </c>
      <c r="C42" s="429">
        <v>-5.7850000000000001</v>
      </c>
      <c r="D42" s="429">
        <v>19.504999999999999</v>
      </c>
      <c r="E42" s="429">
        <v>-8.4849999999999994</v>
      </c>
      <c r="F42" s="429">
        <v>18.579999999999998</v>
      </c>
      <c r="G42" s="429">
        <v>6.9969999999999999</v>
      </c>
    </row>
    <row r="43" spans="1:7">
      <c r="A43" s="87" t="s">
        <v>146</v>
      </c>
    </row>
    <row r="44" spans="1:7">
      <c r="A44" s="415" t="s">
        <v>309</v>
      </c>
    </row>
  </sheetData>
  <mergeCells count="7">
    <mergeCell ref="B19:G19"/>
    <mergeCell ref="B32:G32"/>
    <mergeCell ref="A1:G1"/>
    <mergeCell ref="B6:G6"/>
    <mergeCell ref="A3:A4"/>
    <mergeCell ref="B3:B4"/>
    <mergeCell ref="C3:G3"/>
  </mergeCells>
  <hyperlinks>
    <hyperlink ref="A1:G1" location="Inhaltsverzeichnis!C19" display="2.3 Primärenergieverbrauch aus Erneuerbare Energien in Berlin 2018" xr:uid="{00000000-0004-0000-0B00-000000000000}"/>
  </hyperlinks>
  <pageMargins left="0.70866141732283472" right="0.70866141732283472" top="0.78740157480314965" bottom="0.78740157480314965" header="0.31496062992125984" footer="0.23622047244094491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E IV 5 - j / 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P205"/>
  <sheetViews>
    <sheetView zoomScaleNormal="100" workbookViewId="0">
      <pane ySplit="5" topLeftCell="A6" activePane="bottomLeft" state="frozen"/>
      <selection pane="bottomLeft" activeCell="B6" sqref="B6"/>
    </sheetView>
  </sheetViews>
  <sheetFormatPr baseColWidth="10" defaultColWidth="11.42578125" defaultRowHeight="12" outlineLevelRow="1"/>
  <cols>
    <col min="1" max="1" width="8.7109375" style="1" customWidth="1"/>
    <col min="2" max="6" width="7.7109375" style="1" customWidth="1"/>
    <col min="7" max="7" width="9.28515625" style="1" customWidth="1"/>
    <col min="8" max="8" width="8.7109375" style="1" customWidth="1"/>
    <col min="9" max="9" width="7.7109375" style="1" customWidth="1"/>
    <col min="10" max="10" width="7.85546875" style="1" customWidth="1"/>
    <col min="11" max="16384" width="11.42578125" style="1"/>
  </cols>
  <sheetData>
    <row r="1" spans="1:16" ht="12" customHeight="1">
      <c r="A1" s="459" t="s">
        <v>372</v>
      </c>
      <c r="B1" s="459"/>
      <c r="C1" s="459"/>
      <c r="D1" s="459"/>
      <c r="E1" s="459"/>
      <c r="F1" s="459"/>
      <c r="G1" s="459"/>
      <c r="H1" s="459"/>
      <c r="I1" s="459"/>
      <c r="J1" s="459"/>
    </row>
    <row r="2" spans="1:16" s="2" customFormat="1" ht="12" customHeight="1">
      <c r="A2" s="257"/>
    </row>
    <row r="3" spans="1:16" ht="12.75" customHeight="1">
      <c r="A3" s="595" t="s">
        <v>60</v>
      </c>
      <c r="B3" s="587" t="s">
        <v>176</v>
      </c>
      <c r="C3" s="593" t="s">
        <v>177</v>
      </c>
      <c r="D3" s="594"/>
      <c r="E3" s="594"/>
      <c r="F3" s="594"/>
      <c r="G3" s="594"/>
      <c r="H3" s="594"/>
      <c r="I3" s="594"/>
      <c r="J3" s="594"/>
    </row>
    <row r="4" spans="1:16" ht="12.75" customHeight="1">
      <c r="A4" s="596"/>
      <c r="B4" s="597"/>
      <c r="C4" s="598" t="s">
        <v>158</v>
      </c>
      <c r="D4" s="598" t="s">
        <v>148</v>
      </c>
      <c r="E4" s="600" t="s">
        <v>55</v>
      </c>
      <c r="F4" s="602" t="s">
        <v>41</v>
      </c>
      <c r="G4" s="604" t="s">
        <v>397</v>
      </c>
      <c r="H4" s="587" t="s">
        <v>168</v>
      </c>
      <c r="I4" s="594" t="s">
        <v>59</v>
      </c>
      <c r="J4" s="594"/>
    </row>
    <row r="5" spans="1:16" ht="12.6" customHeight="1">
      <c r="A5" s="584"/>
      <c r="B5" s="588"/>
      <c r="C5" s="599"/>
      <c r="D5" s="599"/>
      <c r="E5" s="601"/>
      <c r="F5" s="603"/>
      <c r="G5" s="599"/>
      <c r="H5" s="588"/>
      <c r="I5" s="76" t="s">
        <v>49</v>
      </c>
      <c r="J5" s="67" t="s">
        <v>80</v>
      </c>
    </row>
    <row r="6" spans="1:16" ht="12" customHeight="1">
      <c r="A6" s="68"/>
      <c r="B6" s="69"/>
      <c r="C6" s="72"/>
      <c r="D6" s="72"/>
      <c r="E6" s="77"/>
      <c r="F6" s="78"/>
      <c r="G6" s="72"/>
      <c r="H6" s="69"/>
      <c r="I6" s="70"/>
      <c r="J6" s="70"/>
    </row>
    <row r="7" spans="1:16" ht="12" customHeight="1">
      <c r="A7" s="37"/>
      <c r="B7" s="575" t="s">
        <v>62</v>
      </c>
      <c r="C7" s="575"/>
      <c r="D7" s="575"/>
      <c r="E7" s="586"/>
      <c r="F7" s="586"/>
      <c r="G7" s="586"/>
      <c r="H7" s="586"/>
      <c r="I7" s="586"/>
      <c r="J7" s="586"/>
    </row>
    <row r="8" spans="1:16" ht="12" customHeight="1">
      <c r="A8" s="73">
        <v>1990</v>
      </c>
      <c r="B8" s="428">
        <v>261434</v>
      </c>
      <c r="C8" s="428">
        <v>5904</v>
      </c>
      <c r="D8" s="428">
        <v>26722</v>
      </c>
      <c r="E8" s="428">
        <v>109837</v>
      </c>
      <c r="F8" s="428">
        <v>25622</v>
      </c>
      <c r="G8" s="428">
        <v>1225</v>
      </c>
      <c r="H8" s="428">
        <f>ROUND(I8+J8,3)</f>
        <v>92124</v>
      </c>
      <c r="I8" s="428">
        <v>49352</v>
      </c>
      <c r="J8" s="428">
        <v>42772</v>
      </c>
      <c r="K8" s="50"/>
      <c r="L8" s="50"/>
      <c r="M8" s="50"/>
      <c r="N8" s="50"/>
      <c r="O8" s="50"/>
      <c r="P8" s="50"/>
    </row>
    <row r="9" spans="1:16" s="17" customFormat="1" ht="12" hidden="1" customHeight="1" outlineLevel="1">
      <c r="A9" s="36">
        <v>1999</v>
      </c>
      <c r="B9" s="428">
        <v>265706.24699999997</v>
      </c>
      <c r="C9" s="428">
        <v>306.70299999999997</v>
      </c>
      <c r="D9" s="428">
        <v>1354.433</v>
      </c>
      <c r="E9" s="428">
        <v>131709.68100000001</v>
      </c>
      <c r="F9" s="428">
        <v>50535.987999999998</v>
      </c>
      <c r="G9" s="428">
        <v>31.061</v>
      </c>
      <c r="H9" s="428">
        <f>ROUND(I9+J9,3)</f>
        <v>81768.380999999994</v>
      </c>
      <c r="I9" s="428">
        <v>46814.317000000003</v>
      </c>
      <c r="J9" s="428">
        <v>34954.063999999998</v>
      </c>
      <c r="K9" s="402"/>
      <c r="L9" s="402"/>
      <c r="M9" s="402"/>
      <c r="N9" s="402"/>
      <c r="O9" s="402"/>
      <c r="P9" s="402"/>
    </row>
    <row r="10" spans="1:16" ht="12" customHeight="1" collapsed="1">
      <c r="A10" s="73">
        <v>2000</v>
      </c>
      <c r="B10" s="428">
        <v>270182.90999999997</v>
      </c>
      <c r="C10" s="428">
        <v>204.93299999999999</v>
      </c>
      <c r="D10" s="428">
        <v>1022.557</v>
      </c>
      <c r="E10" s="428">
        <v>128305.53200000001</v>
      </c>
      <c r="F10" s="428">
        <v>53084.637999999999</v>
      </c>
      <c r="G10" s="428">
        <v>25.664999999999999</v>
      </c>
      <c r="H10" s="428">
        <v>87539.585999999996</v>
      </c>
      <c r="I10" s="428">
        <v>47576.127999999997</v>
      </c>
      <c r="J10" s="428">
        <v>39963.457999999999</v>
      </c>
      <c r="K10" s="50"/>
      <c r="L10" s="50"/>
      <c r="M10" s="50"/>
      <c r="N10" s="50"/>
      <c r="O10" s="50"/>
      <c r="P10" s="50"/>
    </row>
    <row r="11" spans="1:16" ht="12" hidden="1" customHeight="1" outlineLevel="1">
      <c r="A11" s="73">
        <v>2001</v>
      </c>
      <c r="B11" s="428">
        <v>277159.31300000002</v>
      </c>
      <c r="C11" s="428">
        <v>235.822</v>
      </c>
      <c r="D11" s="428">
        <v>1005.061</v>
      </c>
      <c r="E11" s="428">
        <v>136711.75</v>
      </c>
      <c r="F11" s="428">
        <v>60913.288999999997</v>
      </c>
      <c r="G11" s="428">
        <v>20.074999999999999</v>
      </c>
      <c r="H11" s="428">
        <v>78273.316999999995</v>
      </c>
      <c r="I11" s="428">
        <v>43089.076999999997</v>
      </c>
      <c r="J11" s="428">
        <v>35184.239999999998</v>
      </c>
      <c r="K11" s="50"/>
      <c r="L11" s="50"/>
      <c r="M11" s="50"/>
      <c r="N11" s="50"/>
      <c r="O11" s="50"/>
      <c r="P11" s="50"/>
    </row>
    <row r="12" spans="1:16" ht="12" hidden="1" customHeight="1" outlineLevel="1">
      <c r="A12" s="73">
        <v>2002</v>
      </c>
      <c r="B12" s="428">
        <v>265273.58899999998</v>
      </c>
      <c r="C12" s="428">
        <v>69.296999999999997</v>
      </c>
      <c r="D12" s="428">
        <v>555.09199999999998</v>
      </c>
      <c r="E12" s="428">
        <v>126405.421</v>
      </c>
      <c r="F12" s="428">
        <v>61776.964</v>
      </c>
      <c r="G12" s="428">
        <v>24.567</v>
      </c>
      <c r="H12" s="428">
        <v>76442.248000000007</v>
      </c>
      <c r="I12" s="428">
        <v>41622.008000000002</v>
      </c>
      <c r="J12" s="428">
        <v>34820.239999999998</v>
      </c>
      <c r="K12" s="50"/>
      <c r="L12" s="50"/>
      <c r="M12" s="50"/>
      <c r="N12" s="50"/>
      <c r="O12" s="50"/>
      <c r="P12" s="50"/>
    </row>
    <row r="13" spans="1:16" ht="12" hidden="1" customHeight="1" outlineLevel="1">
      <c r="A13" s="73">
        <v>2003</v>
      </c>
      <c r="B13" s="428">
        <v>276215.81599999999</v>
      </c>
      <c r="C13" s="428">
        <v>42.652000000000001</v>
      </c>
      <c r="D13" s="428">
        <v>627.04</v>
      </c>
      <c r="E13" s="428">
        <v>122996.605</v>
      </c>
      <c r="F13" s="428">
        <v>62705.32</v>
      </c>
      <c r="G13" s="428">
        <v>494.85199999999998</v>
      </c>
      <c r="H13" s="428">
        <v>89349.346999999994</v>
      </c>
      <c r="I13" s="428">
        <v>47060.146999999997</v>
      </c>
      <c r="J13" s="428">
        <v>42289.2</v>
      </c>
      <c r="K13" s="50"/>
      <c r="L13" s="50"/>
      <c r="M13" s="50"/>
      <c r="N13" s="50"/>
      <c r="O13" s="50"/>
      <c r="P13" s="50"/>
    </row>
    <row r="14" spans="1:16" ht="12" hidden="1" customHeight="1" outlineLevel="1">
      <c r="A14" s="73">
        <v>2004</v>
      </c>
      <c r="B14" s="428">
        <v>270974.39399999997</v>
      </c>
      <c r="C14" s="428">
        <v>37.180999999999997</v>
      </c>
      <c r="D14" s="428">
        <v>531.53599999999994</v>
      </c>
      <c r="E14" s="428">
        <v>114842.087</v>
      </c>
      <c r="F14" s="428">
        <v>65672.820000000007</v>
      </c>
      <c r="G14" s="428">
        <v>1294.1379999999999</v>
      </c>
      <c r="H14" s="428">
        <v>88596.633000000002</v>
      </c>
      <c r="I14" s="428">
        <v>46715.375</v>
      </c>
      <c r="J14" s="428">
        <v>41881.258000000002</v>
      </c>
      <c r="K14" s="50"/>
      <c r="L14" s="50"/>
      <c r="M14" s="50"/>
      <c r="N14" s="50"/>
      <c r="O14" s="50"/>
      <c r="P14" s="50"/>
    </row>
    <row r="15" spans="1:16" ht="12" hidden="1" customHeight="1" outlineLevel="1">
      <c r="A15" s="73">
        <v>2005</v>
      </c>
      <c r="B15" s="428">
        <v>259490.073</v>
      </c>
      <c r="C15" s="428">
        <v>40.537999999999997</v>
      </c>
      <c r="D15" s="428">
        <v>440.19499999999999</v>
      </c>
      <c r="E15" s="428">
        <v>111550.451</v>
      </c>
      <c r="F15" s="428">
        <v>59864.675000000003</v>
      </c>
      <c r="G15" s="428">
        <v>2328.933</v>
      </c>
      <c r="H15" s="428">
        <v>85265.282000000007</v>
      </c>
      <c r="I15" s="428">
        <v>44353.281999999999</v>
      </c>
      <c r="J15" s="428">
        <v>40912</v>
      </c>
      <c r="K15" s="50"/>
      <c r="L15" s="50"/>
      <c r="M15" s="50"/>
      <c r="N15" s="50"/>
      <c r="O15" s="50"/>
      <c r="P15" s="50"/>
    </row>
    <row r="16" spans="1:16" ht="12" hidden="1" customHeight="1" outlineLevel="1">
      <c r="A16" s="73">
        <v>2006</v>
      </c>
      <c r="B16" s="428">
        <v>264301.03200000001</v>
      </c>
      <c r="C16" s="428">
        <v>22.847999999999999</v>
      </c>
      <c r="D16" s="428">
        <v>476.00900000000001</v>
      </c>
      <c r="E16" s="428">
        <v>116238.38400000001</v>
      </c>
      <c r="F16" s="428">
        <v>56540.385999999999</v>
      </c>
      <c r="G16" s="428">
        <v>3627.471</v>
      </c>
      <c r="H16" s="428">
        <v>87395.933999999994</v>
      </c>
      <c r="I16" s="428">
        <v>48310.247000000003</v>
      </c>
      <c r="J16" s="428">
        <v>39085.686999999998</v>
      </c>
      <c r="K16" s="50"/>
      <c r="L16" s="50"/>
      <c r="M16" s="50"/>
      <c r="N16" s="50"/>
      <c r="O16" s="50"/>
      <c r="P16" s="50"/>
    </row>
    <row r="17" spans="1:16" hidden="1" outlineLevel="1">
      <c r="A17" s="73">
        <v>2007</v>
      </c>
      <c r="B17" s="428">
        <v>232638.24299999999</v>
      </c>
      <c r="C17" s="428">
        <v>12.827</v>
      </c>
      <c r="D17" s="428">
        <v>328.37900000000002</v>
      </c>
      <c r="E17" s="428">
        <v>91363.031000000003</v>
      </c>
      <c r="F17" s="428">
        <v>52289.027999999998</v>
      </c>
      <c r="G17" s="428">
        <v>3999.172</v>
      </c>
      <c r="H17" s="428">
        <v>84645.807000000001</v>
      </c>
      <c r="I17" s="428">
        <v>47580.502</v>
      </c>
      <c r="J17" s="428">
        <v>37065.305</v>
      </c>
    </row>
    <row r="18" spans="1:16" hidden="1" outlineLevel="1">
      <c r="A18" s="73">
        <v>2008</v>
      </c>
      <c r="B18" s="428">
        <v>248056.364</v>
      </c>
      <c r="C18" s="428">
        <v>6.9850000000000003</v>
      </c>
      <c r="D18" s="428">
        <v>720.73199999999997</v>
      </c>
      <c r="E18" s="428">
        <v>104670.57</v>
      </c>
      <c r="F18" s="428">
        <v>53173.321000000004</v>
      </c>
      <c r="G18" s="428">
        <v>3565.2950000000001</v>
      </c>
      <c r="H18" s="428">
        <v>85919.460999999996</v>
      </c>
      <c r="I18" s="428">
        <v>48167.311999999998</v>
      </c>
      <c r="J18" s="428">
        <v>37752.148999999998</v>
      </c>
    </row>
    <row r="19" spans="1:16" hidden="1" outlineLevel="1">
      <c r="A19" s="73">
        <v>2009</v>
      </c>
      <c r="B19" s="428">
        <v>249386.98300000001</v>
      </c>
      <c r="C19" s="428">
        <v>2.9209999999999998</v>
      </c>
      <c r="D19" s="428">
        <v>647.28899999999999</v>
      </c>
      <c r="E19" s="428">
        <v>95869.993000000002</v>
      </c>
      <c r="F19" s="428">
        <v>64691.978000000003</v>
      </c>
      <c r="G19" s="428">
        <v>3466.0279999999998</v>
      </c>
      <c r="H19" s="428">
        <v>84708.774000000005</v>
      </c>
      <c r="I19" s="428">
        <v>44000.428999999996</v>
      </c>
      <c r="J19" s="428">
        <v>40708.345000000001</v>
      </c>
    </row>
    <row r="20" spans="1:16" collapsed="1">
      <c r="A20" s="73">
        <v>2010</v>
      </c>
      <c r="B20" s="428">
        <v>271172.234</v>
      </c>
      <c r="C20" s="428">
        <v>1.446</v>
      </c>
      <c r="D20" s="428">
        <v>766.47299999999996</v>
      </c>
      <c r="E20" s="428">
        <v>98583.521999999997</v>
      </c>
      <c r="F20" s="428">
        <v>69866.769</v>
      </c>
      <c r="G20" s="428">
        <v>3846.136</v>
      </c>
      <c r="H20" s="428">
        <v>98107.888999999996</v>
      </c>
      <c r="I20" s="428">
        <v>51590.002</v>
      </c>
      <c r="J20" s="428">
        <v>46517.887000000002</v>
      </c>
    </row>
    <row r="21" spans="1:16" hidden="1" outlineLevel="1">
      <c r="A21" s="73">
        <v>2011</v>
      </c>
      <c r="B21" s="428">
        <v>241848.05100000001</v>
      </c>
      <c r="C21" s="428">
        <v>1.468</v>
      </c>
      <c r="D21" s="428">
        <v>556.37199999999996</v>
      </c>
      <c r="E21" s="428">
        <v>89196.661999999997</v>
      </c>
      <c r="F21" s="428">
        <v>58757.756000000001</v>
      </c>
      <c r="G21" s="428">
        <v>3950.5549999999998</v>
      </c>
      <c r="H21" s="428">
        <v>89385.237999999998</v>
      </c>
      <c r="I21" s="428">
        <v>50205.98</v>
      </c>
      <c r="J21" s="428">
        <v>39179.258000000002</v>
      </c>
    </row>
    <row r="22" spans="1:16" hidden="1" outlineLevel="1">
      <c r="A22" s="261">
        <v>2012</v>
      </c>
      <c r="B22" s="428">
        <v>244544.177</v>
      </c>
      <c r="C22" s="428">
        <v>2.2170000000000001</v>
      </c>
      <c r="D22" s="428">
        <v>547.30700000000002</v>
      </c>
      <c r="E22" s="428">
        <v>94201.274000000005</v>
      </c>
      <c r="F22" s="428">
        <v>54012.423000000003</v>
      </c>
      <c r="G22" s="428">
        <v>4886.3119999999999</v>
      </c>
      <c r="H22" s="428">
        <v>90894.644</v>
      </c>
      <c r="I22" s="428">
        <v>49914.188000000002</v>
      </c>
      <c r="J22" s="428">
        <v>40980.455999999998</v>
      </c>
    </row>
    <row r="23" spans="1:16" hidden="1" outlineLevel="1">
      <c r="A23" s="268">
        <v>2013</v>
      </c>
      <c r="B23" s="428">
        <v>251485.66899999999</v>
      </c>
      <c r="C23" s="428">
        <v>1.5149999999999999</v>
      </c>
      <c r="D23" s="428">
        <v>576.50900000000001</v>
      </c>
      <c r="E23" s="428">
        <v>97725.805999999997</v>
      </c>
      <c r="F23" s="428">
        <v>59523.148000000001</v>
      </c>
      <c r="G23" s="428">
        <v>5219.9059999999999</v>
      </c>
      <c r="H23" s="428">
        <v>88438.785000000003</v>
      </c>
      <c r="I23" s="428">
        <v>49021.478000000003</v>
      </c>
      <c r="J23" s="428">
        <v>39417.307000000001</v>
      </c>
    </row>
    <row r="24" spans="1:16" hidden="1" outlineLevel="1">
      <c r="A24" s="273">
        <v>2014</v>
      </c>
      <c r="B24" s="428">
        <v>234489.848</v>
      </c>
      <c r="C24" s="428">
        <v>1.339</v>
      </c>
      <c r="D24" s="428">
        <v>386.62</v>
      </c>
      <c r="E24" s="428">
        <v>95992.131999999998</v>
      </c>
      <c r="F24" s="428">
        <v>51004.972000000002</v>
      </c>
      <c r="G24" s="428">
        <v>4761.9319999999998</v>
      </c>
      <c r="H24" s="428">
        <v>82342.851999999999</v>
      </c>
      <c r="I24" s="428">
        <v>48318.669000000002</v>
      </c>
      <c r="J24" s="428">
        <v>34024.182999999997</v>
      </c>
    </row>
    <row r="25" spans="1:16" hidden="1" outlineLevel="1">
      <c r="A25" s="275">
        <v>2015</v>
      </c>
      <c r="B25" s="428">
        <v>228696.984</v>
      </c>
      <c r="C25" s="428">
        <v>0</v>
      </c>
      <c r="D25" s="428">
        <v>402.29599999999999</v>
      </c>
      <c r="E25" s="428">
        <v>92445.979000000007</v>
      </c>
      <c r="F25" s="428">
        <v>46751.87</v>
      </c>
      <c r="G25" s="428">
        <v>3713.9540000000002</v>
      </c>
      <c r="H25" s="428">
        <v>85382.884999999995</v>
      </c>
      <c r="I25" s="428">
        <v>48095.669000000002</v>
      </c>
      <c r="J25" s="428">
        <v>37287.216</v>
      </c>
    </row>
    <row r="26" spans="1:16" collapsed="1">
      <c r="A26" s="284">
        <v>2016</v>
      </c>
      <c r="B26" s="428">
        <v>236926.962</v>
      </c>
      <c r="C26" s="428">
        <v>0</v>
      </c>
      <c r="D26" s="428">
        <v>397.56900000000002</v>
      </c>
      <c r="E26" s="428">
        <v>94242.437999999995</v>
      </c>
      <c r="F26" s="428">
        <v>51170.423999999999</v>
      </c>
      <c r="G26" s="428">
        <v>4332.0140000000001</v>
      </c>
      <c r="H26" s="428">
        <v>86784.516000000003</v>
      </c>
      <c r="I26" s="428">
        <v>48212.402000000002</v>
      </c>
      <c r="J26" s="428">
        <v>38572.114000000001</v>
      </c>
    </row>
    <row r="27" spans="1:16">
      <c r="A27" s="286">
        <v>2017</v>
      </c>
      <c r="B27" s="428">
        <v>236684.696</v>
      </c>
      <c r="C27" s="428">
        <v>0</v>
      </c>
      <c r="D27" s="428">
        <v>419.35700000000003</v>
      </c>
      <c r="E27" s="428">
        <v>95259.986999999994</v>
      </c>
      <c r="F27" s="428">
        <v>50067.461000000003</v>
      </c>
      <c r="G27" s="428">
        <v>4301.8630000000003</v>
      </c>
      <c r="H27" s="428">
        <v>86636.028999999995</v>
      </c>
      <c r="I27" s="428">
        <v>47351.868000000002</v>
      </c>
      <c r="J27" s="428">
        <v>39284.161</v>
      </c>
    </row>
    <row r="28" spans="1:16">
      <c r="A28" s="412">
        <v>2018</v>
      </c>
      <c r="B28" s="428">
        <v>234923.943</v>
      </c>
      <c r="C28" s="428">
        <v>0</v>
      </c>
      <c r="D28" s="428">
        <v>423.053</v>
      </c>
      <c r="E28" s="428">
        <v>92909.989000000001</v>
      </c>
      <c r="F28" s="428">
        <v>50145.061000000002</v>
      </c>
      <c r="G28" s="428">
        <v>4610.3440000000001</v>
      </c>
      <c r="H28" s="428">
        <v>86835.494999999995</v>
      </c>
      <c r="I28" s="428">
        <v>47107.31</v>
      </c>
      <c r="J28" s="428">
        <v>39728.184999999998</v>
      </c>
    </row>
    <row r="29" spans="1:16">
      <c r="A29" s="412">
        <v>2019</v>
      </c>
      <c r="B29" s="428">
        <v>232355.432</v>
      </c>
      <c r="C29" s="428">
        <v>0</v>
      </c>
      <c r="D29" s="428">
        <v>336.178</v>
      </c>
      <c r="E29" s="428">
        <v>92898.706999999995</v>
      </c>
      <c r="F29" s="428">
        <v>48450.442999999999</v>
      </c>
      <c r="G29" s="428">
        <v>4671.049</v>
      </c>
      <c r="H29" s="428">
        <v>85999.054000000004</v>
      </c>
      <c r="I29" s="428">
        <v>46240.095999999998</v>
      </c>
      <c r="J29" s="428">
        <v>39758.957999999999</v>
      </c>
    </row>
    <row r="30" spans="1:16">
      <c r="A30" s="425" t="s">
        <v>317</v>
      </c>
      <c r="B30" s="428">
        <v>207247.96299999999</v>
      </c>
      <c r="C30" s="428">
        <v>0</v>
      </c>
      <c r="D30" s="428">
        <v>443.72800000000001</v>
      </c>
      <c r="E30" s="428">
        <v>71793.565000000002</v>
      </c>
      <c r="F30" s="428">
        <v>47091.714</v>
      </c>
      <c r="G30" s="428">
        <v>5230.4129999999996</v>
      </c>
      <c r="H30" s="428">
        <v>82688.543999999994</v>
      </c>
      <c r="I30" s="428">
        <v>44242.69</v>
      </c>
      <c r="J30" s="428">
        <v>38445.853999999999</v>
      </c>
    </row>
    <row r="31" spans="1:16" ht="7.9" customHeight="1">
      <c r="A31" s="73"/>
      <c r="B31" s="170"/>
      <c r="C31" s="207"/>
      <c r="D31" s="207"/>
      <c r="E31" s="207"/>
      <c r="F31" s="207"/>
      <c r="G31" s="207"/>
      <c r="H31" s="207"/>
      <c r="I31" s="207"/>
      <c r="J31" s="207"/>
      <c r="K31" s="50"/>
      <c r="L31" s="50"/>
      <c r="M31" s="50"/>
      <c r="N31" s="50"/>
      <c r="O31" s="50"/>
      <c r="P31" s="50"/>
    </row>
    <row r="32" spans="1:16" ht="12" customHeight="1">
      <c r="A32" s="37"/>
      <c r="B32" s="575" t="s">
        <v>81</v>
      </c>
      <c r="C32" s="575"/>
      <c r="D32" s="575"/>
      <c r="E32" s="575"/>
      <c r="F32" s="575"/>
      <c r="G32" s="575"/>
      <c r="H32" s="575"/>
      <c r="I32" s="575"/>
      <c r="J32" s="575"/>
    </row>
    <row r="33" spans="1:10" ht="12" customHeight="1">
      <c r="A33" s="73">
        <v>1990</v>
      </c>
      <c r="B33" s="429">
        <v>100</v>
      </c>
      <c r="C33" s="429">
        <v>2.258</v>
      </c>
      <c r="D33" s="429">
        <v>10.221</v>
      </c>
      <c r="E33" s="429">
        <v>42.012999999999998</v>
      </c>
      <c r="F33" s="429">
        <v>9.8010000000000002</v>
      </c>
      <c r="G33" s="429">
        <v>0.46899999999999997</v>
      </c>
      <c r="H33" s="429">
        <v>35.238</v>
      </c>
      <c r="I33" s="429">
        <v>18.876999999999999</v>
      </c>
      <c r="J33" s="429">
        <v>16.361000000000001</v>
      </c>
    </row>
    <row r="34" spans="1:10" ht="12" customHeight="1">
      <c r="A34" s="73">
        <v>2000</v>
      </c>
      <c r="B34" s="429">
        <v>100</v>
      </c>
      <c r="C34" s="429">
        <v>7.5999999999999998E-2</v>
      </c>
      <c r="D34" s="429">
        <v>0.378</v>
      </c>
      <c r="E34" s="429">
        <v>47.488</v>
      </c>
      <c r="F34" s="429">
        <v>19.648</v>
      </c>
      <c r="G34" s="429">
        <v>8.9999999999999993E-3</v>
      </c>
      <c r="H34" s="429">
        <v>32.4</v>
      </c>
      <c r="I34" s="429">
        <v>17.609000000000002</v>
      </c>
      <c r="J34" s="429">
        <v>14.791</v>
      </c>
    </row>
    <row r="35" spans="1:10" ht="12" hidden="1" customHeight="1" outlineLevel="1">
      <c r="A35" s="73">
        <v>2001</v>
      </c>
      <c r="B35" s="429">
        <v>100</v>
      </c>
      <c r="C35" s="429">
        <v>8.5000000000000006E-2</v>
      </c>
      <c r="D35" s="429">
        <v>0.36299999999999999</v>
      </c>
      <c r="E35" s="429">
        <v>49.326000000000001</v>
      </c>
      <c r="F35" s="429">
        <v>21.978000000000002</v>
      </c>
      <c r="G35" s="429">
        <v>7.0000000000000001E-3</v>
      </c>
      <c r="H35" s="429">
        <v>28.241</v>
      </c>
      <c r="I35" s="429">
        <v>15.547000000000001</v>
      </c>
      <c r="J35" s="429">
        <v>12.695</v>
      </c>
    </row>
    <row r="36" spans="1:10" ht="12" hidden="1" customHeight="1" outlineLevel="1">
      <c r="A36" s="73">
        <v>2002</v>
      </c>
      <c r="B36" s="429">
        <v>100</v>
      </c>
      <c r="C36" s="429">
        <v>2.5999999999999999E-2</v>
      </c>
      <c r="D36" s="429">
        <v>0.20899999999999999</v>
      </c>
      <c r="E36" s="429">
        <v>47.651000000000003</v>
      </c>
      <c r="F36" s="429">
        <v>23.288</v>
      </c>
      <c r="G36" s="429">
        <v>8.9999999999999993E-3</v>
      </c>
      <c r="H36" s="429">
        <v>28.815999999999999</v>
      </c>
      <c r="I36" s="429">
        <v>15.69</v>
      </c>
      <c r="J36" s="429">
        <v>13.125999999999999</v>
      </c>
    </row>
    <row r="37" spans="1:10" ht="12" hidden="1" customHeight="1" outlineLevel="1">
      <c r="A37" s="73">
        <v>2003</v>
      </c>
      <c r="B37" s="429">
        <v>100</v>
      </c>
      <c r="C37" s="429">
        <v>1.4999999999999999E-2</v>
      </c>
      <c r="D37" s="429">
        <v>0.22700000000000001</v>
      </c>
      <c r="E37" s="429">
        <v>44.529000000000003</v>
      </c>
      <c r="F37" s="429">
        <v>22.702000000000002</v>
      </c>
      <c r="G37" s="429">
        <v>0.17899999999999999</v>
      </c>
      <c r="H37" s="429">
        <v>32.347999999999999</v>
      </c>
      <c r="I37" s="429">
        <v>17.036999999999999</v>
      </c>
      <c r="J37" s="429">
        <v>15.31</v>
      </c>
    </row>
    <row r="38" spans="1:10" ht="12" hidden="1" customHeight="1" outlineLevel="1">
      <c r="A38" s="73">
        <v>2004</v>
      </c>
      <c r="B38" s="429">
        <v>100</v>
      </c>
      <c r="C38" s="429">
        <v>1.4E-2</v>
      </c>
      <c r="D38" s="429">
        <v>0.19600000000000001</v>
      </c>
      <c r="E38" s="429">
        <v>42.381</v>
      </c>
      <c r="F38" s="429">
        <v>24.236000000000001</v>
      </c>
      <c r="G38" s="429">
        <v>0.47799999999999998</v>
      </c>
      <c r="H38" s="429">
        <v>32.695999999999998</v>
      </c>
      <c r="I38" s="429">
        <v>17.239999999999998</v>
      </c>
      <c r="J38" s="429">
        <v>15.456</v>
      </c>
    </row>
    <row r="39" spans="1:10" ht="12" hidden="1" customHeight="1" outlineLevel="1">
      <c r="A39" s="73">
        <v>2005</v>
      </c>
      <c r="B39" s="429">
        <v>100</v>
      </c>
      <c r="C39" s="429">
        <v>1.6E-2</v>
      </c>
      <c r="D39" s="429">
        <v>0.17</v>
      </c>
      <c r="E39" s="429">
        <v>42.988</v>
      </c>
      <c r="F39" s="429">
        <v>23.07</v>
      </c>
      <c r="G39" s="429">
        <v>0.89800000000000002</v>
      </c>
      <c r="H39" s="429">
        <v>32.859000000000002</v>
      </c>
      <c r="I39" s="429">
        <v>17.091999999999999</v>
      </c>
      <c r="J39" s="429">
        <v>15.766</v>
      </c>
    </row>
    <row r="40" spans="1:10" hidden="1" outlineLevel="1">
      <c r="A40" s="73">
        <v>2006</v>
      </c>
      <c r="B40" s="429">
        <v>100</v>
      </c>
      <c r="C40" s="429">
        <v>8.9999999999999993E-3</v>
      </c>
      <c r="D40" s="429">
        <v>0.18</v>
      </c>
      <c r="E40" s="429">
        <v>43.98</v>
      </c>
      <c r="F40" s="429">
        <v>21.391999999999999</v>
      </c>
      <c r="G40" s="429">
        <v>1.3720000000000001</v>
      </c>
      <c r="H40" s="429">
        <v>33.067</v>
      </c>
      <c r="I40" s="429">
        <v>18.277999999999999</v>
      </c>
      <c r="J40" s="429">
        <v>14.788</v>
      </c>
    </row>
    <row r="41" spans="1:10" hidden="1" outlineLevel="1">
      <c r="A41" s="73">
        <v>2007</v>
      </c>
      <c r="B41" s="429">
        <v>100</v>
      </c>
      <c r="C41" s="429">
        <v>6.0000000000000001E-3</v>
      </c>
      <c r="D41" s="429">
        <v>0.14099999999999999</v>
      </c>
      <c r="E41" s="429">
        <v>39.273000000000003</v>
      </c>
      <c r="F41" s="429">
        <v>22.477</v>
      </c>
      <c r="G41" s="429">
        <v>1.7190000000000001</v>
      </c>
      <c r="H41" s="429">
        <v>36.384999999999998</v>
      </c>
      <c r="I41" s="429">
        <v>20.452999999999999</v>
      </c>
      <c r="J41" s="429">
        <v>15.933</v>
      </c>
    </row>
    <row r="42" spans="1:10" hidden="1" outlineLevel="1">
      <c r="A42" s="73">
        <v>2008</v>
      </c>
      <c r="B42" s="429">
        <v>100</v>
      </c>
      <c r="C42" s="429">
        <v>3.0000000000000001E-3</v>
      </c>
      <c r="D42" s="429">
        <v>0.29099999999999998</v>
      </c>
      <c r="E42" s="429">
        <v>42.195999999999998</v>
      </c>
      <c r="F42" s="429">
        <v>21.436</v>
      </c>
      <c r="G42" s="429">
        <v>1.4370000000000001</v>
      </c>
      <c r="H42" s="429">
        <v>34.637</v>
      </c>
      <c r="I42" s="429">
        <v>19.417999999999999</v>
      </c>
      <c r="J42" s="429">
        <v>15.218999999999999</v>
      </c>
    </row>
    <row r="43" spans="1:10" hidden="1" outlineLevel="1">
      <c r="A43" s="73">
        <v>2009</v>
      </c>
      <c r="B43" s="429">
        <v>100</v>
      </c>
      <c r="C43" s="429">
        <v>1E-3</v>
      </c>
      <c r="D43" s="429">
        <v>0.26</v>
      </c>
      <c r="E43" s="429">
        <v>38.442</v>
      </c>
      <c r="F43" s="429">
        <v>25.94</v>
      </c>
      <c r="G43" s="429">
        <v>1.39</v>
      </c>
      <c r="H43" s="429">
        <v>33.966999999999999</v>
      </c>
      <c r="I43" s="429">
        <v>17.643000000000001</v>
      </c>
      <c r="J43" s="429">
        <v>16.323</v>
      </c>
    </row>
    <row r="44" spans="1:10" collapsed="1">
      <c r="A44" s="73">
        <v>2010</v>
      </c>
      <c r="B44" s="429">
        <v>100</v>
      </c>
      <c r="C44" s="429">
        <v>1E-3</v>
      </c>
      <c r="D44" s="429">
        <v>0.28299999999999997</v>
      </c>
      <c r="E44" s="429">
        <v>36.354999999999997</v>
      </c>
      <c r="F44" s="429">
        <v>25.765000000000001</v>
      </c>
      <c r="G44" s="429">
        <v>1.4179999999999999</v>
      </c>
      <c r="H44" s="429">
        <v>36.179000000000002</v>
      </c>
      <c r="I44" s="429">
        <v>19.024999999999999</v>
      </c>
      <c r="J44" s="429">
        <v>17.154</v>
      </c>
    </row>
    <row r="45" spans="1:10" hidden="1" outlineLevel="1">
      <c r="A45" s="73">
        <v>2011</v>
      </c>
      <c r="B45" s="429">
        <v>100</v>
      </c>
      <c r="C45" s="429">
        <v>1E-3</v>
      </c>
      <c r="D45" s="429">
        <v>0.23</v>
      </c>
      <c r="E45" s="429">
        <v>36.881</v>
      </c>
      <c r="F45" s="429">
        <v>24.295000000000002</v>
      </c>
      <c r="G45" s="429">
        <v>1.633</v>
      </c>
      <c r="H45" s="429">
        <v>36.959000000000003</v>
      </c>
      <c r="I45" s="429">
        <v>20.759</v>
      </c>
      <c r="J45" s="429">
        <v>16.2</v>
      </c>
    </row>
    <row r="46" spans="1:10" hidden="1" outlineLevel="1">
      <c r="A46" s="261">
        <v>2012</v>
      </c>
      <c r="B46" s="429">
        <v>100</v>
      </c>
      <c r="C46" s="429">
        <v>1E-3</v>
      </c>
      <c r="D46" s="429">
        <v>0.224</v>
      </c>
      <c r="E46" s="429">
        <v>38.521000000000001</v>
      </c>
      <c r="F46" s="429">
        <v>22.087</v>
      </c>
      <c r="G46" s="429">
        <v>1.998</v>
      </c>
      <c r="H46" s="429">
        <v>37.168999999999997</v>
      </c>
      <c r="I46" s="429">
        <v>20.411000000000001</v>
      </c>
      <c r="J46" s="429">
        <v>16.757999999999999</v>
      </c>
    </row>
    <row r="47" spans="1:10" hidden="1" outlineLevel="1">
      <c r="A47" s="268">
        <v>2013</v>
      </c>
      <c r="B47" s="429">
        <v>100</v>
      </c>
      <c r="C47" s="429">
        <v>1E-3</v>
      </c>
      <c r="D47" s="429">
        <v>0.22900000000000001</v>
      </c>
      <c r="E47" s="429">
        <v>38.859000000000002</v>
      </c>
      <c r="F47" s="429">
        <v>23.669</v>
      </c>
      <c r="G47" s="429">
        <v>2.0760000000000001</v>
      </c>
      <c r="H47" s="429">
        <v>35.167000000000002</v>
      </c>
      <c r="I47" s="429">
        <v>19.492999999999999</v>
      </c>
      <c r="J47" s="429">
        <v>15.673999999999999</v>
      </c>
    </row>
    <row r="48" spans="1:10" hidden="1" outlineLevel="1">
      <c r="A48" s="273">
        <v>2014</v>
      </c>
      <c r="B48" s="429">
        <v>100</v>
      </c>
      <c r="C48" s="429">
        <v>1E-3</v>
      </c>
      <c r="D48" s="429">
        <v>0.16500000000000001</v>
      </c>
      <c r="E48" s="429">
        <v>40.936999999999998</v>
      </c>
      <c r="F48" s="429">
        <v>21.751000000000001</v>
      </c>
      <c r="G48" s="429">
        <v>2.0310000000000001</v>
      </c>
      <c r="H48" s="429">
        <v>35.116</v>
      </c>
      <c r="I48" s="429">
        <v>20.606000000000002</v>
      </c>
      <c r="J48" s="429">
        <v>14.51</v>
      </c>
    </row>
    <row r="49" spans="1:10" hidden="1" outlineLevel="1">
      <c r="A49" s="275">
        <v>2015</v>
      </c>
      <c r="B49" s="429">
        <v>100</v>
      </c>
      <c r="C49" s="429">
        <v>0</v>
      </c>
      <c r="D49" s="429">
        <v>0.17599999999999999</v>
      </c>
      <c r="E49" s="429">
        <v>40.423000000000002</v>
      </c>
      <c r="F49" s="429">
        <v>20.443000000000001</v>
      </c>
      <c r="G49" s="429">
        <v>1.6240000000000001</v>
      </c>
      <c r="H49" s="429">
        <v>37.335000000000001</v>
      </c>
      <c r="I49" s="429">
        <v>21.03</v>
      </c>
      <c r="J49" s="429">
        <v>16.303999999999998</v>
      </c>
    </row>
    <row r="50" spans="1:10" hidden="1" outlineLevel="1">
      <c r="A50" s="284">
        <v>2016</v>
      </c>
      <c r="B50" s="429">
        <v>100</v>
      </c>
      <c r="C50" s="429">
        <v>0</v>
      </c>
      <c r="D50" s="429">
        <v>0.16800000000000001</v>
      </c>
      <c r="E50" s="429">
        <v>39.777000000000001</v>
      </c>
      <c r="F50" s="429">
        <v>21.597999999999999</v>
      </c>
      <c r="G50" s="429">
        <v>1.8280000000000001</v>
      </c>
      <c r="H50" s="429">
        <v>36.628999999999998</v>
      </c>
      <c r="I50" s="429">
        <v>20.349</v>
      </c>
      <c r="J50" s="429">
        <v>16.28</v>
      </c>
    </row>
    <row r="51" spans="1:10" hidden="1" outlineLevel="1">
      <c r="A51" s="286">
        <v>2017</v>
      </c>
      <c r="B51" s="429">
        <v>100</v>
      </c>
      <c r="C51" s="429">
        <v>0</v>
      </c>
      <c r="D51" s="429">
        <v>0.17699999999999999</v>
      </c>
      <c r="E51" s="429">
        <v>40.247999999999998</v>
      </c>
      <c r="F51" s="429">
        <v>21.154</v>
      </c>
      <c r="G51" s="429">
        <v>1.8180000000000001</v>
      </c>
      <c r="H51" s="429">
        <v>36.603999999999999</v>
      </c>
      <c r="I51" s="429">
        <v>20.006</v>
      </c>
      <c r="J51" s="429">
        <v>16.597999999999999</v>
      </c>
    </row>
    <row r="52" spans="1:10" hidden="1" outlineLevel="1">
      <c r="A52" s="425">
        <v>2018</v>
      </c>
      <c r="B52" s="429">
        <v>100</v>
      </c>
      <c r="C52" s="429">
        <v>0</v>
      </c>
      <c r="D52" s="429">
        <v>0.18</v>
      </c>
      <c r="E52" s="429">
        <v>39.548999999999999</v>
      </c>
      <c r="F52" s="429">
        <v>21.344999999999999</v>
      </c>
      <c r="G52" s="429">
        <v>1.962</v>
      </c>
      <c r="H52" s="429">
        <v>36.963000000000001</v>
      </c>
      <c r="I52" s="429">
        <v>20.052</v>
      </c>
      <c r="J52" s="429">
        <v>16.911000000000001</v>
      </c>
    </row>
    <row r="53" spans="1:10" hidden="1" outlineLevel="1">
      <c r="A53" s="425">
        <v>2019</v>
      </c>
      <c r="B53" s="429">
        <v>100</v>
      </c>
      <c r="C53" s="429">
        <v>0</v>
      </c>
      <c r="D53" s="429">
        <v>0.14499999999999999</v>
      </c>
      <c r="E53" s="429">
        <v>39.981000000000002</v>
      </c>
      <c r="F53" s="429">
        <v>20.852</v>
      </c>
      <c r="G53" s="429">
        <v>2.0099999999999998</v>
      </c>
      <c r="H53" s="429">
        <v>37.012</v>
      </c>
      <c r="I53" s="429">
        <v>19.901</v>
      </c>
      <c r="J53" s="429">
        <v>17.111000000000001</v>
      </c>
    </row>
    <row r="54" spans="1:10" collapsed="1">
      <c r="A54" s="425" t="s">
        <v>317</v>
      </c>
      <c r="B54" s="429">
        <v>100</v>
      </c>
      <c r="C54" s="429">
        <v>0</v>
      </c>
      <c r="D54" s="429">
        <v>0.214</v>
      </c>
      <c r="E54" s="429">
        <v>34.640999999999998</v>
      </c>
      <c r="F54" s="429">
        <v>22.722000000000001</v>
      </c>
      <c r="G54" s="429">
        <v>2.524</v>
      </c>
      <c r="H54" s="429">
        <v>39.898000000000003</v>
      </c>
      <c r="I54" s="429">
        <v>21.347999999999999</v>
      </c>
      <c r="J54" s="429">
        <v>18.550999999999998</v>
      </c>
    </row>
    <row r="55" spans="1:10" ht="7.9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</row>
    <row r="56" spans="1:10">
      <c r="A56" s="37"/>
      <c r="B56" s="575" t="s">
        <v>154</v>
      </c>
      <c r="C56" s="575"/>
      <c r="D56" s="575"/>
      <c r="E56" s="575"/>
      <c r="F56" s="575"/>
      <c r="G56" s="575"/>
      <c r="H56" s="575"/>
      <c r="I56" s="575"/>
      <c r="J56" s="575"/>
    </row>
    <row r="57" spans="1:10">
      <c r="A57" s="73">
        <v>2000</v>
      </c>
      <c r="B57" s="429">
        <v>3.347</v>
      </c>
      <c r="C57" s="429">
        <v>-96.528999999999996</v>
      </c>
      <c r="D57" s="429">
        <v>-96.173000000000002</v>
      </c>
      <c r="E57" s="429">
        <v>16.814</v>
      </c>
      <c r="F57" s="429">
        <v>107.184</v>
      </c>
      <c r="G57" s="429">
        <v>-97.905000000000001</v>
      </c>
      <c r="H57" s="429">
        <v>-4.976</v>
      </c>
      <c r="I57" s="429">
        <v>-3.5979999999999999</v>
      </c>
      <c r="J57" s="429">
        <v>-6.5659999999999998</v>
      </c>
    </row>
    <row r="58" spans="1:10" hidden="1" outlineLevel="1">
      <c r="A58" s="73">
        <v>2001</v>
      </c>
      <c r="B58" s="429">
        <v>6.0149999999999997</v>
      </c>
      <c r="C58" s="429">
        <v>-96.006</v>
      </c>
      <c r="D58" s="429">
        <v>-96.239000000000004</v>
      </c>
      <c r="E58" s="429">
        <v>24.468</v>
      </c>
      <c r="F58" s="429">
        <v>137.738</v>
      </c>
      <c r="G58" s="429">
        <v>-98.361000000000004</v>
      </c>
      <c r="H58" s="429">
        <v>-15.035</v>
      </c>
      <c r="I58" s="429">
        <v>-12.69</v>
      </c>
      <c r="J58" s="429">
        <v>-17.739999999999998</v>
      </c>
    </row>
    <row r="59" spans="1:10" hidden="1" outlineLevel="1">
      <c r="A59" s="73">
        <v>2002</v>
      </c>
      <c r="B59" s="429">
        <v>1.4690000000000001</v>
      </c>
      <c r="C59" s="429">
        <v>-98.825999999999993</v>
      </c>
      <c r="D59" s="429">
        <v>-97.923000000000002</v>
      </c>
      <c r="E59" s="429">
        <v>15.085000000000001</v>
      </c>
      <c r="F59" s="429">
        <v>141.10900000000001</v>
      </c>
      <c r="G59" s="429">
        <v>-97.995000000000005</v>
      </c>
      <c r="H59" s="429">
        <v>-17.021999999999998</v>
      </c>
      <c r="I59" s="429">
        <v>-15.663</v>
      </c>
      <c r="J59" s="429">
        <v>-18.591000000000001</v>
      </c>
    </row>
    <row r="60" spans="1:10" hidden="1" outlineLevel="1">
      <c r="A60" s="73">
        <v>2003</v>
      </c>
      <c r="B60" s="429">
        <v>5.6539999999999999</v>
      </c>
      <c r="C60" s="429">
        <v>-99.278000000000006</v>
      </c>
      <c r="D60" s="429">
        <v>-97.653000000000006</v>
      </c>
      <c r="E60" s="429">
        <v>11.981</v>
      </c>
      <c r="F60" s="429">
        <v>144.732</v>
      </c>
      <c r="G60" s="429">
        <v>-59.603999999999999</v>
      </c>
      <c r="H60" s="429">
        <v>-3.012</v>
      </c>
      <c r="I60" s="429">
        <v>-4.6440000000000001</v>
      </c>
      <c r="J60" s="429">
        <v>-1.129</v>
      </c>
    </row>
    <row r="61" spans="1:10" hidden="1" outlineLevel="1">
      <c r="A61" s="73">
        <v>2004</v>
      </c>
      <c r="B61" s="429">
        <v>3.649</v>
      </c>
      <c r="C61" s="429">
        <v>-99.37</v>
      </c>
      <c r="D61" s="429">
        <v>-98.010999999999996</v>
      </c>
      <c r="E61" s="429">
        <v>4.5570000000000004</v>
      </c>
      <c r="F61" s="429">
        <v>156.31399999999999</v>
      </c>
      <c r="G61" s="429">
        <v>5.6440000000000001</v>
      </c>
      <c r="H61" s="429">
        <v>-3.8290000000000002</v>
      </c>
      <c r="I61" s="429">
        <v>-5.3419999999999996</v>
      </c>
      <c r="J61" s="429">
        <v>-2.0830000000000002</v>
      </c>
    </row>
    <row r="62" spans="1:10" hidden="1" outlineLevel="1">
      <c r="A62" s="73">
        <v>2005</v>
      </c>
      <c r="B62" s="429">
        <v>-0.74399999999999999</v>
      </c>
      <c r="C62" s="429">
        <v>-99.313000000000002</v>
      </c>
      <c r="D62" s="429">
        <v>-98.352999999999994</v>
      </c>
      <c r="E62" s="429">
        <v>1.56</v>
      </c>
      <c r="F62" s="429">
        <v>133.64599999999999</v>
      </c>
      <c r="G62" s="429">
        <v>90.117000000000004</v>
      </c>
      <c r="H62" s="429">
        <v>-7.4450000000000003</v>
      </c>
      <c r="I62" s="429">
        <v>-10.129</v>
      </c>
      <c r="J62" s="429">
        <v>-4.3490000000000002</v>
      </c>
    </row>
    <row r="63" spans="1:10" hidden="1" outlineLevel="1">
      <c r="A63" s="73">
        <v>2006</v>
      </c>
      <c r="B63" s="429">
        <v>1.097</v>
      </c>
      <c r="C63" s="429">
        <v>-99.613</v>
      </c>
      <c r="D63" s="429">
        <v>-98.218999999999994</v>
      </c>
      <c r="E63" s="429">
        <v>5.8280000000000003</v>
      </c>
      <c r="F63" s="429">
        <v>120.67100000000001</v>
      </c>
      <c r="G63" s="429">
        <v>196.12</v>
      </c>
      <c r="H63" s="429">
        <v>-5.1319999999999997</v>
      </c>
      <c r="I63" s="429">
        <v>-2.1110000000000002</v>
      </c>
      <c r="J63" s="429">
        <v>-8.6189999999999998</v>
      </c>
    </row>
    <row r="64" spans="1:10" hidden="1" outlineLevel="1">
      <c r="A64" s="73">
        <v>2007</v>
      </c>
      <c r="B64" s="429">
        <v>-11.015000000000001</v>
      </c>
      <c r="C64" s="429">
        <v>-99.783000000000001</v>
      </c>
      <c r="D64" s="429">
        <v>-98.771000000000001</v>
      </c>
      <c r="E64" s="429">
        <v>-16.818999999999999</v>
      </c>
      <c r="F64" s="429">
        <v>104.07899999999999</v>
      </c>
      <c r="G64" s="429">
        <v>226.46299999999999</v>
      </c>
      <c r="H64" s="429">
        <v>-8.1180000000000003</v>
      </c>
      <c r="I64" s="429">
        <v>-3.59</v>
      </c>
      <c r="J64" s="429">
        <v>-13.342000000000001</v>
      </c>
    </row>
    <row r="65" spans="1:10" hidden="1" outlineLevel="1">
      <c r="A65" s="73">
        <v>2008</v>
      </c>
      <c r="B65" s="429">
        <v>-5.117</v>
      </c>
      <c r="C65" s="429">
        <v>-99.882000000000005</v>
      </c>
      <c r="D65" s="429">
        <v>-97.302999999999997</v>
      </c>
      <c r="E65" s="429">
        <v>-4.7039999999999997</v>
      </c>
      <c r="F65" s="429">
        <v>107.53</v>
      </c>
      <c r="G65" s="429">
        <v>191.04400000000001</v>
      </c>
      <c r="H65" s="429">
        <v>-6.7350000000000003</v>
      </c>
      <c r="I65" s="429">
        <v>-2.4</v>
      </c>
      <c r="J65" s="429">
        <v>-11.736000000000001</v>
      </c>
    </row>
    <row r="66" spans="1:10" hidden="1" outlineLevel="1">
      <c r="A66" s="73">
        <v>2009</v>
      </c>
      <c r="B66" s="429">
        <v>-4.6079999999999997</v>
      </c>
      <c r="C66" s="429">
        <v>-99.950999999999993</v>
      </c>
      <c r="D66" s="429">
        <v>-97.578000000000003</v>
      </c>
      <c r="E66" s="429">
        <v>-12.715999999999999</v>
      </c>
      <c r="F66" s="429">
        <v>152.48599999999999</v>
      </c>
      <c r="G66" s="429">
        <v>182.941</v>
      </c>
      <c r="H66" s="429">
        <v>-8.0489999999999995</v>
      </c>
      <c r="I66" s="429">
        <v>-10.843999999999999</v>
      </c>
      <c r="J66" s="429">
        <v>-4.8250000000000002</v>
      </c>
    </row>
    <row r="67" spans="1:10" collapsed="1">
      <c r="A67" s="73">
        <v>2010</v>
      </c>
      <c r="B67" s="429">
        <v>3.7250000000000001</v>
      </c>
      <c r="C67" s="429">
        <v>-99.975999999999999</v>
      </c>
      <c r="D67" s="429">
        <v>-97.132000000000005</v>
      </c>
      <c r="E67" s="429">
        <v>-10.246</v>
      </c>
      <c r="F67" s="429">
        <v>172.68299999999999</v>
      </c>
      <c r="G67" s="429">
        <v>213.97</v>
      </c>
      <c r="H67" s="429">
        <v>6.4950000000000001</v>
      </c>
      <c r="I67" s="429">
        <v>4.5350000000000001</v>
      </c>
      <c r="J67" s="429">
        <v>8.7579999999999991</v>
      </c>
    </row>
    <row r="68" spans="1:10" hidden="1" outlineLevel="1">
      <c r="A68" s="73">
        <v>2011</v>
      </c>
      <c r="B68" s="429">
        <v>-7.492</v>
      </c>
      <c r="C68" s="429">
        <v>-99.974999999999994</v>
      </c>
      <c r="D68" s="429">
        <v>-97.918000000000006</v>
      </c>
      <c r="E68" s="429">
        <v>-18.792000000000002</v>
      </c>
      <c r="F68" s="429">
        <v>129.32499999999999</v>
      </c>
      <c r="G68" s="429">
        <v>222.494</v>
      </c>
      <c r="H68" s="429">
        <v>-2.9729999999999999</v>
      </c>
      <c r="I68" s="429">
        <v>1.73</v>
      </c>
      <c r="J68" s="429">
        <v>-8.4</v>
      </c>
    </row>
    <row r="69" spans="1:10" hidden="1" outlineLevel="1">
      <c r="A69" s="268">
        <v>2012</v>
      </c>
      <c r="B69" s="429">
        <v>-6.46</v>
      </c>
      <c r="C69" s="429">
        <v>-99.962000000000003</v>
      </c>
      <c r="D69" s="429">
        <v>-97.951999999999998</v>
      </c>
      <c r="E69" s="429">
        <v>-14.234999999999999</v>
      </c>
      <c r="F69" s="429">
        <v>110.80500000000001</v>
      </c>
      <c r="G69" s="429">
        <v>298.88299999999998</v>
      </c>
      <c r="H69" s="429">
        <v>-1.3340000000000001</v>
      </c>
      <c r="I69" s="429">
        <v>1.139</v>
      </c>
      <c r="J69" s="429">
        <v>-4.1890000000000001</v>
      </c>
    </row>
    <row r="70" spans="1:10" hidden="1" outlineLevel="1">
      <c r="A70" s="268">
        <v>2013</v>
      </c>
      <c r="B70" s="429">
        <v>-3.8050000000000002</v>
      </c>
      <c r="C70" s="429">
        <v>-99.974000000000004</v>
      </c>
      <c r="D70" s="429">
        <v>-97.843000000000004</v>
      </c>
      <c r="E70" s="429">
        <v>-11.026999999999999</v>
      </c>
      <c r="F70" s="429">
        <v>132.31299999999999</v>
      </c>
      <c r="G70" s="429">
        <v>326.11500000000001</v>
      </c>
      <c r="H70" s="429">
        <v>-4</v>
      </c>
      <c r="I70" s="429">
        <v>-0.67</v>
      </c>
      <c r="J70" s="429">
        <v>-7.843</v>
      </c>
    </row>
    <row r="71" spans="1:10" hidden="1" outlineLevel="1">
      <c r="A71" s="273">
        <v>2014</v>
      </c>
      <c r="B71" s="429">
        <v>-10.305999999999999</v>
      </c>
      <c r="C71" s="429">
        <v>-99.977000000000004</v>
      </c>
      <c r="D71" s="429">
        <v>-98.552999999999997</v>
      </c>
      <c r="E71" s="429">
        <v>-12.605</v>
      </c>
      <c r="F71" s="429">
        <v>99.066999999999993</v>
      </c>
      <c r="G71" s="429">
        <v>288.72899999999998</v>
      </c>
      <c r="H71" s="429">
        <v>-10.617000000000001</v>
      </c>
      <c r="I71" s="429">
        <v>-2.0939999999999999</v>
      </c>
      <c r="J71" s="429">
        <v>-20.452000000000002</v>
      </c>
    </row>
    <row r="72" spans="1:10" hidden="1" outlineLevel="1">
      <c r="A72" s="275">
        <v>2015</v>
      </c>
      <c r="B72" s="429">
        <v>-12.522</v>
      </c>
      <c r="C72" s="429">
        <v>-100</v>
      </c>
      <c r="D72" s="429">
        <v>-98.495000000000005</v>
      </c>
      <c r="E72" s="429">
        <v>-15.833</v>
      </c>
      <c r="F72" s="429">
        <v>82.468000000000004</v>
      </c>
      <c r="G72" s="429">
        <v>203.18</v>
      </c>
      <c r="H72" s="429">
        <v>-7.3170000000000002</v>
      </c>
      <c r="I72" s="429">
        <v>-2.5459999999999998</v>
      </c>
      <c r="J72" s="429">
        <v>-12.823</v>
      </c>
    </row>
    <row r="73" spans="1:10" hidden="1" outlineLevel="1">
      <c r="A73" s="284">
        <v>2016</v>
      </c>
      <c r="B73" s="429">
        <v>-9.3740000000000006</v>
      </c>
      <c r="C73" s="429">
        <v>-100</v>
      </c>
      <c r="D73" s="429">
        <v>-98.512</v>
      </c>
      <c r="E73" s="429">
        <v>-14.198</v>
      </c>
      <c r="F73" s="429">
        <v>99.712999999999994</v>
      </c>
      <c r="G73" s="429">
        <v>253.63399999999999</v>
      </c>
      <c r="H73" s="429">
        <v>-5.7960000000000003</v>
      </c>
      <c r="I73" s="429">
        <v>-2.3090000000000002</v>
      </c>
      <c r="J73" s="429">
        <v>-9.8190000000000008</v>
      </c>
    </row>
    <row r="74" spans="1:10" hidden="1" outlineLevel="1">
      <c r="A74" s="286">
        <v>2017</v>
      </c>
      <c r="B74" s="429">
        <v>-9.4670000000000005</v>
      </c>
      <c r="C74" s="429">
        <v>-100</v>
      </c>
      <c r="D74" s="429">
        <v>-98.430999999999997</v>
      </c>
      <c r="E74" s="429">
        <v>-13.271000000000001</v>
      </c>
      <c r="F74" s="429">
        <v>95.408000000000001</v>
      </c>
      <c r="G74" s="429">
        <v>251.172</v>
      </c>
      <c r="H74" s="429">
        <v>-5.9569999999999999</v>
      </c>
      <c r="I74" s="429">
        <v>-4.0529999999999999</v>
      </c>
      <c r="J74" s="429">
        <v>-8.1539999999999999</v>
      </c>
    </row>
    <row r="75" spans="1:10" hidden="1" outlineLevel="1">
      <c r="A75" s="425">
        <v>2018</v>
      </c>
      <c r="B75" s="429">
        <v>-10.14</v>
      </c>
      <c r="C75" s="429">
        <v>-100</v>
      </c>
      <c r="D75" s="429">
        <v>-98.417000000000002</v>
      </c>
      <c r="E75" s="429">
        <v>-15.411</v>
      </c>
      <c r="F75" s="429">
        <v>95.710999999999999</v>
      </c>
      <c r="G75" s="429">
        <v>276.35500000000002</v>
      </c>
      <c r="H75" s="429">
        <v>-5.7409999999999997</v>
      </c>
      <c r="I75" s="429">
        <v>-4.548</v>
      </c>
      <c r="J75" s="429">
        <v>-7.1159999999999997</v>
      </c>
    </row>
    <row r="76" spans="1:10" hidden="1" outlineLevel="1">
      <c r="A76" s="425">
        <v>2019</v>
      </c>
      <c r="B76" s="429">
        <v>-11.122999999999999</v>
      </c>
      <c r="C76" s="429">
        <v>-100</v>
      </c>
      <c r="D76" s="429">
        <v>-98.742000000000004</v>
      </c>
      <c r="E76" s="429">
        <v>-15.420999999999999</v>
      </c>
      <c r="F76" s="429">
        <v>89.096999999999994</v>
      </c>
      <c r="G76" s="429">
        <v>281.31</v>
      </c>
      <c r="H76" s="429">
        <v>-6.649</v>
      </c>
      <c r="I76" s="429">
        <v>-6.306</v>
      </c>
      <c r="J76" s="429">
        <v>-7.0439999999999996</v>
      </c>
    </row>
    <row r="77" spans="1:10" collapsed="1">
      <c r="A77" s="425" t="s">
        <v>317</v>
      </c>
      <c r="B77" s="429">
        <v>-20.725999999999999</v>
      </c>
      <c r="C77" s="429">
        <v>-100</v>
      </c>
      <c r="D77" s="429">
        <v>-98.338999999999999</v>
      </c>
      <c r="E77" s="429">
        <v>-34.636000000000003</v>
      </c>
      <c r="F77" s="429">
        <v>83.793999999999997</v>
      </c>
      <c r="G77" s="429">
        <v>326.97199999999998</v>
      </c>
      <c r="H77" s="429">
        <v>-10.242000000000001</v>
      </c>
      <c r="I77" s="429">
        <v>-10.353</v>
      </c>
      <c r="J77" s="429">
        <v>-10.114000000000001</v>
      </c>
    </row>
    <row r="78" spans="1:10" ht="7.9" customHeight="1">
      <c r="A78" s="37"/>
      <c r="B78" s="37"/>
      <c r="C78" s="37"/>
      <c r="D78" s="37"/>
      <c r="E78" s="37"/>
      <c r="F78" s="37"/>
      <c r="G78" s="37"/>
      <c r="H78" s="37"/>
      <c r="I78" s="37"/>
      <c r="J78" s="37"/>
    </row>
    <row r="79" spans="1:10">
      <c r="A79" s="37"/>
      <c r="B79" s="575" t="s">
        <v>155</v>
      </c>
      <c r="C79" s="575"/>
      <c r="D79" s="575"/>
      <c r="E79" s="575"/>
      <c r="F79" s="575"/>
      <c r="G79" s="575"/>
      <c r="H79" s="575"/>
      <c r="I79" s="575"/>
      <c r="J79" s="575"/>
    </row>
    <row r="80" spans="1:10" hidden="1" outlineLevel="1">
      <c r="A80" s="73">
        <v>2000</v>
      </c>
      <c r="B80" s="429">
        <v>1.6850000000000001</v>
      </c>
      <c r="C80" s="429">
        <v>-33.182000000000002</v>
      </c>
      <c r="D80" s="429">
        <v>-24.503</v>
      </c>
      <c r="E80" s="429">
        <v>-2.585</v>
      </c>
      <c r="F80" s="429">
        <v>5.0430000000000001</v>
      </c>
      <c r="G80" s="429">
        <v>-17.372</v>
      </c>
      <c r="H80" s="429">
        <v>7.0579999999999998</v>
      </c>
      <c r="I80" s="429">
        <v>1.627</v>
      </c>
      <c r="J80" s="429">
        <v>14.331</v>
      </c>
    </row>
    <row r="81" spans="1:10" hidden="1" outlineLevel="1">
      <c r="A81" s="73">
        <v>2001</v>
      </c>
      <c r="B81" s="429">
        <v>2.5819999999999999</v>
      </c>
      <c r="C81" s="429">
        <v>15.073</v>
      </c>
      <c r="D81" s="429">
        <v>-1.7110000000000001</v>
      </c>
      <c r="E81" s="429">
        <v>6.5519999999999996</v>
      </c>
      <c r="F81" s="429">
        <v>14.747</v>
      </c>
      <c r="G81" s="429">
        <v>-21.780999999999999</v>
      </c>
      <c r="H81" s="429">
        <v>-10.585000000000001</v>
      </c>
      <c r="I81" s="429">
        <v>-9.4309999999999992</v>
      </c>
      <c r="J81" s="429">
        <v>-11.959</v>
      </c>
    </row>
    <row r="82" spans="1:10" hidden="1" outlineLevel="1">
      <c r="A82" s="73">
        <v>2002</v>
      </c>
      <c r="B82" s="429">
        <v>-4.2880000000000003</v>
      </c>
      <c r="C82" s="429">
        <v>-70.614999999999995</v>
      </c>
      <c r="D82" s="429">
        <v>-44.77</v>
      </c>
      <c r="E82" s="429">
        <v>-7.5389999999999997</v>
      </c>
      <c r="F82" s="429">
        <v>1.4179999999999999</v>
      </c>
      <c r="G82" s="429">
        <v>22.376000000000001</v>
      </c>
      <c r="H82" s="429">
        <v>-2.339</v>
      </c>
      <c r="I82" s="429">
        <v>-3.4049999999999998</v>
      </c>
      <c r="J82" s="429">
        <v>-1.0349999999999999</v>
      </c>
    </row>
    <row r="83" spans="1:10" hidden="1" outlineLevel="1">
      <c r="A83" s="73">
        <v>2003</v>
      </c>
      <c r="B83" s="429">
        <v>4.125</v>
      </c>
      <c r="C83" s="429">
        <v>-38.450000000000003</v>
      </c>
      <c r="D83" s="429">
        <v>12.961</v>
      </c>
      <c r="E83" s="429">
        <v>-2.6970000000000001</v>
      </c>
      <c r="F83" s="429">
        <v>1.5029999999999999</v>
      </c>
      <c r="G83" s="429">
        <v>1914.296</v>
      </c>
      <c r="H83" s="429">
        <v>16.885000000000002</v>
      </c>
      <c r="I83" s="429">
        <v>13.066000000000001</v>
      </c>
      <c r="J83" s="429">
        <v>21.45</v>
      </c>
    </row>
    <row r="84" spans="1:10" hidden="1" outlineLevel="1">
      <c r="A84" s="73">
        <v>2004</v>
      </c>
      <c r="B84" s="429">
        <v>-1.8979999999999999</v>
      </c>
      <c r="C84" s="429">
        <v>-12.827</v>
      </c>
      <c r="D84" s="429">
        <v>-15.231</v>
      </c>
      <c r="E84" s="429">
        <v>-6.63</v>
      </c>
      <c r="F84" s="429">
        <v>4.7320000000000002</v>
      </c>
      <c r="G84" s="429">
        <v>161.52000000000001</v>
      </c>
      <c r="H84" s="429">
        <v>-0.84199999999999997</v>
      </c>
      <c r="I84" s="429">
        <v>-0.73299999999999998</v>
      </c>
      <c r="J84" s="429">
        <v>-0.96499999999999997</v>
      </c>
    </row>
    <row r="85" spans="1:10" hidden="1" outlineLevel="1">
      <c r="A85" s="73">
        <v>2005</v>
      </c>
      <c r="B85" s="429">
        <v>-4.2380000000000004</v>
      </c>
      <c r="C85" s="429">
        <v>9.0289999999999999</v>
      </c>
      <c r="D85" s="429">
        <v>-17.184000000000001</v>
      </c>
      <c r="E85" s="429">
        <v>-2.8660000000000001</v>
      </c>
      <c r="F85" s="429">
        <v>-8.8439999999999994</v>
      </c>
      <c r="G85" s="429">
        <v>79.959999999999994</v>
      </c>
      <c r="H85" s="429">
        <v>-3.76</v>
      </c>
      <c r="I85" s="429">
        <v>-5.056</v>
      </c>
      <c r="J85" s="429">
        <v>-2.3140000000000001</v>
      </c>
    </row>
    <row r="86" spans="1:10" hidden="1" outlineLevel="1">
      <c r="A86" s="73">
        <v>2006</v>
      </c>
      <c r="B86" s="429">
        <v>1.8540000000000001</v>
      </c>
      <c r="C86" s="429">
        <v>-43.637999999999998</v>
      </c>
      <c r="D86" s="429">
        <v>8.1359999999999992</v>
      </c>
      <c r="E86" s="429">
        <v>4.2030000000000003</v>
      </c>
      <c r="F86" s="429">
        <v>-5.5529999999999999</v>
      </c>
      <c r="G86" s="429">
        <v>55.756999999999998</v>
      </c>
      <c r="H86" s="429">
        <v>2.4990000000000001</v>
      </c>
      <c r="I86" s="429">
        <v>8.9209999999999994</v>
      </c>
      <c r="J86" s="429">
        <v>-4.4640000000000004</v>
      </c>
    </row>
    <row r="87" spans="1:10" hidden="1" outlineLevel="1">
      <c r="A87" s="73">
        <v>2007</v>
      </c>
      <c r="B87" s="429">
        <v>-11.98</v>
      </c>
      <c r="C87" s="429">
        <v>-43.859000000000002</v>
      </c>
      <c r="D87" s="429">
        <v>-31.013999999999999</v>
      </c>
      <c r="E87" s="429">
        <v>-21.4</v>
      </c>
      <c r="F87" s="429">
        <v>-7.5190000000000001</v>
      </c>
      <c r="G87" s="429">
        <v>10.247</v>
      </c>
      <c r="H87" s="429">
        <v>-3.1469999999999998</v>
      </c>
      <c r="I87" s="429">
        <v>-1.5109999999999999</v>
      </c>
      <c r="J87" s="429">
        <v>-5.1689999999999996</v>
      </c>
    </row>
    <row r="88" spans="1:10" hidden="1" outlineLevel="1">
      <c r="A88" s="73">
        <v>2008</v>
      </c>
      <c r="B88" s="429">
        <v>6.6280000000000001</v>
      </c>
      <c r="C88" s="429">
        <v>-45.545000000000002</v>
      </c>
      <c r="D88" s="429">
        <v>119.482</v>
      </c>
      <c r="E88" s="429">
        <v>14.566000000000001</v>
      </c>
      <c r="F88" s="429">
        <v>1.6910000000000001</v>
      </c>
      <c r="G88" s="429">
        <v>-10.849</v>
      </c>
      <c r="H88" s="429">
        <v>1.5049999999999999</v>
      </c>
      <c r="I88" s="429">
        <v>1.2330000000000001</v>
      </c>
      <c r="J88" s="429">
        <v>1.853</v>
      </c>
    </row>
    <row r="89" spans="1:10" hidden="1" outlineLevel="1">
      <c r="A89" s="73">
        <v>2009</v>
      </c>
      <c r="B89" s="429">
        <v>0.53600000000000003</v>
      </c>
      <c r="C89" s="429">
        <v>-58.182000000000002</v>
      </c>
      <c r="D89" s="429">
        <v>-10.19</v>
      </c>
      <c r="E89" s="429">
        <v>-8.4079999999999995</v>
      </c>
      <c r="F89" s="429">
        <v>21.661999999999999</v>
      </c>
      <c r="G89" s="429">
        <v>-2.7839999999999998</v>
      </c>
      <c r="H89" s="429">
        <v>-1.409</v>
      </c>
      <c r="I89" s="429">
        <v>-8.6509999999999998</v>
      </c>
      <c r="J89" s="429">
        <v>7.8310000000000004</v>
      </c>
    </row>
    <row r="90" spans="1:10" hidden="1" outlineLevel="1">
      <c r="A90" s="73">
        <v>2010</v>
      </c>
      <c r="B90" s="429">
        <v>8.7360000000000007</v>
      </c>
      <c r="C90" s="429">
        <v>-50.496000000000002</v>
      </c>
      <c r="D90" s="429">
        <v>18.413</v>
      </c>
      <c r="E90" s="429">
        <v>2.83</v>
      </c>
      <c r="F90" s="429">
        <v>7.9989999999999997</v>
      </c>
      <c r="G90" s="429">
        <v>10.967000000000001</v>
      </c>
      <c r="H90" s="429">
        <v>15.818</v>
      </c>
      <c r="I90" s="429">
        <v>17.248999999999999</v>
      </c>
      <c r="J90" s="429">
        <v>14.271000000000001</v>
      </c>
    </row>
    <row r="91" spans="1:10" hidden="1" outlineLevel="1">
      <c r="A91" s="73">
        <v>2011</v>
      </c>
      <c r="B91" s="429">
        <v>-10.814</v>
      </c>
      <c r="C91" s="429">
        <v>1.5209999999999999</v>
      </c>
      <c r="D91" s="429">
        <v>-27.411000000000001</v>
      </c>
      <c r="E91" s="429">
        <v>-9.5220000000000002</v>
      </c>
      <c r="F91" s="429">
        <v>-15.9</v>
      </c>
      <c r="G91" s="429">
        <v>2.7149999999999999</v>
      </c>
      <c r="H91" s="429">
        <v>-8.891</v>
      </c>
      <c r="I91" s="429">
        <v>-2.6829999999999998</v>
      </c>
      <c r="J91" s="429">
        <v>-15.776</v>
      </c>
    </row>
    <row r="92" spans="1:10" hidden="1" outlineLevel="1">
      <c r="A92" s="261">
        <v>2012</v>
      </c>
      <c r="B92" s="429">
        <v>1.115</v>
      </c>
      <c r="C92" s="429">
        <v>51.021999999999998</v>
      </c>
      <c r="D92" s="429">
        <v>-1.629</v>
      </c>
      <c r="E92" s="429">
        <v>5.6109999999999998</v>
      </c>
      <c r="F92" s="429">
        <v>-8.0760000000000005</v>
      </c>
      <c r="G92" s="429">
        <v>23.687000000000001</v>
      </c>
      <c r="H92" s="429">
        <v>1.6890000000000001</v>
      </c>
      <c r="I92" s="429">
        <v>-0.58099999999999996</v>
      </c>
      <c r="J92" s="429">
        <v>4.5970000000000004</v>
      </c>
    </row>
    <row r="93" spans="1:10" hidden="1" outlineLevel="1">
      <c r="A93" s="268">
        <v>2013</v>
      </c>
      <c r="B93" s="429">
        <v>2.839</v>
      </c>
      <c r="C93" s="429">
        <v>-31.664000000000001</v>
      </c>
      <c r="D93" s="429">
        <v>5.3360000000000003</v>
      </c>
      <c r="E93" s="429">
        <v>3.7410000000000001</v>
      </c>
      <c r="F93" s="429">
        <v>10.202999999999999</v>
      </c>
      <c r="G93" s="429">
        <v>6.827</v>
      </c>
      <c r="H93" s="429">
        <v>-2.702</v>
      </c>
      <c r="I93" s="429">
        <v>-1.788</v>
      </c>
      <c r="J93" s="429">
        <v>-3.8140000000000001</v>
      </c>
    </row>
    <row r="94" spans="1:10" hidden="1" outlineLevel="1">
      <c r="A94" s="273">
        <v>2014</v>
      </c>
      <c r="B94" s="429">
        <v>-6.758</v>
      </c>
      <c r="C94" s="429">
        <v>-11.617000000000001</v>
      </c>
      <c r="D94" s="429">
        <v>-32.938000000000002</v>
      </c>
      <c r="E94" s="429">
        <v>-1.774</v>
      </c>
      <c r="F94" s="429">
        <v>-14.311</v>
      </c>
      <c r="G94" s="429">
        <v>-8.7739999999999991</v>
      </c>
      <c r="H94" s="429">
        <v>-6.8929999999999998</v>
      </c>
      <c r="I94" s="429">
        <v>-1.4339999999999999</v>
      </c>
      <c r="J94" s="429">
        <v>-13.682</v>
      </c>
    </row>
    <row r="95" spans="1:10" hidden="1" outlineLevel="1">
      <c r="A95" s="275">
        <v>2015</v>
      </c>
      <c r="B95" s="429">
        <v>-2.4700000000000002</v>
      </c>
      <c r="C95" s="429">
        <v>-100</v>
      </c>
      <c r="D95" s="429">
        <v>4.0549999999999997</v>
      </c>
      <c r="E95" s="429">
        <v>-3.694</v>
      </c>
      <c r="F95" s="429">
        <v>-8.3390000000000004</v>
      </c>
      <c r="G95" s="429">
        <v>-22.007000000000001</v>
      </c>
      <c r="H95" s="429">
        <v>3.6920000000000002</v>
      </c>
      <c r="I95" s="429">
        <v>-0.46200000000000002</v>
      </c>
      <c r="J95" s="429">
        <v>9.59</v>
      </c>
    </row>
    <row r="96" spans="1:10" hidden="1" outlineLevel="1">
      <c r="A96" s="284">
        <v>2016</v>
      </c>
      <c r="B96" s="429">
        <v>3.5990000000000002</v>
      </c>
      <c r="C96" s="429">
        <v>0</v>
      </c>
      <c r="D96" s="429">
        <v>-1.175</v>
      </c>
      <c r="E96" s="429">
        <v>1.9430000000000001</v>
      </c>
      <c r="F96" s="429">
        <v>9.4510000000000005</v>
      </c>
      <c r="G96" s="429">
        <v>16.641999999999999</v>
      </c>
      <c r="H96" s="429">
        <v>1.6419999999999999</v>
      </c>
      <c r="I96" s="429">
        <v>0.24299999999999999</v>
      </c>
      <c r="J96" s="429">
        <v>3.4460000000000002</v>
      </c>
    </row>
    <row r="97" spans="1:10" hidden="1" outlineLevel="1">
      <c r="A97" s="286">
        <v>2017</v>
      </c>
      <c r="B97" s="429">
        <v>-0.10199999999999999</v>
      </c>
      <c r="C97" s="429">
        <v>0</v>
      </c>
      <c r="D97" s="429">
        <v>5.48</v>
      </c>
      <c r="E97" s="429">
        <v>1.08</v>
      </c>
      <c r="F97" s="429">
        <v>-2.1549999999999998</v>
      </c>
      <c r="G97" s="429">
        <v>-0.69599999999999995</v>
      </c>
      <c r="H97" s="429">
        <v>-0.17100000000000001</v>
      </c>
      <c r="I97" s="429">
        <v>-1.7849999999999999</v>
      </c>
      <c r="J97" s="429">
        <v>1.8460000000000001</v>
      </c>
    </row>
    <row r="98" spans="1:10" hidden="1" outlineLevel="1">
      <c r="A98" s="425">
        <v>2018</v>
      </c>
      <c r="B98" s="429">
        <v>-0.74399999999999999</v>
      </c>
      <c r="C98" s="429">
        <v>0</v>
      </c>
      <c r="D98" s="429">
        <v>0.88100000000000001</v>
      </c>
      <c r="E98" s="429">
        <v>-2.4670000000000001</v>
      </c>
      <c r="F98" s="429">
        <v>0.155</v>
      </c>
      <c r="G98" s="429">
        <v>7.1710000000000003</v>
      </c>
      <c r="H98" s="429">
        <v>0.23</v>
      </c>
      <c r="I98" s="429">
        <v>-0.51600000000000001</v>
      </c>
      <c r="J98" s="429">
        <v>1.1299999999999999</v>
      </c>
    </row>
    <row r="99" spans="1:10" hidden="1" outlineLevel="1">
      <c r="A99" s="425">
        <v>2019</v>
      </c>
      <c r="B99" s="429">
        <v>-1.093</v>
      </c>
      <c r="C99" s="429">
        <v>0</v>
      </c>
      <c r="D99" s="429">
        <v>-20.535</v>
      </c>
      <c r="E99" s="429">
        <v>-1.2E-2</v>
      </c>
      <c r="F99" s="429">
        <v>-3.379</v>
      </c>
      <c r="G99" s="429">
        <v>1.3169999999999999</v>
      </c>
      <c r="H99" s="429">
        <v>-0.96299999999999997</v>
      </c>
      <c r="I99" s="429">
        <v>-1.841</v>
      </c>
      <c r="J99" s="429">
        <v>7.6999999999999999E-2</v>
      </c>
    </row>
    <row r="100" spans="1:10" collapsed="1">
      <c r="A100" s="425" t="s">
        <v>317</v>
      </c>
      <c r="B100" s="429">
        <v>-10.805999999999999</v>
      </c>
      <c r="C100" s="429">
        <v>0</v>
      </c>
      <c r="D100" s="429">
        <v>31.992000000000001</v>
      </c>
      <c r="E100" s="429">
        <v>-22.718</v>
      </c>
      <c r="F100" s="429">
        <v>-2.8039999999999998</v>
      </c>
      <c r="G100" s="429">
        <v>11.975</v>
      </c>
      <c r="H100" s="429">
        <v>-3.8490000000000002</v>
      </c>
      <c r="I100" s="429">
        <v>-4.32</v>
      </c>
      <c r="J100" s="429">
        <v>-3.3029999999999999</v>
      </c>
    </row>
    <row r="101" spans="1:10">
      <c r="A101" s="87" t="s">
        <v>146</v>
      </c>
      <c r="B101" s="246"/>
      <c r="C101" s="246"/>
      <c r="D101" s="246"/>
      <c r="E101" s="246"/>
      <c r="F101" s="246"/>
      <c r="G101" s="246"/>
      <c r="H101" s="246"/>
      <c r="I101" s="246"/>
      <c r="J101" s="246"/>
    </row>
    <row r="102" spans="1:10">
      <c r="A102" s="415" t="s">
        <v>360</v>
      </c>
    </row>
    <row r="103" spans="1:10" ht="12" customHeight="1">
      <c r="A103" s="43"/>
    </row>
    <row r="104" spans="1:10" ht="12" customHeight="1">
      <c r="A104" s="459" t="s">
        <v>377</v>
      </c>
      <c r="B104" s="459"/>
      <c r="C104" s="459"/>
      <c r="D104" s="459"/>
      <c r="E104" s="459"/>
      <c r="F104" s="459"/>
      <c r="G104" s="459"/>
      <c r="H104" s="459"/>
      <c r="I104" s="459"/>
      <c r="J104" s="459"/>
    </row>
    <row r="105" spans="1:10" ht="12" customHeight="1">
      <c r="A105" s="257"/>
      <c r="B105" s="2"/>
      <c r="C105" s="2"/>
      <c r="D105" s="2"/>
      <c r="E105" s="2"/>
      <c r="F105" s="2"/>
      <c r="G105" s="2"/>
      <c r="H105" s="2"/>
      <c r="I105" s="2"/>
      <c r="J105" s="2"/>
    </row>
    <row r="106" spans="1:10">
      <c r="A106" s="595" t="s">
        <v>60</v>
      </c>
      <c r="B106" s="587" t="s">
        <v>176</v>
      </c>
      <c r="C106" s="593" t="s">
        <v>177</v>
      </c>
      <c r="D106" s="594"/>
      <c r="E106" s="594"/>
      <c r="F106" s="594"/>
      <c r="G106" s="594"/>
      <c r="H106" s="594"/>
      <c r="I106" s="594"/>
      <c r="J106" s="594"/>
    </row>
    <row r="107" spans="1:10">
      <c r="A107" s="596"/>
      <c r="B107" s="597"/>
      <c r="C107" s="598" t="s">
        <v>158</v>
      </c>
      <c r="D107" s="598" t="s">
        <v>148</v>
      </c>
      <c r="E107" s="600" t="s">
        <v>55</v>
      </c>
      <c r="F107" s="602" t="s">
        <v>41</v>
      </c>
      <c r="G107" s="604" t="s">
        <v>397</v>
      </c>
      <c r="H107" s="587" t="s">
        <v>168</v>
      </c>
      <c r="I107" s="594" t="s">
        <v>59</v>
      </c>
      <c r="J107" s="594"/>
    </row>
    <row r="108" spans="1:10">
      <c r="A108" s="584"/>
      <c r="B108" s="588"/>
      <c r="C108" s="599"/>
      <c r="D108" s="599"/>
      <c r="E108" s="601"/>
      <c r="F108" s="603"/>
      <c r="G108" s="599"/>
      <c r="H108" s="588"/>
      <c r="I108" s="76" t="s">
        <v>49</v>
      </c>
      <c r="J108" s="67" t="s">
        <v>80</v>
      </c>
    </row>
    <row r="109" spans="1:10" ht="12" customHeight="1">
      <c r="A109" s="344"/>
      <c r="B109" s="345"/>
      <c r="C109" s="72"/>
      <c r="D109" s="72"/>
      <c r="E109" s="77"/>
      <c r="F109" s="78"/>
      <c r="G109" s="72"/>
      <c r="H109" s="345"/>
      <c r="I109" s="70"/>
      <c r="J109" s="70"/>
    </row>
    <row r="110" spans="1:10">
      <c r="A110" s="37"/>
      <c r="B110" s="575" t="s">
        <v>62</v>
      </c>
      <c r="C110" s="575"/>
      <c r="D110" s="575"/>
      <c r="E110" s="586"/>
      <c r="F110" s="586"/>
      <c r="G110" s="586"/>
      <c r="H110" s="586"/>
      <c r="I110" s="586"/>
      <c r="J110" s="586"/>
    </row>
    <row r="111" spans="1:10">
      <c r="A111" s="341">
        <v>1990</v>
      </c>
      <c r="B111" s="428">
        <v>278096.51299999998</v>
      </c>
      <c r="C111" s="428">
        <v>6490.8990000000003</v>
      </c>
      <c r="D111" s="428">
        <v>29738.897000000001</v>
      </c>
      <c r="E111" s="428">
        <v>115033.52499999999</v>
      </c>
      <c r="F111" s="428">
        <v>28288.909</v>
      </c>
      <c r="G111" s="428">
        <v>1301.049</v>
      </c>
      <c r="H111" s="428">
        <v>97243.233999999997</v>
      </c>
      <c r="I111" s="428">
        <v>49611.082999999999</v>
      </c>
      <c r="J111" s="428">
        <v>47632.150999999998</v>
      </c>
    </row>
    <row r="112" spans="1:10" s="17" customFormat="1" hidden="1" outlineLevel="1">
      <c r="A112" s="36">
        <v>1999</v>
      </c>
      <c r="B112" s="428">
        <v>268689.21799999999</v>
      </c>
      <c r="C112" s="428">
        <v>313.71800000000002</v>
      </c>
      <c r="D112" s="428">
        <v>1384.577</v>
      </c>
      <c r="E112" s="428">
        <v>132919.304</v>
      </c>
      <c r="F112" s="428">
        <v>51517.978999999999</v>
      </c>
      <c r="G112" s="428">
        <v>31.751000000000001</v>
      </c>
      <c r="H112" s="428">
        <v>82521.888000000006</v>
      </c>
      <c r="I112" s="428">
        <v>46861.269</v>
      </c>
      <c r="J112" s="428">
        <v>35660.618999999999</v>
      </c>
    </row>
    <row r="113" spans="1:10" collapsed="1">
      <c r="A113" s="341">
        <v>2000</v>
      </c>
      <c r="B113" s="428">
        <v>280613.56900000002</v>
      </c>
      <c r="C113" s="428">
        <v>222.24</v>
      </c>
      <c r="D113" s="428">
        <v>1108.635</v>
      </c>
      <c r="E113" s="428">
        <v>132274.38099999999</v>
      </c>
      <c r="F113" s="428">
        <v>56636.409</v>
      </c>
      <c r="G113" s="428">
        <v>27.626000000000001</v>
      </c>
      <c r="H113" s="428">
        <v>90344.278999999995</v>
      </c>
      <c r="I113" s="428">
        <v>47736.612999999998</v>
      </c>
      <c r="J113" s="428">
        <v>42607.665999999997</v>
      </c>
    </row>
    <row r="114" spans="1:10" hidden="1" outlineLevel="1">
      <c r="A114" s="341">
        <v>2001</v>
      </c>
      <c r="B114" s="428">
        <v>268011.92599999998</v>
      </c>
      <c r="C114" s="428">
        <v>219.79900000000001</v>
      </c>
      <c r="D114" s="428">
        <v>937.05799999999999</v>
      </c>
      <c r="E114" s="428">
        <v>133004.36300000001</v>
      </c>
      <c r="F114" s="428">
        <v>57641.02</v>
      </c>
      <c r="G114" s="428">
        <v>18.838999999999999</v>
      </c>
      <c r="H114" s="428">
        <v>76190.846999999994</v>
      </c>
      <c r="I114" s="428">
        <v>42975.508999999998</v>
      </c>
      <c r="J114" s="428">
        <v>33215.338000000003</v>
      </c>
    </row>
    <row r="115" spans="1:10" hidden="1" outlineLevel="1">
      <c r="A115" s="341">
        <v>2002</v>
      </c>
      <c r="B115" s="428">
        <v>261252.011</v>
      </c>
      <c r="C115" s="428">
        <v>67.022999999999996</v>
      </c>
      <c r="D115" s="428">
        <v>537.298</v>
      </c>
      <c r="E115" s="428">
        <v>124942.326</v>
      </c>
      <c r="F115" s="428">
        <v>60214.713000000003</v>
      </c>
      <c r="G115" s="428">
        <v>23.850999999999999</v>
      </c>
      <c r="H115" s="428">
        <v>75466.8</v>
      </c>
      <c r="I115" s="428">
        <v>41569.875</v>
      </c>
      <c r="J115" s="428">
        <v>33896.925000000003</v>
      </c>
    </row>
    <row r="116" spans="1:10" hidden="1" outlineLevel="1">
      <c r="A116" s="341">
        <v>2003</v>
      </c>
      <c r="B116" s="428">
        <v>268827.05499999999</v>
      </c>
      <c r="C116" s="428">
        <v>40.301000000000002</v>
      </c>
      <c r="D116" s="428">
        <v>593.30100000000004</v>
      </c>
      <c r="E116" s="428">
        <v>120475.857</v>
      </c>
      <c r="F116" s="428">
        <v>59998.68</v>
      </c>
      <c r="G116" s="428">
        <v>473.27800000000002</v>
      </c>
      <c r="H116" s="428">
        <v>87245.638000000006</v>
      </c>
      <c r="I116" s="428">
        <v>46960.472000000002</v>
      </c>
      <c r="J116" s="428">
        <v>40285.165999999997</v>
      </c>
    </row>
    <row r="117" spans="1:10" hidden="1" outlineLevel="1">
      <c r="A117" s="341">
        <v>2004</v>
      </c>
      <c r="B117" s="428">
        <v>265320.94799999997</v>
      </c>
      <c r="C117" s="428">
        <v>35.561999999999998</v>
      </c>
      <c r="D117" s="428">
        <v>509.75200000000001</v>
      </c>
      <c r="E117" s="428">
        <v>113131.633</v>
      </c>
      <c r="F117" s="428">
        <v>63419.29</v>
      </c>
      <c r="G117" s="428">
        <v>1277.597</v>
      </c>
      <c r="H117" s="428">
        <v>86947.115999999995</v>
      </c>
      <c r="I117" s="428">
        <v>46637.650999999998</v>
      </c>
      <c r="J117" s="428">
        <v>40309.464999999997</v>
      </c>
    </row>
    <row r="118" spans="1:10" hidden="1" outlineLevel="1">
      <c r="A118" s="341">
        <v>2005</v>
      </c>
      <c r="B118" s="428">
        <v>252835.783</v>
      </c>
      <c r="C118" s="428">
        <v>39.299999999999997</v>
      </c>
      <c r="D118" s="428">
        <v>417.404</v>
      </c>
      <c r="E118" s="428">
        <v>109468.04300000001</v>
      </c>
      <c r="F118" s="428">
        <v>57334.3</v>
      </c>
      <c r="G118" s="428">
        <v>2302.6779999999999</v>
      </c>
      <c r="H118" s="428">
        <v>83274.06</v>
      </c>
      <c r="I118" s="428">
        <v>44263.097999999998</v>
      </c>
      <c r="J118" s="428">
        <v>39010.962</v>
      </c>
    </row>
    <row r="119" spans="1:10" hidden="1" outlineLevel="1">
      <c r="A119" s="341">
        <v>2006</v>
      </c>
      <c r="B119" s="428">
        <v>263086.47700000001</v>
      </c>
      <c r="C119" s="428">
        <v>22.623000000000001</v>
      </c>
      <c r="D119" s="428">
        <v>471.678</v>
      </c>
      <c r="E119" s="428">
        <v>115818.40700000001</v>
      </c>
      <c r="F119" s="428">
        <v>56111.942000000003</v>
      </c>
      <c r="G119" s="428">
        <v>3622.393</v>
      </c>
      <c r="H119" s="428">
        <v>87039.433999999994</v>
      </c>
      <c r="I119" s="428">
        <v>48291.317999999999</v>
      </c>
      <c r="J119" s="428">
        <v>38748.116000000002</v>
      </c>
    </row>
    <row r="120" spans="1:10" hidden="1" outlineLevel="1">
      <c r="A120" s="341">
        <v>2007</v>
      </c>
      <c r="B120" s="428">
        <v>237735.29300000001</v>
      </c>
      <c r="C120" s="428">
        <v>13.492000000000001</v>
      </c>
      <c r="D120" s="428">
        <v>342.363</v>
      </c>
      <c r="E120" s="428">
        <v>92562.857000000004</v>
      </c>
      <c r="F120" s="428">
        <v>54358.497000000003</v>
      </c>
      <c r="G120" s="428">
        <v>4031.4079999999999</v>
      </c>
      <c r="H120" s="428">
        <v>86426.673999999999</v>
      </c>
      <c r="I120" s="428">
        <v>47677.771000000001</v>
      </c>
      <c r="J120" s="428">
        <v>38748.902999999998</v>
      </c>
    </row>
    <row r="121" spans="1:10" hidden="1" outlineLevel="1">
      <c r="A121" s="341">
        <v>2008</v>
      </c>
      <c r="B121" s="428">
        <v>249944.00700000001</v>
      </c>
      <c r="C121" s="428">
        <v>7.1029999999999998</v>
      </c>
      <c r="D121" s="428">
        <v>731.67700000000002</v>
      </c>
      <c r="E121" s="428">
        <v>105243.655</v>
      </c>
      <c r="F121" s="428">
        <v>53864.591</v>
      </c>
      <c r="G121" s="428">
        <v>3578.0650000000001</v>
      </c>
      <c r="H121" s="428">
        <v>86518.914999999994</v>
      </c>
      <c r="I121" s="428">
        <v>48198.974000000002</v>
      </c>
      <c r="J121" s="428">
        <v>38319.940999999999</v>
      </c>
    </row>
    <row r="122" spans="1:10" hidden="1" outlineLevel="1">
      <c r="A122" s="341">
        <v>2009</v>
      </c>
      <c r="B122" s="428">
        <v>247971.10200000001</v>
      </c>
      <c r="C122" s="428">
        <v>2.887</v>
      </c>
      <c r="D122" s="428">
        <v>640.65200000000004</v>
      </c>
      <c r="E122" s="428">
        <v>95529.19</v>
      </c>
      <c r="F122" s="428">
        <v>64082.985999999997</v>
      </c>
      <c r="G122" s="428">
        <v>3456.4549999999999</v>
      </c>
      <c r="H122" s="428">
        <v>84258.933000000005</v>
      </c>
      <c r="I122" s="428">
        <v>43979.343999999997</v>
      </c>
      <c r="J122" s="428">
        <v>40279.589</v>
      </c>
    </row>
    <row r="123" spans="1:10" collapsed="1">
      <c r="A123" s="341">
        <v>2010</v>
      </c>
      <c r="B123" s="428">
        <v>248936.976</v>
      </c>
      <c r="C123" s="428">
        <v>1.198</v>
      </c>
      <c r="D123" s="428">
        <v>651.65700000000004</v>
      </c>
      <c r="E123" s="428">
        <v>93582.023000000001</v>
      </c>
      <c r="F123" s="428">
        <v>60328.239000000001</v>
      </c>
      <c r="G123" s="428">
        <v>3680.2530000000002</v>
      </c>
      <c r="H123" s="428">
        <v>90693.606</v>
      </c>
      <c r="I123" s="428">
        <v>51237.837</v>
      </c>
      <c r="J123" s="428">
        <v>39455.769</v>
      </c>
    </row>
    <row r="124" spans="1:10" hidden="1" outlineLevel="1">
      <c r="A124" s="341">
        <v>2011</v>
      </c>
      <c r="B124" s="428">
        <v>249146.64199999999</v>
      </c>
      <c r="C124" s="428">
        <v>1.57</v>
      </c>
      <c r="D124" s="428">
        <v>590.101</v>
      </c>
      <c r="E124" s="428">
        <v>90644.504000000001</v>
      </c>
      <c r="F124" s="428">
        <v>61976.192999999999</v>
      </c>
      <c r="G124" s="428">
        <v>4024.24</v>
      </c>
      <c r="H124" s="428">
        <v>91910.032999999996</v>
      </c>
      <c r="I124" s="428">
        <v>50344.858</v>
      </c>
      <c r="J124" s="428">
        <v>41565.175000000003</v>
      </c>
    </row>
    <row r="125" spans="1:10" hidden="1" outlineLevel="1">
      <c r="A125" s="341">
        <v>2012</v>
      </c>
      <c r="B125" s="428">
        <v>241841.56599999999</v>
      </c>
      <c r="C125" s="428">
        <v>2.1619999999999999</v>
      </c>
      <c r="D125" s="428">
        <v>535.75099999999998</v>
      </c>
      <c r="E125" s="428">
        <v>93576.346000000005</v>
      </c>
      <c r="F125" s="428">
        <v>52947.606</v>
      </c>
      <c r="G125" s="428">
        <v>4849.9830000000002</v>
      </c>
      <c r="H125" s="428">
        <v>89929.718999999997</v>
      </c>
      <c r="I125" s="428">
        <v>49864.129000000001</v>
      </c>
      <c r="J125" s="428">
        <v>40065.589999999997</v>
      </c>
    </row>
    <row r="126" spans="1:10" hidden="1" outlineLevel="1">
      <c r="A126" s="341">
        <v>2013</v>
      </c>
      <c r="B126" s="428">
        <v>244532.48300000001</v>
      </c>
      <c r="C126" s="428">
        <v>1.421</v>
      </c>
      <c r="D126" s="428">
        <v>546.91399999999999</v>
      </c>
      <c r="E126" s="428">
        <v>96111.12</v>
      </c>
      <c r="F126" s="428">
        <v>56608.620999999999</v>
      </c>
      <c r="G126" s="428">
        <v>5112.174</v>
      </c>
      <c r="H126" s="428">
        <v>86152.233999999997</v>
      </c>
      <c r="I126" s="428">
        <v>48899.48</v>
      </c>
      <c r="J126" s="428">
        <v>37252.754000000001</v>
      </c>
    </row>
    <row r="127" spans="1:10" hidden="1" outlineLevel="1">
      <c r="A127" s="341">
        <v>2014</v>
      </c>
      <c r="B127" s="428">
        <v>245913.87100000001</v>
      </c>
      <c r="C127" s="428">
        <v>1.5</v>
      </c>
      <c r="D127" s="428">
        <v>423.97399999999999</v>
      </c>
      <c r="E127" s="428">
        <v>98539.29</v>
      </c>
      <c r="F127" s="428">
        <v>55771.877</v>
      </c>
      <c r="G127" s="428">
        <v>4984.7950000000001</v>
      </c>
      <c r="H127" s="428">
        <v>86192.434999999998</v>
      </c>
      <c r="I127" s="428">
        <v>48549.89</v>
      </c>
      <c r="J127" s="428">
        <v>37642.544999999998</v>
      </c>
    </row>
    <row r="128" spans="1:10" hidden="1" outlineLevel="1">
      <c r="A128" s="341">
        <v>2015</v>
      </c>
      <c r="B128" s="428">
        <v>234644.83100000001</v>
      </c>
      <c r="C128" s="428">
        <v>0</v>
      </c>
      <c r="D128" s="428">
        <v>422.18299999999999</v>
      </c>
      <c r="E128" s="428">
        <v>93781.788</v>
      </c>
      <c r="F128" s="428">
        <v>49045.853000000003</v>
      </c>
      <c r="G128" s="428">
        <v>3774.0250000000001</v>
      </c>
      <c r="H128" s="428">
        <v>87620.982000000004</v>
      </c>
      <c r="I128" s="428">
        <v>48218.385999999999</v>
      </c>
      <c r="J128" s="428">
        <v>39402.595999999998</v>
      </c>
    </row>
    <row r="129" spans="1:10" collapsed="1">
      <c r="A129" s="341">
        <v>2016</v>
      </c>
      <c r="B129" s="428">
        <v>239084.95800000001</v>
      </c>
      <c r="C129" s="428">
        <v>0</v>
      </c>
      <c r="D129" s="428">
        <v>397.596</v>
      </c>
      <c r="E129" s="428">
        <v>94700.798999999999</v>
      </c>
      <c r="F129" s="428">
        <v>52037.436000000002</v>
      </c>
      <c r="G129" s="428">
        <v>4361.7839999999997</v>
      </c>
      <c r="H129" s="428">
        <v>87587.343999999997</v>
      </c>
      <c r="I129" s="428">
        <v>48259.154999999999</v>
      </c>
      <c r="J129" s="428">
        <v>39328.188999999998</v>
      </c>
    </row>
    <row r="130" spans="1:10">
      <c r="A130" s="341">
        <v>2017</v>
      </c>
      <c r="B130" s="428">
        <v>240075.098</v>
      </c>
      <c r="C130" s="428">
        <v>0</v>
      </c>
      <c r="D130" s="428">
        <v>430.80900000000003</v>
      </c>
      <c r="E130" s="428">
        <v>95991.747000000003</v>
      </c>
      <c r="F130" s="428">
        <v>51423.654999999999</v>
      </c>
      <c r="G130" s="428">
        <v>4346.38</v>
      </c>
      <c r="H130" s="428">
        <v>87882.506999999998</v>
      </c>
      <c r="I130" s="428">
        <v>47425.523999999998</v>
      </c>
      <c r="J130" s="428">
        <v>40456.983</v>
      </c>
    </row>
    <row r="131" spans="1:10">
      <c r="A131" s="425">
        <v>2018</v>
      </c>
      <c r="B131" s="428">
        <v>244047.677</v>
      </c>
      <c r="C131" s="428">
        <v>0</v>
      </c>
      <c r="D131" s="428">
        <v>452.73</v>
      </c>
      <c r="E131" s="428">
        <v>94631.293000000005</v>
      </c>
      <c r="F131" s="428">
        <v>53897.997000000003</v>
      </c>
      <c r="G131" s="428">
        <v>4752.43</v>
      </c>
      <c r="H131" s="428">
        <v>90313.225999999995</v>
      </c>
      <c r="I131" s="428">
        <v>47301.5</v>
      </c>
      <c r="J131" s="428">
        <v>43011.726000000002</v>
      </c>
    </row>
    <row r="132" spans="1:10">
      <c r="A132" s="425">
        <v>2019</v>
      </c>
      <c r="B132" s="428">
        <v>249961.47399999999</v>
      </c>
      <c r="C132" s="428">
        <v>0</v>
      </c>
      <c r="D132" s="428">
        <v>388.00299999999999</v>
      </c>
      <c r="E132" s="428">
        <v>95675.493000000002</v>
      </c>
      <c r="F132" s="428">
        <v>55851.141000000003</v>
      </c>
      <c r="G132" s="428">
        <v>4965.84</v>
      </c>
      <c r="H132" s="428">
        <v>93080.995999999999</v>
      </c>
      <c r="I132" s="428">
        <v>46628.663</v>
      </c>
      <c r="J132" s="428">
        <v>46452.332999999999</v>
      </c>
    </row>
    <row r="133" spans="1:10">
      <c r="A133" s="425" t="s">
        <v>317</v>
      </c>
      <c r="B133" s="428">
        <v>218494.24299999999</v>
      </c>
      <c r="C133" s="428">
        <v>0</v>
      </c>
      <c r="D133" s="428">
        <v>490.529</v>
      </c>
      <c r="E133" s="428">
        <v>73799.789999999994</v>
      </c>
      <c r="F133" s="428">
        <v>51694.035000000003</v>
      </c>
      <c r="G133" s="428">
        <v>5427.402</v>
      </c>
      <c r="H133" s="428">
        <v>87082.486999999994</v>
      </c>
      <c r="I133" s="428">
        <v>44485.599000000002</v>
      </c>
      <c r="J133" s="428">
        <v>42596.887999999999</v>
      </c>
    </row>
    <row r="134" spans="1:10">
      <c r="A134" s="341"/>
      <c r="B134" s="170"/>
      <c r="C134" s="207"/>
      <c r="D134" s="207"/>
      <c r="E134" s="207"/>
      <c r="F134" s="207"/>
      <c r="G134" s="207"/>
      <c r="H134" s="207"/>
      <c r="I134" s="207"/>
      <c r="J134" s="207"/>
    </row>
    <row r="135" spans="1:10">
      <c r="A135" s="37"/>
      <c r="B135" s="575" t="s">
        <v>81</v>
      </c>
      <c r="C135" s="575"/>
      <c r="D135" s="575"/>
      <c r="E135" s="575"/>
      <c r="F135" s="575"/>
      <c r="G135" s="575"/>
      <c r="H135" s="575"/>
      <c r="I135" s="575"/>
      <c r="J135" s="575"/>
    </row>
    <row r="136" spans="1:10">
      <c r="A136" s="341">
        <v>1990</v>
      </c>
      <c r="B136" s="429">
        <v>100</v>
      </c>
      <c r="C136" s="429">
        <v>2.3340000000000001</v>
      </c>
      <c r="D136" s="429">
        <v>10.694000000000001</v>
      </c>
      <c r="E136" s="429">
        <v>41.365000000000002</v>
      </c>
      <c r="F136" s="429">
        <v>10.172000000000001</v>
      </c>
      <c r="G136" s="429">
        <v>0.46800000000000003</v>
      </c>
      <c r="H136" s="429">
        <v>34.966999999999999</v>
      </c>
      <c r="I136" s="429">
        <v>17.84</v>
      </c>
      <c r="J136" s="429">
        <v>17.128</v>
      </c>
    </row>
    <row r="137" spans="1:10">
      <c r="A137" s="341">
        <v>2000</v>
      </c>
      <c r="B137" s="429">
        <v>100</v>
      </c>
      <c r="C137" s="429">
        <v>7.9000000000000001E-2</v>
      </c>
      <c r="D137" s="429">
        <v>0.39500000000000002</v>
      </c>
      <c r="E137" s="429">
        <v>47.137999999999998</v>
      </c>
      <c r="F137" s="429">
        <v>20.183</v>
      </c>
      <c r="G137" s="429">
        <v>0.01</v>
      </c>
      <c r="H137" s="429">
        <v>32.195</v>
      </c>
      <c r="I137" s="429">
        <v>17.012</v>
      </c>
      <c r="J137" s="429">
        <v>15.183999999999999</v>
      </c>
    </row>
    <row r="138" spans="1:10" hidden="1" outlineLevel="1">
      <c r="A138" s="341">
        <v>2001</v>
      </c>
      <c r="B138" s="429">
        <v>100</v>
      </c>
      <c r="C138" s="429">
        <v>8.2000000000000003E-2</v>
      </c>
      <c r="D138" s="429">
        <v>0.35</v>
      </c>
      <c r="E138" s="429">
        <v>49.625999999999998</v>
      </c>
      <c r="F138" s="429">
        <v>21.507000000000001</v>
      </c>
      <c r="G138" s="429">
        <v>7.0000000000000001E-3</v>
      </c>
      <c r="H138" s="429">
        <v>28.428000000000001</v>
      </c>
      <c r="I138" s="429">
        <v>16.035</v>
      </c>
      <c r="J138" s="429">
        <v>12.393000000000001</v>
      </c>
    </row>
    <row r="139" spans="1:10" hidden="1" outlineLevel="1">
      <c r="A139" s="341">
        <v>2002</v>
      </c>
      <c r="B139" s="429">
        <v>100</v>
      </c>
      <c r="C139" s="429">
        <v>2.5999999999999999E-2</v>
      </c>
      <c r="D139" s="429">
        <v>0.20599999999999999</v>
      </c>
      <c r="E139" s="429">
        <v>47.823999999999998</v>
      </c>
      <c r="F139" s="429">
        <v>23.048999999999999</v>
      </c>
      <c r="G139" s="429">
        <v>8.9999999999999993E-3</v>
      </c>
      <c r="H139" s="429">
        <v>28.887</v>
      </c>
      <c r="I139" s="429">
        <v>15.912000000000001</v>
      </c>
      <c r="J139" s="429">
        <v>12.975</v>
      </c>
    </row>
    <row r="140" spans="1:10" hidden="1" outlineLevel="1">
      <c r="A140" s="341">
        <v>2003</v>
      </c>
      <c r="B140" s="429">
        <v>100</v>
      </c>
      <c r="C140" s="429">
        <v>1.4999999999999999E-2</v>
      </c>
      <c r="D140" s="429">
        <v>0.221</v>
      </c>
      <c r="E140" s="429">
        <v>44.814999999999998</v>
      </c>
      <c r="F140" s="429">
        <v>22.318999999999999</v>
      </c>
      <c r="G140" s="429">
        <v>0.17599999999999999</v>
      </c>
      <c r="H140" s="429">
        <v>32.454000000000001</v>
      </c>
      <c r="I140" s="429">
        <v>17.469000000000001</v>
      </c>
      <c r="J140" s="429">
        <v>14.986000000000001</v>
      </c>
    </row>
    <row r="141" spans="1:10" hidden="1" outlineLevel="1">
      <c r="A141" s="341">
        <v>2004</v>
      </c>
      <c r="B141" s="429">
        <v>100</v>
      </c>
      <c r="C141" s="429">
        <v>1.2999999999999999E-2</v>
      </c>
      <c r="D141" s="429">
        <v>0.192</v>
      </c>
      <c r="E141" s="429">
        <v>42.64</v>
      </c>
      <c r="F141" s="429">
        <v>23.902999999999999</v>
      </c>
      <c r="G141" s="429">
        <v>0.48199999999999998</v>
      </c>
      <c r="H141" s="429">
        <v>32.771000000000001</v>
      </c>
      <c r="I141" s="429">
        <v>17.577999999999999</v>
      </c>
      <c r="J141" s="429">
        <v>15.193</v>
      </c>
    </row>
    <row r="142" spans="1:10" hidden="1" outlineLevel="1">
      <c r="A142" s="341">
        <v>2005</v>
      </c>
      <c r="B142" s="429">
        <v>100</v>
      </c>
      <c r="C142" s="429">
        <v>1.6E-2</v>
      </c>
      <c r="D142" s="429">
        <v>0.16500000000000001</v>
      </c>
      <c r="E142" s="429">
        <v>43.295999999999999</v>
      </c>
      <c r="F142" s="429">
        <v>22.675999999999998</v>
      </c>
      <c r="G142" s="429">
        <v>0.91100000000000003</v>
      </c>
      <c r="H142" s="429">
        <v>32.936</v>
      </c>
      <c r="I142" s="429">
        <v>17.507000000000001</v>
      </c>
      <c r="J142" s="429">
        <v>15.429</v>
      </c>
    </row>
    <row r="143" spans="1:10" hidden="1" outlineLevel="1">
      <c r="A143" s="341">
        <v>2006</v>
      </c>
      <c r="B143" s="429">
        <v>100</v>
      </c>
      <c r="C143" s="429">
        <v>8.9999999999999993E-3</v>
      </c>
      <c r="D143" s="429">
        <v>0.17899999999999999</v>
      </c>
      <c r="E143" s="429">
        <v>44.023000000000003</v>
      </c>
      <c r="F143" s="429">
        <v>21.327999999999999</v>
      </c>
      <c r="G143" s="429">
        <v>1.377</v>
      </c>
      <c r="H143" s="429">
        <v>33.084000000000003</v>
      </c>
      <c r="I143" s="429">
        <v>18.356000000000002</v>
      </c>
      <c r="J143" s="429">
        <v>14.728</v>
      </c>
    </row>
    <row r="144" spans="1:10" hidden="1" outlineLevel="1">
      <c r="A144" s="341">
        <v>2007</v>
      </c>
      <c r="B144" s="429">
        <v>100</v>
      </c>
      <c r="C144" s="429">
        <v>6.0000000000000001E-3</v>
      </c>
      <c r="D144" s="429">
        <v>0.14399999999999999</v>
      </c>
      <c r="E144" s="429">
        <v>38.935000000000002</v>
      </c>
      <c r="F144" s="429">
        <v>22.864999999999998</v>
      </c>
      <c r="G144" s="429">
        <v>1.696</v>
      </c>
      <c r="H144" s="429">
        <v>36.353999999999999</v>
      </c>
      <c r="I144" s="429">
        <v>20.055</v>
      </c>
      <c r="J144" s="429">
        <v>16.298999999999999</v>
      </c>
    </row>
    <row r="145" spans="1:10" hidden="1" outlineLevel="1">
      <c r="A145" s="341">
        <v>2008</v>
      </c>
      <c r="B145" s="429">
        <v>100</v>
      </c>
      <c r="C145" s="429">
        <v>3.0000000000000001E-3</v>
      </c>
      <c r="D145" s="429">
        <v>0.29299999999999998</v>
      </c>
      <c r="E145" s="429">
        <v>42.106999999999999</v>
      </c>
      <c r="F145" s="429">
        <v>21.550999999999998</v>
      </c>
      <c r="G145" s="429">
        <v>1.4319999999999999</v>
      </c>
      <c r="H145" s="429">
        <v>34.615000000000002</v>
      </c>
      <c r="I145" s="429">
        <v>19.283999999999999</v>
      </c>
      <c r="J145" s="429">
        <v>15.331</v>
      </c>
    </row>
    <row r="146" spans="1:10" hidden="1" outlineLevel="1">
      <c r="A146" s="341">
        <v>2009</v>
      </c>
      <c r="B146" s="429">
        <v>100</v>
      </c>
      <c r="C146" s="429">
        <v>1E-3</v>
      </c>
      <c r="D146" s="429">
        <v>0.25800000000000001</v>
      </c>
      <c r="E146" s="429">
        <v>38.524000000000001</v>
      </c>
      <c r="F146" s="429">
        <v>25.843</v>
      </c>
      <c r="G146" s="429">
        <v>1.3939999999999999</v>
      </c>
      <c r="H146" s="429">
        <v>33.978999999999999</v>
      </c>
      <c r="I146" s="429">
        <v>17.736000000000001</v>
      </c>
      <c r="J146" s="429">
        <v>16.244</v>
      </c>
    </row>
    <row r="147" spans="1:10" collapsed="1">
      <c r="A147" s="341">
        <v>2010</v>
      </c>
      <c r="B147" s="429">
        <v>100</v>
      </c>
      <c r="C147" s="429">
        <v>1E-3</v>
      </c>
      <c r="D147" s="429">
        <v>0.26200000000000001</v>
      </c>
      <c r="E147" s="429">
        <v>37.593000000000004</v>
      </c>
      <c r="F147" s="429">
        <v>24.234000000000002</v>
      </c>
      <c r="G147" s="429">
        <v>1.478</v>
      </c>
      <c r="H147" s="429">
        <v>36.432000000000002</v>
      </c>
      <c r="I147" s="429">
        <v>20.582999999999998</v>
      </c>
      <c r="J147" s="429">
        <v>15.85</v>
      </c>
    </row>
    <row r="148" spans="1:10" hidden="1" outlineLevel="1">
      <c r="A148" s="341">
        <v>2011</v>
      </c>
      <c r="B148" s="429">
        <v>100</v>
      </c>
      <c r="C148" s="429">
        <v>1E-3</v>
      </c>
      <c r="D148" s="429">
        <v>0.23699999999999999</v>
      </c>
      <c r="E148" s="429">
        <v>36.381999999999998</v>
      </c>
      <c r="F148" s="429">
        <v>24.875</v>
      </c>
      <c r="G148" s="429">
        <v>1.615</v>
      </c>
      <c r="H148" s="429">
        <v>36.89</v>
      </c>
      <c r="I148" s="429">
        <v>20.207000000000001</v>
      </c>
      <c r="J148" s="429">
        <v>16.683</v>
      </c>
    </row>
    <row r="149" spans="1:10" hidden="1" outlineLevel="1">
      <c r="A149" s="341">
        <v>2012</v>
      </c>
      <c r="B149" s="429">
        <v>100</v>
      </c>
      <c r="C149" s="429">
        <v>1E-3</v>
      </c>
      <c r="D149" s="429">
        <v>0.222</v>
      </c>
      <c r="E149" s="429">
        <v>38.692999999999998</v>
      </c>
      <c r="F149" s="429">
        <v>21.893999999999998</v>
      </c>
      <c r="G149" s="429">
        <v>2.0049999999999999</v>
      </c>
      <c r="H149" s="429">
        <v>37.185000000000002</v>
      </c>
      <c r="I149" s="429">
        <v>20.619</v>
      </c>
      <c r="J149" s="429">
        <v>16.567</v>
      </c>
    </row>
    <row r="150" spans="1:10" hidden="1" outlineLevel="1">
      <c r="A150" s="341">
        <v>2013</v>
      </c>
      <c r="B150" s="429">
        <v>100</v>
      </c>
      <c r="C150" s="429">
        <v>1E-3</v>
      </c>
      <c r="D150" s="429">
        <v>0.224</v>
      </c>
      <c r="E150" s="429">
        <v>39.304000000000002</v>
      </c>
      <c r="F150" s="429">
        <v>23.15</v>
      </c>
      <c r="G150" s="429">
        <v>2.0910000000000002</v>
      </c>
      <c r="H150" s="429">
        <v>35.231000000000002</v>
      </c>
      <c r="I150" s="429">
        <v>19.997</v>
      </c>
      <c r="J150" s="429">
        <v>15.234</v>
      </c>
    </row>
    <row r="151" spans="1:10" hidden="1" outlineLevel="1">
      <c r="A151" s="341">
        <v>2014</v>
      </c>
      <c r="B151" s="429">
        <v>100</v>
      </c>
      <c r="C151" s="429">
        <v>1E-3</v>
      </c>
      <c r="D151" s="429">
        <v>0.17199999999999999</v>
      </c>
      <c r="E151" s="429">
        <v>40.070999999999998</v>
      </c>
      <c r="F151" s="429">
        <v>22.678999999999998</v>
      </c>
      <c r="G151" s="429">
        <v>2.0270000000000001</v>
      </c>
      <c r="H151" s="429">
        <v>35.049999999999997</v>
      </c>
      <c r="I151" s="429">
        <v>19.742999999999999</v>
      </c>
      <c r="J151" s="429">
        <v>15.307</v>
      </c>
    </row>
    <row r="152" spans="1:10" hidden="1" outlineLevel="1">
      <c r="A152" s="341">
        <v>2015</v>
      </c>
      <c r="B152" s="429">
        <v>100</v>
      </c>
      <c r="C152" s="429">
        <v>0</v>
      </c>
      <c r="D152" s="429">
        <v>0.18</v>
      </c>
      <c r="E152" s="429">
        <v>39.968000000000004</v>
      </c>
      <c r="F152" s="429">
        <v>20.902000000000001</v>
      </c>
      <c r="G152" s="429">
        <v>1.6080000000000001</v>
      </c>
      <c r="H152" s="429">
        <v>37.341999999999999</v>
      </c>
      <c r="I152" s="429">
        <v>20.55</v>
      </c>
      <c r="J152" s="429">
        <v>16.792000000000002</v>
      </c>
    </row>
    <row r="153" spans="1:10" hidden="1" outlineLevel="1">
      <c r="A153" s="341">
        <v>2016</v>
      </c>
      <c r="B153" s="429">
        <v>100</v>
      </c>
      <c r="C153" s="429">
        <v>0</v>
      </c>
      <c r="D153" s="429">
        <v>0.16600000000000001</v>
      </c>
      <c r="E153" s="429">
        <v>39.61</v>
      </c>
      <c r="F153" s="429">
        <v>21.765000000000001</v>
      </c>
      <c r="G153" s="429">
        <v>1.8240000000000001</v>
      </c>
      <c r="H153" s="429">
        <v>36.634</v>
      </c>
      <c r="I153" s="429">
        <v>20.184999999999999</v>
      </c>
      <c r="J153" s="429">
        <v>16.449000000000002</v>
      </c>
    </row>
    <row r="154" spans="1:10" hidden="1" outlineLevel="1">
      <c r="A154" s="341">
        <v>2017</v>
      </c>
      <c r="B154" s="429">
        <v>100</v>
      </c>
      <c r="C154" s="429">
        <v>0</v>
      </c>
      <c r="D154" s="429">
        <v>0.17899999999999999</v>
      </c>
      <c r="E154" s="429">
        <v>39.984000000000002</v>
      </c>
      <c r="F154" s="429">
        <v>21.42</v>
      </c>
      <c r="G154" s="429">
        <v>1.81</v>
      </c>
      <c r="H154" s="429">
        <v>36.606000000000002</v>
      </c>
      <c r="I154" s="429">
        <v>19.754000000000001</v>
      </c>
      <c r="J154" s="429">
        <v>16.852</v>
      </c>
    </row>
    <row r="155" spans="1:10" hidden="1" outlineLevel="1">
      <c r="A155" s="425">
        <v>2018</v>
      </c>
      <c r="B155" s="429">
        <v>100</v>
      </c>
      <c r="C155" s="429">
        <v>0</v>
      </c>
      <c r="D155" s="429">
        <v>0.186</v>
      </c>
      <c r="E155" s="429">
        <v>38.776000000000003</v>
      </c>
      <c r="F155" s="429">
        <v>22.085000000000001</v>
      </c>
      <c r="G155" s="429">
        <v>1.9470000000000001</v>
      </c>
      <c r="H155" s="429">
        <v>37.006</v>
      </c>
      <c r="I155" s="429">
        <v>19.382000000000001</v>
      </c>
      <c r="J155" s="429">
        <v>17.623999999999999</v>
      </c>
    </row>
    <row r="156" spans="1:10" hidden="1" outlineLevel="1">
      <c r="A156" s="425">
        <v>2019</v>
      </c>
      <c r="B156" s="429">
        <v>100</v>
      </c>
      <c r="C156" s="429">
        <v>0</v>
      </c>
      <c r="D156" s="429">
        <v>0.155</v>
      </c>
      <c r="E156" s="429">
        <v>38.276000000000003</v>
      </c>
      <c r="F156" s="429">
        <v>22.344000000000001</v>
      </c>
      <c r="G156" s="429">
        <v>1.9870000000000001</v>
      </c>
      <c r="H156" s="429">
        <v>37.238</v>
      </c>
      <c r="I156" s="429">
        <v>18.654</v>
      </c>
      <c r="J156" s="429">
        <v>18.584</v>
      </c>
    </row>
    <row r="157" spans="1:10" collapsed="1">
      <c r="A157" s="425" t="s">
        <v>317</v>
      </c>
      <c r="B157" s="429">
        <v>100</v>
      </c>
      <c r="C157" s="429">
        <v>0</v>
      </c>
      <c r="D157" s="429">
        <v>0.22500000000000001</v>
      </c>
      <c r="E157" s="429">
        <v>33.777000000000001</v>
      </c>
      <c r="F157" s="429">
        <v>23.658999999999999</v>
      </c>
      <c r="G157" s="429">
        <v>2.484</v>
      </c>
      <c r="H157" s="429">
        <v>39.856000000000002</v>
      </c>
      <c r="I157" s="429">
        <v>20.36</v>
      </c>
      <c r="J157" s="429">
        <v>19.495999999999999</v>
      </c>
    </row>
    <row r="158" spans="1:10">
      <c r="A158" s="37"/>
      <c r="B158" s="37"/>
      <c r="C158" s="37"/>
      <c r="D158" s="37"/>
      <c r="E158" s="37"/>
      <c r="F158" s="37"/>
      <c r="G158" s="37"/>
      <c r="H158" s="37"/>
      <c r="I158" s="37"/>
      <c r="J158" s="37"/>
    </row>
    <row r="159" spans="1:10">
      <c r="A159" s="37"/>
      <c r="B159" s="575" t="s">
        <v>154</v>
      </c>
      <c r="C159" s="575"/>
      <c r="D159" s="575"/>
      <c r="E159" s="575"/>
      <c r="F159" s="575"/>
      <c r="G159" s="575"/>
      <c r="H159" s="575"/>
      <c r="I159" s="575"/>
      <c r="J159" s="575"/>
    </row>
    <row r="160" spans="1:10">
      <c r="A160" s="341">
        <v>2000</v>
      </c>
      <c r="B160" s="429">
        <v>0.90500000000000003</v>
      </c>
      <c r="C160" s="429">
        <v>-96.575999999999993</v>
      </c>
      <c r="D160" s="429">
        <v>-96.272000000000006</v>
      </c>
      <c r="E160" s="429">
        <v>14.988</v>
      </c>
      <c r="F160" s="429">
        <v>100.20699999999999</v>
      </c>
      <c r="G160" s="429">
        <v>-97.876999999999995</v>
      </c>
      <c r="H160" s="429">
        <v>-7.0949999999999998</v>
      </c>
      <c r="I160" s="429">
        <v>-3.778</v>
      </c>
      <c r="J160" s="429">
        <v>-10.548999999999999</v>
      </c>
    </row>
    <row r="161" spans="1:10" hidden="1" outlineLevel="1">
      <c r="A161" s="341">
        <v>2001</v>
      </c>
      <c r="B161" s="429">
        <v>-3.6259999999999999</v>
      </c>
      <c r="C161" s="429">
        <v>-96.614000000000004</v>
      </c>
      <c r="D161" s="429">
        <v>-96.849000000000004</v>
      </c>
      <c r="E161" s="429">
        <v>15.622</v>
      </c>
      <c r="F161" s="429">
        <v>103.758</v>
      </c>
      <c r="G161" s="429">
        <v>-98.552000000000007</v>
      </c>
      <c r="H161" s="429">
        <v>-21.649000000000001</v>
      </c>
      <c r="I161" s="429">
        <v>-13.375</v>
      </c>
      <c r="J161" s="429">
        <v>-30.266999999999999</v>
      </c>
    </row>
    <row r="162" spans="1:10" hidden="1" outlineLevel="1">
      <c r="A162" s="341">
        <v>2002</v>
      </c>
      <c r="B162" s="429">
        <v>-6.0570000000000004</v>
      </c>
      <c r="C162" s="429">
        <v>-98.966999999999999</v>
      </c>
      <c r="D162" s="429">
        <v>-98.192999999999998</v>
      </c>
      <c r="E162" s="429">
        <v>8.6140000000000008</v>
      </c>
      <c r="F162" s="429">
        <v>112.85599999999999</v>
      </c>
      <c r="G162" s="429">
        <v>-98.167000000000002</v>
      </c>
      <c r="H162" s="429">
        <v>-22.393999999999998</v>
      </c>
      <c r="I162" s="429">
        <v>-16.207999999999998</v>
      </c>
      <c r="J162" s="429">
        <v>-28.835999999999999</v>
      </c>
    </row>
    <row r="163" spans="1:10" hidden="1" outlineLevel="1">
      <c r="A163" s="341">
        <v>2003</v>
      </c>
      <c r="B163" s="429">
        <v>-3.3330000000000002</v>
      </c>
      <c r="C163" s="429">
        <v>-99.379000000000005</v>
      </c>
      <c r="D163" s="429">
        <v>-98.004999999999995</v>
      </c>
      <c r="E163" s="429">
        <v>4.7309999999999999</v>
      </c>
      <c r="F163" s="429">
        <v>112.093</v>
      </c>
      <c r="G163" s="429">
        <v>-63.622999999999998</v>
      </c>
      <c r="H163" s="429">
        <v>-10.281000000000001</v>
      </c>
      <c r="I163" s="429">
        <v>-5.343</v>
      </c>
      <c r="J163" s="429">
        <v>-15.423999999999999</v>
      </c>
    </row>
    <row r="164" spans="1:10" hidden="1" outlineLevel="1">
      <c r="A164" s="341">
        <v>2004</v>
      </c>
      <c r="B164" s="429">
        <v>-4.5940000000000003</v>
      </c>
      <c r="C164" s="429">
        <v>-99.451999999999998</v>
      </c>
      <c r="D164" s="429">
        <v>-98.286000000000001</v>
      </c>
      <c r="E164" s="429">
        <v>-1.653</v>
      </c>
      <c r="F164" s="429">
        <v>124.184</v>
      </c>
      <c r="G164" s="429">
        <v>-1.8029999999999999</v>
      </c>
      <c r="H164" s="429">
        <v>-10.587999999999999</v>
      </c>
      <c r="I164" s="429">
        <v>-5.9930000000000003</v>
      </c>
      <c r="J164" s="429">
        <v>-15.372999999999999</v>
      </c>
    </row>
    <row r="165" spans="1:10" hidden="1" outlineLevel="1">
      <c r="A165" s="341">
        <v>2005</v>
      </c>
      <c r="B165" s="429">
        <v>-9.0830000000000002</v>
      </c>
      <c r="C165" s="429">
        <v>-99.394999999999996</v>
      </c>
      <c r="D165" s="429">
        <v>-98.596000000000004</v>
      </c>
      <c r="E165" s="429">
        <v>-4.8380000000000001</v>
      </c>
      <c r="F165" s="429">
        <v>102.67400000000001</v>
      </c>
      <c r="G165" s="429">
        <v>76.986000000000004</v>
      </c>
      <c r="H165" s="429">
        <v>-14.365</v>
      </c>
      <c r="I165" s="429">
        <v>-10.78</v>
      </c>
      <c r="J165" s="429">
        <v>-18.100000000000001</v>
      </c>
    </row>
    <row r="166" spans="1:10" hidden="1" outlineLevel="1">
      <c r="A166" s="341">
        <v>2006</v>
      </c>
      <c r="B166" s="429">
        <v>-5.3970000000000002</v>
      </c>
      <c r="C166" s="429">
        <v>-99.650999999999996</v>
      </c>
      <c r="D166" s="429">
        <v>-98.414000000000001</v>
      </c>
      <c r="E166" s="429">
        <v>0.68200000000000005</v>
      </c>
      <c r="F166" s="429">
        <v>98.352999999999994</v>
      </c>
      <c r="G166" s="429">
        <v>178.42099999999999</v>
      </c>
      <c r="H166" s="429">
        <v>-10.493</v>
      </c>
      <c r="I166" s="429">
        <v>-2.66</v>
      </c>
      <c r="J166" s="429">
        <v>-18.651</v>
      </c>
    </row>
    <row r="167" spans="1:10" hidden="1" outlineLevel="1">
      <c r="A167" s="341">
        <v>2007</v>
      </c>
      <c r="B167" s="429">
        <v>-14.513</v>
      </c>
      <c r="C167" s="429">
        <v>-99.792000000000002</v>
      </c>
      <c r="D167" s="429">
        <v>-98.849000000000004</v>
      </c>
      <c r="E167" s="429">
        <v>-19.533999999999999</v>
      </c>
      <c r="F167" s="429">
        <v>92.155000000000001</v>
      </c>
      <c r="G167" s="429">
        <v>209.858</v>
      </c>
      <c r="H167" s="429">
        <v>-11.122999999999999</v>
      </c>
      <c r="I167" s="429">
        <v>-3.8969999999999998</v>
      </c>
      <c r="J167" s="429">
        <v>-18.649999999999999</v>
      </c>
    </row>
    <row r="168" spans="1:10" hidden="1" outlineLevel="1">
      <c r="A168" s="341">
        <v>2008</v>
      </c>
      <c r="B168" s="429">
        <v>-10.122999999999999</v>
      </c>
      <c r="C168" s="429">
        <v>-99.891000000000005</v>
      </c>
      <c r="D168" s="429">
        <v>-97.54</v>
      </c>
      <c r="E168" s="429">
        <v>-8.51</v>
      </c>
      <c r="F168" s="429">
        <v>90.409000000000006</v>
      </c>
      <c r="G168" s="429">
        <v>175.01400000000001</v>
      </c>
      <c r="H168" s="429">
        <v>-11.028</v>
      </c>
      <c r="I168" s="429">
        <v>-2.8460000000000001</v>
      </c>
      <c r="J168" s="429">
        <v>-19.55</v>
      </c>
    </row>
    <row r="169" spans="1:10" hidden="1" outlineLevel="1">
      <c r="A169" s="341">
        <v>2009</v>
      </c>
      <c r="B169" s="429">
        <v>-10.833</v>
      </c>
      <c r="C169" s="429">
        <v>-99.956000000000003</v>
      </c>
      <c r="D169" s="429">
        <v>-97.846000000000004</v>
      </c>
      <c r="E169" s="429">
        <v>-16.954999999999998</v>
      </c>
      <c r="F169" s="429">
        <v>126.53</v>
      </c>
      <c r="G169" s="429">
        <v>165.667</v>
      </c>
      <c r="H169" s="429">
        <v>-13.352</v>
      </c>
      <c r="I169" s="429">
        <v>-11.352</v>
      </c>
      <c r="J169" s="429">
        <v>-15.436</v>
      </c>
    </row>
    <row r="170" spans="1:10" collapsed="1">
      <c r="A170" s="341">
        <v>2010</v>
      </c>
      <c r="B170" s="429">
        <v>-10.484999999999999</v>
      </c>
      <c r="C170" s="429">
        <v>-99.981999999999999</v>
      </c>
      <c r="D170" s="429">
        <v>-97.808999999999997</v>
      </c>
      <c r="E170" s="429">
        <v>-18.648</v>
      </c>
      <c r="F170" s="429">
        <v>113.258</v>
      </c>
      <c r="G170" s="429">
        <v>182.86799999999999</v>
      </c>
      <c r="H170" s="429">
        <v>-6.7350000000000003</v>
      </c>
      <c r="I170" s="429">
        <v>3.2789999999999999</v>
      </c>
      <c r="J170" s="429">
        <v>-17.166</v>
      </c>
    </row>
    <row r="171" spans="1:10" hidden="1" outlineLevel="1">
      <c r="A171" s="341">
        <v>2011</v>
      </c>
      <c r="B171" s="429">
        <v>-10.41</v>
      </c>
      <c r="C171" s="429">
        <v>-99.975999999999999</v>
      </c>
      <c r="D171" s="429">
        <v>-98.016000000000005</v>
      </c>
      <c r="E171" s="429">
        <v>-21.202000000000002</v>
      </c>
      <c r="F171" s="429">
        <v>119.083</v>
      </c>
      <c r="G171" s="429">
        <v>209.30699999999999</v>
      </c>
      <c r="H171" s="429">
        <v>-5.484</v>
      </c>
      <c r="I171" s="429">
        <v>1.4790000000000001</v>
      </c>
      <c r="J171" s="429">
        <v>-12.737</v>
      </c>
    </row>
    <row r="172" spans="1:10" hidden="1" outlineLevel="1">
      <c r="A172" s="341">
        <v>2012</v>
      </c>
      <c r="B172" s="429">
        <v>-13.037000000000001</v>
      </c>
      <c r="C172" s="429">
        <v>-99.966999999999999</v>
      </c>
      <c r="D172" s="429">
        <v>-98.197999999999993</v>
      </c>
      <c r="E172" s="429">
        <v>-18.652999999999999</v>
      </c>
      <c r="F172" s="429">
        <v>87.167000000000002</v>
      </c>
      <c r="G172" s="429">
        <v>272.77499999999998</v>
      </c>
      <c r="H172" s="429">
        <v>-7.5209999999999999</v>
      </c>
      <c r="I172" s="429">
        <v>0.51</v>
      </c>
      <c r="J172" s="429">
        <v>-15.885</v>
      </c>
    </row>
    <row r="173" spans="1:10" hidden="1" outlineLevel="1">
      <c r="A173" s="341">
        <v>2013</v>
      </c>
      <c r="B173" s="429">
        <v>-12.069000000000001</v>
      </c>
      <c r="C173" s="429">
        <v>-99.977999999999994</v>
      </c>
      <c r="D173" s="429">
        <v>-98.161000000000001</v>
      </c>
      <c r="E173" s="429">
        <v>-16.449000000000002</v>
      </c>
      <c r="F173" s="429">
        <v>100.10899999999999</v>
      </c>
      <c r="G173" s="429">
        <v>292.92700000000002</v>
      </c>
      <c r="H173" s="429">
        <v>-11.404999999999999</v>
      </c>
      <c r="I173" s="429">
        <v>-1.4339999999999999</v>
      </c>
      <c r="J173" s="429">
        <v>-21.791</v>
      </c>
    </row>
    <row r="174" spans="1:10" hidden="1" outlineLevel="1">
      <c r="A174" s="341">
        <v>2014</v>
      </c>
      <c r="B174" s="429">
        <v>-11.571999999999999</v>
      </c>
      <c r="C174" s="429">
        <v>-99.977000000000004</v>
      </c>
      <c r="D174" s="429">
        <v>-98.573999999999998</v>
      </c>
      <c r="E174" s="429">
        <v>-14.339</v>
      </c>
      <c r="F174" s="429">
        <v>97.150999999999996</v>
      </c>
      <c r="G174" s="429">
        <v>283.137</v>
      </c>
      <c r="H174" s="429">
        <v>-11.364000000000001</v>
      </c>
      <c r="I174" s="429">
        <v>-2.1389999999999998</v>
      </c>
      <c r="J174" s="429">
        <v>-20.972000000000001</v>
      </c>
    </row>
    <row r="175" spans="1:10" hidden="1" outlineLevel="1">
      <c r="A175" s="341">
        <v>2015</v>
      </c>
      <c r="B175" s="429">
        <v>-15.625</v>
      </c>
      <c r="C175" s="429">
        <v>-100</v>
      </c>
      <c r="D175" s="429">
        <v>-98.58</v>
      </c>
      <c r="E175" s="429">
        <v>-18.474</v>
      </c>
      <c r="F175" s="429">
        <v>73.375</v>
      </c>
      <c r="G175" s="429">
        <v>190.07599999999999</v>
      </c>
      <c r="H175" s="429">
        <v>-9.8949999999999996</v>
      </c>
      <c r="I175" s="429">
        <v>-2.8069999999999999</v>
      </c>
      <c r="J175" s="429">
        <v>-17.277000000000001</v>
      </c>
    </row>
    <row r="176" spans="1:10" hidden="1" outlineLevel="1">
      <c r="A176" s="341">
        <v>2016</v>
      </c>
      <c r="B176" s="429">
        <v>-14.028</v>
      </c>
      <c r="C176" s="429">
        <v>-100</v>
      </c>
      <c r="D176" s="429">
        <v>-98.662999999999997</v>
      </c>
      <c r="E176" s="429">
        <v>-17.675000000000001</v>
      </c>
      <c r="F176" s="429">
        <v>83.95</v>
      </c>
      <c r="G176" s="429">
        <v>235.251</v>
      </c>
      <c r="H176" s="429">
        <v>-9.93</v>
      </c>
      <c r="I176" s="429">
        <v>-2.7250000000000001</v>
      </c>
      <c r="J176" s="429">
        <v>-17.434000000000001</v>
      </c>
    </row>
    <row r="177" spans="1:10" hidden="1" outlineLevel="1">
      <c r="A177" s="341">
        <v>2017</v>
      </c>
      <c r="B177" s="429">
        <v>-13.672000000000001</v>
      </c>
      <c r="C177" s="429">
        <v>-100</v>
      </c>
      <c r="D177" s="429">
        <v>-98.551000000000002</v>
      </c>
      <c r="E177" s="429">
        <v>-16.553000000000001</v>
      </c>
      <c r="F177" s="429">
        <v>81.78</v>
      </c>
      <c r="G177" s="429">
        <v>234.06700000000001</v>
      </c>
      <c r="H177" s="429">
        <v>-9.6259999999999994</v>
      </c>
      <c r="I177" s="429">
        <v>-4.4050000000000002</v>
      </c>
      <c r="J177" s="429">
        <v>-15.064</v>
      </c>
    </row>
    <row r="178" spans="1:10" hidden="1" outlineLevel="1">
      <c r="A178" s="425">
        <v>2018</v>
      </c>
      <c r="B178" s="429">
        <v>-12.244</v>
      </c>
      <c r="C178" s="429">
        <v>-100</v>
      </c>
      <c r="D178" s="429">
        <v>-98.477999999999994</v>
      </c>
      <c r="E178" s="429">
        <v>-17.736000000000001</v>
      </c>
      <c r="F178" s="429">
        <v>90.527000000000001</v>
      </c>
      <c r="G178" s="429">
        <v>265.27699999999999</v>
      </c>
      <c r="H178" s="429">
        <v>-7.1260000000000003</v>
      </c>
      <c r="I178" s="429">
        <v>-4.6550000000000002</v>
      </c>
      <c r="J178" s="429">
        <v>-9.6999999999999993</v>
      </c>
    </row>
    <row r="179" spans="1:10" hidden="1" outlineLevel="1">
      <c r="A179" s="425">
        <v>2019</v>
      </c>
      <c r="B179" s="429">
        <v>-10.117000000000001</v>
      </c>
      <c r="C179" s="429">
        <v>-100</v>
      </c>
      <c r="D179" s="429">
        <v>-98.694999999999993</v>
      </c>
      <c r="E179" s="429">
        <v>-16.827999999999999</v>
      </c>
      <c r="F179" s="429">
        <v>97.430999999999997</v>
      </c>
      <c r="G179" s="429">
        <v>281.68</v>
      </c>
      <c r="H179" s="429">
        <v>-4.28</v>
      </c>
      <c r="I179" s="429">
        <v>-6.0119999999999996</v>
      </c>
      <c r="J179" s="429">
        <v>-2.4769999999999999</v>
      </c>
    </row>
    <row r="180" spans="1:10" collapsed="1">
      <c r="A180" s="425" t="s">
        <v>317</v>
      </c>
      <c r="B180" s="429">
        <v>-21.431999999999999</v>
      </c>
      <c r="C180" s="429">
        <v>-100</v>
      </c>
      <c r="D180" s="429">
        <v>-98.350999999999999</v>
      </c>
      <c r="E180" s="429">
        <v>-35.844999999999999</v>
      </c>
      <c r="F180" s="429">
        <v>82.736000000000004</v>
      </c>
      <c r="G180" s="429">
        <v>317.15600000000001</v>
      </c>
      <c r="H180" s="429">
        <v>-10.449</v>
      </c>
      <c r="I180" s="429">
        <v>-10.331</v>
      </c>
      <c r="J180" s="429">
        <v>-10.571</v>
      </c>
    </row>
    <row r="181" spans="1:10">
      <c r="A181" s="37"/>
      <c r="B181" s="37"/>
      <c r="C181" s="37"/>
      <c r="D181" s="37"/>
      <c r="E181" s="37"/>
      <c r="F181" s="37"/>
      <c r="G181" s="37"/>
      <c r="H181" s="37"/>
      <c r="I181" s="37"/>
      <c r="J181" s="37"/>
    </row>
    <row r="182" spans="1:10">
      <c r="A182" s="37"/>
      <c r="B182" s="575" t="s">
        <v>155</v>
      </c>
      <c r="C182" s="575"/>
      <c r="D182" s="575"/>
      <c r="E182" s="575"/>
      <c r="F182" s="575"/>
      <c r="G182" s="575"/>
      <c r="H182" s="575"/>
      <c r="I182" s="575"/>
      <c r="J182" s="575"/>
    </row>
    <row r="183" spans="1:10" hidden="1" outlineLevel="1">
      <c r="A183" s="341">
        <v>2000</v>
      </c>
      <c r="B183" s="429">
        <v>4.4379999999999997</v>
      </c>
      <c r="C183" s="429">
        <v>-29.158999999999999</v>
      </c>
      <c r="D183" s="429">
        <v>-19.93</v>
      </c>
      <c r="E183" s="429">
        <v>-0.48499999999999999</v>
      </c>
      <c r="F183" s="429">
        <v>9.9350000000000005</v>
      </c>
      <c r="G183" s="429">
        <v>-12.992000000000001</v>
      </c>
      <c r="H183" s="429">
        <v>9.4789999999999992</v>
      </c>
      <c r="I183" s="429">
        <v>1.8680000000000001</v>
      </c>
      <c r="J183" s="429">
        <v>19.481000000000002</v>
      </c>
    </row>
    <row r="184" spans="1:10" hidden="1" outlineLevel="1">
      <c r="A184" s="341">
        <v>2001</v>
      </c>
      <c r="B184" s="429">
        <v>-4.4909999999999997</v>
      </c>
      <c r="C184" s="429">
        <v>-1.0980000000000001</v>
      </c>
      <c r="D184" s="429">
        <v>-15.476000000000001</v>
      </c>
      <c r="E184" s="429">
        <v>0.55200000000000005</v>
      </c>
      <c r="F184" s="429">
        <v>1.774</v>
      </c>
      <c r="G184" s="429">
        <v>-31.806999999999999</v>
      </c>
      <c r="H184" s="429">
        <v>-15.666</v>
      </c>
      <c r="I184" s="429">
        <v>-9.9740000000000002</v>
      </c>
      <c r="J184" s="429">
        <v>-22.044</v>
      </c>
    </row>
    <row r="185" spans="1:10" hidden="1" outlineLevel="1">
      <c r="A185" s="341">
        <v>2002</v>
      </c>
      <c r="B185" s="429">
        <v>-2.5219999999999998</v>
      </c>
      <c r="C185" s="429">
        <v>-69.507000000000005</v>
      </c>
      <c r="D185" s="429">
        <v>-42.661000000000001</v>
      </c>
      <c r="E185" s="429">
        <v>-6.0609999999999999</v>
      </c>
      <c r="F185" s="429">
        <v>4.4649999999999999</v>
      </c>
      <c r="G185" s="429">
        <v>26.603999999999999</v>
      </c>
      <c r="H185" s="429">
        <v>-0.95</v>
      </c>
      <c r="I185" s="429">
        <v>-3.2709999999999999</v>
      </c>
      <c r="J185" s="429">
        <v>2.052</v>
      </c>
    </row>
    <row r="186" spans="1:10" hidden="1" outlineLevel="1">
      <c r="A186" s="341">
        <v>2003</v>
      </c>
      <c r="B186" s="429">
        <v>2.9</v>
      </c>
      <c r="C186" s="429">
        <v>-39.869999999999997</v>
      </c>
      <c r="D186" s="429">
        <v>10.423</v>
      </c>
      <c r="E186" s="429">
        <v>-3.5750000000000002</v>
      </c>
      <c r="F186" s="429">
        <v>-0.35899999999999999</v>
      </c>
      <c r="G186" s="429">
        <v>1884.3109999999999</v>
      </c>
      <c r="H186" s="429">
        <v>15.608000000000001</v>
      </c>
      <c r="I186" s="429">
        <v>12.968</v>
      </c>
      <c r="J186" s="429">
        <v>18.846</v>
      </c>
    </row>
    <row r="187" spans="1:10" hidden="1" outlineLevel="1">
      <c r="A187" s="341">
        <v>2004</v>
      </c>
      <c r="B187" s="429">
        <v>-1.304</v>
      </c>
      <c r="C187" s="429">
        <v>-11.759</v>
      </c>
      <c r="D187" s="429">
        <v>-14.082000000000001</v>
      </c>
      <c r="E187" s="429">
        <v>-6.0960000000000001</v>
      </c>
      <c r="F187" s="429">
        <v>5.7009999999999996</v>
      </c>
      <c r="G187" s="429">
        <v>169.946</v>
      </c>
      <c r="H187" s="429">
        <v>-0.34200000000000003</v>
      </c>
      <c r="I187" s="429">
        <v>-0.68700000000000006</v>
      </c>
      <c r="J187" s="429">
        <v>0.06</v>
      </c>
    </row>
    <row r="188" spans="1:10" hidden="1" outlineLevel="1">
      <c r="A188" s="341">
        <v>2005</v>
      </c>
      <c r="B188" s="429">
        <v>-4.7060000000000004</v>
      </c>
      <c r="C188" s="429">
        <v>10.510999999999999</v>
      </c>
      <c r="D188" s="429">
        <v>-18.116</v>
      </c>
      <c r="E188" s="429">
        <v>-3.238</v>
      </c>
      <c r="F188" s="429">
        <v>-9.5950000000000006</v>
      </c>
      <c r="G188" s="429">
        <v>80.234999999999999</v>
      </c>
      <c r="H188" s="429">
        <v>-4.2240000000000002</v>
      </c>
      <c r="I188" s="429">
        <v>-5.0910000000000002</v>
      </c>
      <c r="J188" s="429">
        <v>-3.2210000000000001</v>
      </c>
    </row>
    <row r="189" spans="1:10" hidden="1" outlineLevel="1">
      <c r="A189" s="341">
        <v>2006</v>
      </c>
      <c r="B189" s="429">
        <v>4.0540000000000003</v>
      </c>
      <c r="C189" s="429">
        <v>-42.435000000000002</v>
      </c>
      <c r="D189" s="429">
        <v>13.003</v>
      </c>
      <c r="E189" s="429">
        <v>5.8010000000000002</v>
      </c>
      <c r="F189" s="429">
        <v>-2.1320000000000001</v>
      </c>
      <c r="G189" s="429">
        <v>57.311999999999998</v>
      </c>
      <c r="H189" s="429">
        <v>4.5220000000000002</v>
      </c>
      <c r="I189" s="429">
        <v>9.1010000000000009</v>
      </c>
      <c r="J189" s="429">
        <v>-0.67400000000000004</v>
      </c>
    </row>
    <row r="190" spans="1:10" hidden="1" outlineLevel="1">
      <c r="A190" s="341">
        <v>2007</v>
      </c>
      <c r="B190" s="429">
        <v>-9.6359999999999992</v>
      </c>
      <c r="C190" s="429">
        <v>-40.362000000000002</v>
      </c>
      <c r="D190" s="429">
        <v>-27.416</v>
      </c>
      <c r="E190" s="429">
        <v>-20.079000000000001</v>
      </c>
      <c r="F190" s="429">
        <v>-3.125</v>
      </c>
      <c r="G190" s="429">
        <v>11.291</v>
      </c>
      <c r="H190" s="429">
        <v>-0.70399999999999996</v>
      </c>
      <c r="I190" s="429">
        <v>-1.2709999999999999</v>
      </c>
      <c r="J190" s="429">
        <v>2E-3</v>
      </c>
    </row>
    <row r="191" spans="1:10" hidden="1" outlineLevel="1">
      <c r="A191" s="341">
        <v>2008</v>
      </c>
      <c r="B191" s="429">
        <v>5.1349999999999998</v>
      </c>
      <c r="C191" s="429">
        <v>-47.353999999999999</v>
      </c>
      <c r="D191" s="429">
        <v>113.714</v>
      </c>
      <c r="E191" s="429">
        <v>13.7</v>
      </c>
      <c r="F191" s="429">
        <v>-0.90900000000000003</v>
      </c>
      <c r="G191" s="429">
        <v>-11.244999999999999</v>
      </c>
      <c r="H191" s="429">
        <v>0.107</v>
      </c>
      <c r="I191" s="429">
        <v>1.093</v>
      </c>
      <c r="J191" s="429">
        <v>-1.107</v>
      </c>
    </row>
    <row r="192" spans="1:10" hidden="1" outlineLevel="1">
      <c r="A192" s="341">
        <v>2009</v>
      </c>
      <c r="B192" s="429">
        <v>-0.78900000000000003</v>
      </c>
      <c r="C192" s="429">
        <v>-59.354999999999997</v>
      </c>
      <c r="D192" s="429">
        <v>-12.441000000000001</v>
      </c>
      <c r="E192" s="429">
        <v>-9.23</v>
      </c>
      <c r="F192" s="429">
        <v>18.971</v>
      </c>
      <c r="G192" s="429">
        <v>-3.399</v>
      </c>
      <c r="H192" s="429">
        <v>-2.6120000000000001</v>
      </c>
      <c r="I192" s="429">
        <v>-8.7550000000000008</v>
      </c>
      <c r="J192" s="429">
        <v>5.1139999999999999</v>
      </c>
    </row>
    <row r="193" spans="1:10" hidden="1" outlineLevel="1">
      <c r="A193" s="341">
        <v>2010</v>
      </c>
      <c r="B193" s="429">
        <v>0.39</v>
      </c>
      <c r="C193" s="429">
        <v>-58.503999999999998</v>
      </c>
      <c r="D193" s="429">
        <v>1.718</v>
      </c>
      <c r="E193" s="429">
        <v>-2.0379999999999998</v>
      </c>
      <c r="F193" s="429">
        <v>-5.859</v>
      </c>
      <c r="G193" s="429">
        <v>6.4749999999999996</v>
      </c>
      <c r="H193" s="429">
        <v>7.6369999999999996</v>
      </c>
      <c r="I193" s="429">
        <v>16.504000000000001</v>
      </c>
      <c r="J193" s="429">
        <v>-2.0449999999999999</v>
      </c>
    </row>
    <row r="194" spans="1:10" hidden="1" outlineLevel="1">
      <c r="A194" s="341">
        <v>2011</v>
      </c>
      <c r="B194" s="429">
        <v>8.4000000000000005E-2</v>
      </c>
      <c r="C194" s="429">
        <v>31.052</v>
      </c>
      <c r="D194" s="429">
        <v>-9.4459999999999997</v>
      </c>
      <c r="E194" s="429">
        <v>-3.1389999999999998</v>
      </c>
      <c r="F194" s="429">
        <v>2.7320000000000002</v>
      </c>
      <c r="G194" s="429">
        <v>9.3469999999999995</v>
      </c>
      <c r="H194" s="429">
        <v>1.341</v>
      </c>
      <c r="I194" s="429">
        <v>-1.7430000000000001</v>
      </c>
      <c r="J194" s="429">
        <v>5.3460000000000001</v>
      </c>
    </row>
    <row r="195" spans="1:10" hidden="1" outlineLevel="1">
      <c r="A195" s="341">
        <v>2012</v>
      </c>
      <c r="B195" s="429">
        <v>-2.9319999999999999</v>
      </c>
      <c r="C195" s="429">
        <v>37.707000000000001</v>
      </c>
      <c r="D195" s="429">
        <v>-9.2100000000000009</v>
      </c>
      <c r="E195" s="429">
        <v>3.234</v>
      </c>
      <c r="F195" s="429">
        <v>-14.568</v>
      </c>
      <c r="G195" s="429">
        <v>20.518999999999998</v>
      </c>
      <c r="H195" s="429">
        <v>-2.1549999999999998</v>
      </c>
      <c r="I195" s="429">
        <v>-0.95499999999999996</v>
      </c>
      <c r="J195" s="429">
        <v>-3.6080000000000001</v>
      </c>
    </row>
    <row r="196" spans="1:10" hidden="1" outlineLevel="1">
      <c r="A196" s="341">
        <v>2013</v>
      </c>
      <c r="B196" s="429">
        <v>1.113</v>
      </c>
      <c r="C196" s="429">
        <v>-34.274000000000001</v>
      </c>
      <c r="D196" s="429">
        <v>2.0840000000000001</v>
      </c>
      <c r="E196" s="429">
        <v>2.7090000000000001</v>
      </c>
      <c r="F196" s="429">
        <v>6.9139999999999997</v>
      </c>
      <c r="G196" s="429">
        <v>5.4059999999999997</v>
      </c>
      <c r="H196" s="429">
        <v>-4.2</v>
      </c>
      <c r="I196" s="429">
        <v>-1.9350000000000001</v>
      </c>
      <c r="J196" s="429">
        <v>-7.0209999999999999</v>
      </c>
    </row>
    <row r="197" spans="1:10" hidden="1" outlineLevel="1">
      <c r="A197" s="341">
        <v>2014</v>
      </c>
      <c r="B197" s="429">
        <v>0.56499999999999995</v>
      </c>
      <c r="C197" s="429">
        <v>5.5590000000000002</v>
      </c>
      <c r="D197" s="429">
        <v>-22.478999999999999</v>
      </c>
      <c r="E197" s="429">
        <v>2.5259999999999998</v>
      </c>
      <c r="F197" s="429">
        <v>-1.478</v>
      </c>
      <c r="G197" s="429">
        <v>-2.492</v>
      </c>
      <c r="H197" s="429">
        <v>4.7E-2</v>
      </c>
      <c r="I197" s="429">
        <v>-0.71499999999999997</v>
      </c>
      <c r="J197" s="429">
        <v>1.046</v>
      </c>
    </row>
    <row r="198" spans="1:10" hidden="1" outlineLevel="1">
      <c r="A198" s="341">
        <v>2015</v>
      </c>
      <c r="B198" s="429">
        <v>-4.5830000000000002</v>
      </c>
      <c r="C198" s="429">
        <v>-100</v>
      </c>
      <c r="D198" s="429">
        <v>-0.42199999999999999</v>
      </c>
      <c r="E198" s="429">
        <v>-4.8280000000000003</v>
      </c>
      <c r="F198" s="429">
        <v>-12.06</v>
      </c>
      <c r="G198" s="429">
        <v>-24.289000000000001</v>
      </c>
      <c r="H198" s="429">
        <v>1.657</v>
      </c>
      <c r="I198" s="429">
        <v>-0.68300000000000005</v>
      </c>
      <c r="J198" s="429">
        <v>4.6760000000000002</v>
      </c>
    </row>
    <row r="199" spans="1:10" hidden="1" outlineLevel="1">
      <c r="A199" s="341">
        <v>2016</v>
      </c>
      <c r="B199" s="429">
        <v>1.8919999999999999</v>
      </c>
      <c r="C199" s="429">
        <v>0</v>
      </c>
      <c r="D199" s="429">
        <v>-5.8239999999999998</v>
      </c>
      <c r="E199" s="429">
        <v>0.98</v>
      </c>
      <c r="F199" s="429">
        <v>6.1</v>
      </c>
      <c r="G199" s="429">
        <v>15.574</v>
      </c>
      <c r="H199" s="429">
        <v>-3.7999999999999999E-2</v>
      </c>
      <c r="I199" s="429">
        <v>8.5000000000000006E-2</v>
      </c>
      <c r="J199" s="429">
        <v>-0.189</v>
      </c>
    </row>
    <row r="200" spans="1:10" hidden="1" outlineLevel="1">
      <c r="A200" s="341">
        <v>2017</v>
      </c>
      <c r="B200" s="429">
        <v>0.41399999999999998</v>
      </c>
      <c r="C200" s="429">
        <v>0</v>
      </c>
      <c r="D200" s="429">
        <v>8.3529999999999998</v>
      </c>
      <c r="E200" s="429">
        <v>1.363</v>
      </c>
      <c r="F200" s="429">
        <v>-1.179</v>
      </c>
      <c r="G200" s="429">
        <v>-0.35299999999999998</v>
      </c>
      <c r="H200" s="429">
        <v>0.33700000000000002</v>
      </c>
      <c r="I200" s="429">
        <v>-1.7270000000000001</v>
      </c>
      <c r="J200" s="429">
        <v>2.87</v>
      </c>
    </row>
    <row r="201" spans="1:10" hidden="1" outlineLevel="1">
      <c r="A201" s="425">
        <v>2018</v>
      </c>
      <c r="B201" s="429">
        <v>1.655</v>
      </c>
      <c r="C201" s="429">
        <v>1</v>
      </c>
      <c r="D201" s="429">
        <v>5.0880000000000001</v>
      </c>
      <c r="E201" s="429">
        <v>-1.417</v>
      </c>
      <c r="F201" s="429">
        <v>4.8120000000000003</v>
      </c>
      <c r="G201" s="429">
        <v>9.3420000000000005</v>
      </c>
      <c r="H201" s="429">
        <v>2.766</v>
      </c>
      <c r="I201" s="429">
        <v>-0.26200000000000001</v>
      </c>
      <c r="J201" s="429">
        <v>6.3150000000000004</v>
      </c>
    </row>
    <row r="202" spans="1:10" hidden="1" outlineLevel="1">
      <c r="A202" s="425">
        <v>2019</v>
      </c>
      <c r="B202" s="429">
        <v>2.423</v>
      </c>
      <c r="C202" s="429">
        <v>2</v>
      </c>
      <c r="D202" s="429">
        <v>-14.297000000000001</v>
      </c>
      <c r="E202" s="429">
        <v>1.103</v>
      </c>
      <c r="F202" s="429">
        <v>3.6240000000000001</v>
      </c>
      <c r="G202" s="429">
        <v>4.4909999999999997</v>
      </c>
      <c r="H202" s="429">
        <v>3.0649999999999999</v>
      </c>
      <c r="I202" s="429">
        <v>-1.4219999999999999</v>
      </c>
      <c r="J202" s="429">
        <v>7.9989999999999997</v>
      </c>
    </row>
    <row r="203" spans="1:10" collapsed="1">
      <c r="A203" s="425" t="s">
        <v>317</v>
      </c>
      <c r="B203" s="429">
        <v>-12.589</v>
      </c>
      <c r="C203" s="429">
        <v>3</v>
      </c>
      <c r="D203" s="429">
        <v>26.423999999999999</v>
      </c>
      <c r="E203" s="429">
        <v>-22.864000000000001</v>
      </c>
      <c r="F203" s="429">
        <v>-7.4429999999999996</v>
      </c>
      <c r="G203" s="429">
        <v>9.2949999999999999</v>
      </c>
      <c r="H203" s="429">
        <v>-6.444</v>
      </c>
      <c r="I203" s="429">
        <v>-4.5960000000000001</v>
      </c>
      <c r="J203" s="429">
        <v>-8.3000000000000007</v>
      </c>
    </row>
    <row r="204" spans="1:10">
      <c r="A204" s="87" t="s">
        <v>146</v>
      </c>
    </row>
    <row r="205" spans="1:10">
      <c r="A205" s="415" t="s">
        <v>360</v>
      </c>
    </row>
  </sheetData>
  <mergeCells count="30">
    <mergeCell ref="B110:J110"/>
    <mergeCell ref="B135:J135"/>
    <mergeCell ref="B159:J159"/>
    <mergeCell ref="B182:J182"/>
    <mergeCell ref="A104:J104"/>
    <mergeCell ref="A106:A108"/>
    <mergeCell ref="B106:B108"/>
    <mergeCell ref="C106:J106"/>
    <mergeCell ref="C107:C108"/>
    <mergeCell ref="D107:D108"/>
    <mergeCell ref="E107:E108"/>
    <mergeCell ref="F107:F108"/>
    <mergeCell ref="G107:G108"/>
    <mergeCell ref="H107:H108"/>
    <mergeCell ref="I107:J107"/>
    <mergeCell ref="A1:J1"/>
    <mergeCell ref="A3:A5"/>
    <mergeCell ref="B7:J7"/>
    <mergeCell ref="B56:J56"/>
    <mergeCell ref="B79:J79"/>
    <mergeCell ref="B32:J32"/>
    <mergeCell ref="I4:J4"/>
    <mergeCell ref="H4:H5"/>
    <mergeCell ref="B3:B5"/>
    <mergeCell ref="C4:C5"/>
    <mergeCell ref="D4:D5"/>
    <mergeCell ref="E4:E5"/>
    <mergeCell ref="F4:F5"/>
    <mergeCell ref="G4:G5"/>
    <mergeCell ref="C3:J3"/>
  </mergeCells>
  <phoneticPr fontId="6" type="noConversion"/>
  <hyperlinks>
    <hyperlink ref="A1:J1" location="Inhaltsverzeichnis!C20" display="2.4 Endenergieverbrauch nach Energieträgern in Berlin 2018" xr:uid="{00000000-0004-0000-0C00-000000000000}"/>
    <hyperlink ref="A104:J104" location="Inhaltsverzeichnis!C21" display="2.5 Endenergieverbrauch nach Energieträgern in Berlin 2018 temperaturbereinigt" xr:uid="{00000000-0004-0000-0C00-000001000000}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1"/>
  <dimension ref="A1:M203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11.42578125" defaultRowHeight="12" outlineLevelRow="1"/>
  <cols>
    <col min="1" max="1" width="8.7109375" style="1" customWidth="1"/>
    <col min="2" max="2" width="12.28515625" style="1" customWidth="1"/>
    <col min="3" max="3" width="16.7109375" style="1" customWidth="1"/>
    <col min="4" max="5" width="16.5703125" style="1" customWidth="1"/>
    <col min="6" max="6" width="7.7109375" style="1" customWidth="1"/>
    <col min="7" max="7" width="8.28515625" style="1" customWidth="1"/>
    <col min="8" max="10" width="7.7109375" style="1" customWidth="1"/>
    <col min="11" max="16384" width="11.42578125" style="1"/>
  </cols>
  <sheetData>
    <row r="1" spans="1:13" ht="12" customHeight="1">
      <c r="A1" s="580" t="s">
        <v>373</v>
      </c>
      <c r="B1" s="459"/>
      <c r="C1" s="459"/>
      <c r="D1" s="459"/>
      <c r="E1" s="459"/>
    </row>
    <row r="2" spans="1:13" ht="12" customHeight="1">
      <c r="A2" s="237"/>
      <c r="B2" s="49"/>
      <c r="C2" s="23"/>
      <c r="D2" s="23"/>
      <c r="E2" s="23"/>
    </row>
    <row r="3" spans="1:13">
      <c r="A3" s="605" t="s">
        <v>60</v>
      </c>
      <c r="B3" s="587" t="s">
        <v>176</v>
      </c>
      <c r="C3" s="60" t="s">
        <v>177</v>
      </c>
      <c r="D3" s="61"/>
      <c r="E3" s="60"/>
    </row>
    <row r="4" spans="1:13" ht="48" customHeight="1">
      <c r="A4" s="605"/>
      <c r="B4" s="588"/>
      <c r="C4" s="439" t="s">
        <v>178</v>
      </c>
      <c r="D4" s="66" t="s">
        <v>82</v>
      </c>
      <c r="E4" s="79" t="s">
        <v>83</v>
      </c>
      <c r="F4" s="51"/>
    </row>
    <row r="5" spans="1:13" ht="12" customHeight="1">
      <c r="A5" s="69"/>
      <c r="B5" s="69"/>
      <c r="C5" s="69"/>
      <c r="D5" s="72"/>
      <c r="E5" s="72"/>
      <c r="F5" s="51"/>
      <c r="G5" s="241"/>
    </row>
    <row r="6" spans="1:13" ht="12" customHeight="1">
      <c r="A6" s="37"/>
      <c r="B6" s="575" t="s">
        <v>62</v>
      </c>
      <c r="C6" s="575"/>
      <c r="D6" s="575"/>
      <c r="E6" s="586"/>
    </row>
    <row r="7" spans="1:13" ht="12" customHeight="1">
      <c r="A7" s="73">
        <v>1990</v>
      </c>
      <c r="B7" s="428">
        <v>261434</v>
      </c>
      <c r="C7" s="428">
        <v>35720</v>
      </c>
      <c r="D7" s="428">
        <v>61322</v>
      </c>
      <c r="E7" s="428">
        <v>164392</v>
      </c>
      <c r="F7" s="50"/>
      <c r="G7" s="402"/>
      <c r="H7" s="50"/>
      <c r="I7" s="50"/>
      <c r="J7" s="50"/>
      <c r="K7" s="50"/>
      <c r="L7" s="50"/>
      <c r="M7" s="50"/>
    </row>
    <row r="8" spans="1:13" s="17" customFormat="1" ht="12" hidden="1" customHeight="1" outlineLevel="1">
      <c r="A8" s="36">
        <v>1999</v>
      </c>
      <c r="B8" s="428">
        <v>265706.24699999997</v>
      </c>
      <c r="C8" s="428">
        <v>18831.517</v>
      </c>
      <c r="D8" s="428">
        <v>71642.146999999997</v>
      </c>
      <c r="E8" s="428">
        <v>175232.584</v>
      </c>
      <c r="F8" s="402"/>
      <c r="G8" s="402"/>
      <c r="H8" s="402"/>
      <c r="I8" s="402"/>
      <c r="J8" s="402"/>
      <c r="K8" s="402"/>
      <c r="L8" s="402"/>
      <c r="M8" s="402"/>
    </row>
    <row r="9" spans="1:13" ht="12" customHeight="1" collapsed="1">
      <c r="A9" s="73">
        <v>2000</v>
      </c>
      <c r="B9" s="428">
        <v>270182.90999999997</v>
      </c>
      <c r="C9" s="428">
        <v>21866.776999999998</v>
      </c>
      <c r="D9" s="428">
        <v>71283.11</v>
      </c>
      <c r="E9" s="428">
        <v>177033.04</v>
      </c>
      <c r="F9" s="50"/>
      <c r="G9" s="402"/>
      <c r="H9" s="50"/>
      <c r="I9" s="50"/>
      <c r="J9" s="50"/>
      <c r="K9" s="50"/>
      <c r="L9" s="50"/>
      <c r="M9" s="50"/>
    </row>
    <row r="10" spans="1:13" ht="12" hidden="1" customHeight="1" outlineLevel="1">
      <c r="A10" s="73">
        <v>2001</v>
      </c>
      <c r="B10" s="428">
        <v>277159.31300000002</v>
      </c>
      <c r="C10" s="428">
        <v>19304.167000000001</v>
      </c>
      <c r="D10" s="428">
        <v>71222.088000000003</v>
      </c>
      <c r="E10" s="428">
        <v>186633.05799999999</v>
      </c>
      <c r="F10" s="50"/>
      <c r="G10" s="402"/>
      <c r="H10" s="50"/>
      <c r="I10" s="50"/>
      <c r="J10" s="50"/>
      <c r="K10" s="50"/>
      <c r="L10" s="50"/>
      <c r="M10" s="50"/>
    </row>
    <row r="11" spans="1:13" ht="12" hidden="1" customHeight="1" outlineLevel="1">
      <c r="A11" s="73">
        <v>2002</v>
      </c>
      <c r="B11" s="428">
        <v>265273.58899999998</v>
      </c>
      <c r="C11" s="428">
        <v>18785.113000000001</v>
      </c>
      <c r="D11" s="428">
        <v>69351.313999999998</v>
      </c>
      <c r="E11" s="428">
        <v>177137.16200000001</v>
      </c>
      <c r="F11" s="50"/>
      <c r="G11" s="402"/>
      <c r="H11" s="50"/>
      <c r="I11" s="50"/>
      <c r="J11" s="50"/>
      <c r="K11" s="50"/>
      <c r="L11" s="50"/>
      <c r="M11" s="50"/>
    </row>
    <row r="12" spans="1:13" ht="12" hidden="1" customHeight="1" outlineLevel="1">
      <c r="A12" s="73">
        <v>2003</v>
      </c>
      <c r="B12" s="428">
        <v>276215.81599999999</v>
      </c>
      <c r="C12" s="428">
        <v>16781.266</v>
      </c>
      <c r="D12" s="428">
        <v>69443.303</v>
      </c>
      <c r="E12" s="428">
        <v>189991.215</v>
      </c>
      <c r="F12" s="50"/>
      <c r="G12" s="402"/>
      <c r="H12" s="50"/>
      <c r="I12" s="50"/>
      <c r="J12" s="50"/>
      <c r="K12" s="50"/>
      <c r="L12" s="50"/>
      <c r="M12" s="50"/>
    </row>
    <row r="13" spans="1:13" ht="12" hidden="1" customHeight="1" outlineLevel="1">
      <c r="A13" s="73">
        <v>2004</v>
      </c>
      <c r="B13" s="428">
        <v>270974.39399999997</v>
      </c>
      <c r="C13" s="428">
        <v>15127.136</v>
      </c>
      <c r="D13" s="428">
        <v>69483.895999999993</v>
      </c>
      <c r="E13" s="428">
        <v>186363.36199999999</v>
      </c>
      <c r="F13" s="50"/>
      <c r="G13" s="402"/>
      <c r="H13" s="50"/>
      <c r="I13" s="50"/>
      <c r="J13" s="50"/>
      <c r="K13" s="50"/>
      <c r="L13" s="50"/>
      <c r="M13" s="50"/>
    </row>
    <row r="14" spans="1:13" ht="12" hidden="1" customHeight="1" outlineLevel="1">
      <c r="A14" s="73">
        <v>2005</v>
      </c>
      <c r="B14" s="428">
        <v>259490.073</v>
      </c>
      <c r="C14" s="428">
        <v>14139.146000000001</v>
      </c>
      <c r="D14" s="428">
        <v>66342.241999999998</v>
      </c>
      <c r="E14" s="428">
        <v>179009.44</v>
      </c>
      <c r="F14" s="50"/>
      <c r="G14" s="402"/>
      <c r="H14" s="50"/>
      <c r="I14" s="50"/>
      <c r="J14" s="50"/>
      <c r="K14" s="50"/>
      <c r="L14" s="50"/>
      <c r="M14" s="50"/>
    </row>
    <row r="15" spans="1:13" ht="12" hidden="1" customHeight="1" outlineLevel="1">
      <c r="A15" s="73">
        <v>2006</v>
      </c>
      <c r="B15" s="428">
        <v>264301.03200000001</v>
      </c>
      <c r="C15" s="428">
        <v>19323.096000000001</v>
      </c>
      <c r="D15" s="428">
        <v>68010.75</v>
      </c>
      <c r="E15" s="428">
        <v>176967.185</v>
      </c>
      <c r="F15" s="50"/>
      <c r="G15" s="402"/>
      <c r="H15" s="50"/>
      <c r="I15" s="50"/>
      <c r="J15" s="50"/>
      <c r="K15" s="50"/>
      <c r="L15" s="50"/>
      <c r="M15" s="50"/>
    </row>
    <row r="16" spans="1:13" hidden="1" outlineLevel="1">
      <c r="A16" s="73">
        <v>2007</v>
      </c>
      <c r="B16" s="428">
        <v>232638.24299999999</v>
      </c>
      <c r="C16" s="428">
        <v>19039.927</v>
      </c>
      <c r="D16" s="428">
        <v>67003.895000000004</v>
      </c>
      <c r="E16" s="428">
        <v>146594.421</v>
      </c>
      <c r="F16" s="50"/>
      <c r="G16" s="402"/>
    </row>
    <row r="17" spans="1:13" hidden="1" outlineLevel="1">
      <c r="A17" s="73">
        <v>2008</v>
      </c>
      <c r="B17" s="428">
        <v>248056.364</v>
      </c>
      <c r="C17" s="428">
        <v>19612.704000000002</v>
      </c>
      <c r="D17" s="428">
        <v>66242.456000000006</v>
      </c>
      <c r="E17" s="428">
        <v>162201.20300000001</v>
      </c>
      <c r="F17" s="50"/>
      <c r="G17" s="402"/>
    </row>
    <row r="18" spans="1:13" hidden="1" outlineLevel="1">
      <c r="A18" s="73">
        <v>2009</v>
      </c>
      <c r="B18" s="428">
        <v>249386.98300000001</v>
      </c>
      <c r="C18" s="428">
        <v>15554.286</v>
      </c>
      <c r="D18" s="428">
        <v>63652.156000000003</v>
      </c>
      <c r="E18" s="428">
        <v>170180.541</v>
      </c>
      <c r="F18" s="50"/>
      <c r="G18" s="402"/>
    </row>
    <row r="19" spans="1:13" collapsed="1">
      <c r="A19" s="73">
        <v>2010</v>
      </c>
      <c r="B19" s="428">
        <v>271172.234</v>
      </c>
      <c r="C19" s="428">
        <v>16973.741999999998</v>
      </c>
      <c r="D19" s="428">
        <v>65776.131999999998</v>
      </c>
      <c r="E19" s="428">
        <v>188422.36</v>
      </c>
      <c r="F19" s="50"/>
      <c r="G19" s="402"/>
    </row>
    <row r="20" spans="1:13" hidden="1" outlineLevel="1">
      <c r="A20" s="73">
        <v>2011</v>
      </c>
      <c r="B20" s="428">
        <v>241848.05100000001</v>
      </c>
      <c r="C20" s="428">
        <v>17240.887999999999</v>
      </c>
      <c r="D20" s="428">
        <v>65782.570999999996</v>
      </c>
      <c r="E20" s="428">
        <v>158824.592</v>
      </c>
      <c r="F20" s="50"/>
      <c r="G20" s="402"/>
    </row>
    <row r="21" spans="1:13" hidden="1" outlineLevel="1">
      <c r="A21" s="261">
        <v>2012</v>
      </c>
      <c r="B21" s="428">
        <v>244544.177</v>
      </c>
      <c r="C21" s="428">
        <v>16373.69</v>
      </c>
      <c r="D21" s="428">
        <v>66448.505999999994</v>
      </c>
      <c r="E21" s="428">
        <v>161721.981</v>
      </c>
      <c r="F21" s="50"/>
      <c r="G21" s="402"/>
    </row>
    <row r="22" spans="1:13" hidden="1" outlineLevel="1">
      <c r="A22" s="268">
        <v>2013</v>
      </c>
      <c r="B22" s="428">
        <v>251485.66899999999</v>
      </c>
      <c r="C22" s="428">
        <v>15397.897000000001</v>
      </c>
      <c r="D22" s="428">
        <v>69005.316999999995</v>
      </c>
      <c r="E22" s="428">
        <v>167082.45499999999</v>
      </c>
      <c r="F22" s="50"/>
      <c r="G22" s="402"/>
    </row>
    <row r="23" spans="1:13" hidden="1" outlineLevel="1">
      <c r="A23" s="273">
        <v>2014</v>
      </c>
      <c r="B23" s="428">
        <v>234489.848</v>
      </c>
      <c r="C23" s="428">
        <v>12499.057000000001</v>
      </c>
      <c r="D23" s="428">
        <v>74594.024999999994</v>
      </c>
      <c r="E23" s="428">
        <v>147396.766</v>
      </c>
      <c r="F23" s="50"/>
      <c r="G23" s="402"/>
    </row>
    <row r="24" spans="1:13" hidden="1" outlineLevel="1">
      <c r="A24" s="275">
        <v>2015</v>
      </c>
      <c r="B24" s="428">
        <v>228696.984</v>
      </c>
      <c r="C24" s="428">
        <v>12624.346</v>
      </c>
      <c r="D24" s="428">
        <v>71865.326000000001</v>
      </c>
      <c r="E24" s="428">
        <v>144207.31200000001</v>
      </c>
      <c r="F24" s="50"/>
      <c r="G24" s="402"/>
    </row>
    <row r="25" spans="1:13" collapsed="1">
      <c r="A25" s="284">
        <v>2016</v>
      </c>
      <c r="B25" s="428">
        <v>236926.962</v>
      </c>
      <c r="C25" s="428">
        <v>11986.386</v>
      </c>
      <c r="D25" s="428">
        <v>74786.482999999993</v>
      </c>
      <c r="E25" s="428">
        <v>150154.092</v>
      </c>
      <c r="F25" s="50"/>
      <c r="G25" s="402"/>
    </row>
    <row r="26" spans="1:13">
      <c r="A26" s="286">
        <v>2017</v>
      </c>
      <c r="B26" s="428">
        <v>236684.696</v>
      </c>
      <c r="C26" s="428">
        <v>11860</v>
      </c>
      <c r="D26" s="428">
        <v>76159.611000000004</v>
      </c>
      <c r="E26" s="428">
        <v>148665.084</v>
      </c>
      <c r="F26" s="50"/>
      <c r="G26" s="402"/>
    </row>
    <row r="27" spans="1:13">
      <c r="A27" s="425">
        <v>2018</v>
      </c>
      <c r="B27" s="428">
        <v>234923.943</v>
      </c>
      <c r="C27" s="428">
        <v>12019.629000000001</v>
      </c>
      <c r="D27" s="428">
        <v>76740.539000000004</v>
      </c>
      <c r="E27" s="428">
        <v>146163.77499999999</v>
      </c>
      <c r="F27" s="50"/>
      <c r="G27" s="402"/>
    </row>
    <row r="28" spans="1:13">
      <c r="A28" s="425">
        <v>2019</v>
      </c>
      <c r="B28" s="428">
        <v>232355.432</v>
      </c>
      <c r="C28" s="428">
        <v>11164.621999999999</v>
      </c>
      <c r="D28" s="428">
        <v>80629.675000000003</v>
      </c>
      <c r="E28" s="428">
        <v>140561.13399999999</v>
      </c>
      <c r="F28" s="50"/>
      <c r="G28" s="402"/>
    </row>
    <row r="29" spans="1:13">
      <c r="A29" s="425" t="s">
        <v>317</v>
      </c>
      <c r="B29" s="428">
        <v>207247.96299999999</v>
      </c>
      <c r="C29" s="428">
        <v>10425.861999999999</v>
      </c>
      <c r="D29" s="428">
        <v>58301.932000000001</v>
      </c>
      <c r="E29" s="428">
        <v>138520.30600000001</v>
      </c>
      <c r="F29" s="50"/>
      <c r="G29" s="402"/>
    </row>
    <row r="30" spans="1:13" ht="7.9" customHeight="1">
      <c r="A30" s="73"/>
      <c r="B30" s="80"/>
      <c r="C30" s="208"/>
      <c r="D30" s="80"/>
      <c r="E30" s="208"/>
      <c r="F30" s="50"/>
      <c r="G30" s="402"/>
      <c r="H30" s="50"/>
      <c r="I30" s="50"/>
      <c r="J30" s="50"/>
      <c r="K30" s="50"/>
      <c r="L30" s="50"/>
      <c r="M30" s="50"/>
    </row>
    <row r="31" spans="1:13" ht="12" customHeight="1">
      <c r="A31" s="37"/>
      <c r="B31" s="585" t="s">
        <v>81</v>
      </c>
      <c r="C31" s="575"/>
      <c r="D31" s="575"/>
      <c r="E31" s="575"/>
      <c r="G31" s="17"/>
    </row>
    <row r="32" spans="1:13" ht="12" customHeight="1">
      <c r="A32" s="73">
        <v>1990</v>
      </c>
      <c r="B32" s="429">
        <v>100</v>
      </c>
      <c r="C32" s="429">
        <v>13.663</v>
      </c>
      <c r="D32" s="429">
        <v>23.456</v>
      </c>
      <c r="E32" s="429">
        <v>62.881</v>
      </c>
      <c r="G32" s="402"/>
    </row>
    <row r="33" spans="1:7" ht="12" customHeight="1">
      <c r="A33" s="73">
        <v>2000</v>
      </c>
      <c r="B33" s="429">
        <v>100</v>
      </c>
      <c r="C33" s="429">
        <v>8.093</v>
      </c>
      <c r="D33" s="429">
        <v>26.382999999999999</v>
      </c>
      <c r="E33" s="429">
        <v>65.522999999999996</v>
      </c>
      <c r="G33" s="402"/>
    </row>
    <row r="34" spans="1:7" ht="12" hidden="1" customHeight="1" outlineLevel="1">
      <c r="A34" s="73">
        <v>2001</v>
      </c>
      <c r="B34" s="429">
        <v>100</v>
      </c>
      <c r="C34" s="429">
        <v>6.9649999999999999</v>
      </c>
      <c r="D34" s="429">
        <v>25.696999999999999</v>
      </c>
      <c r="E34" s="429">
        <v>67.337999999999994</v>
      </c>
      <c r="G34" s="402"/>
    </row>
    <row r="35" spans="1:7" ht="12" hidden="1" customHeight="1" outlineLevel="1">
      <c r="A35" s="73">
        <v>2002</v>
      </c>
      <c r="B35" s="429">
        <v>100</v>
      </c>
      <c r="C35" s="429">
        <v>7.0810000000000004</v>
      </c>
      <c r="D35" s="429">
        <v>26.143000000000001</v>
      </c>
      <c r="E35" s="429">
        <v>66.775000000000006</v>
      </c>
      <c r="G35" s="402"/>
    </row>
    <row r="36" spans="1:7" ht="12" hidden="1" customHeight="1" outlineLevel="1">
      <c r="A36" s="73">
        <v>2003</v>
      </c>
      <c r="B36" s="429">
        <v>100</v>
      </c>
      <c r="C36" s="429">
        <v>6.0750000000000002</v>
      </c>
      <c r="D36" s="429">
        <v>25.140999999999998</v>
      </c>
      <c r="E36" s="429">
        <v>68.784000000000006</v>
      </c>
      <c r="G36" s="402"/>
    </row>
    <row r="37" spans="1:7" ht="12" hidden="1" customHeight="1" outlineLevel="1">
      <c r="A37" s="73">
        <v>2004</v>
      </c>
      <c r="B37" s="429">
        <v>100</v>
      </c>
      <c r="C37" s="429">
        <v>5.5819999999999999</v>
      </c>
      <c r="D37" s="429">
        <v>25.641999999999999</v>
      </c>
      <c r="E37" s="429">
        <v>68.775000000000006</v>
      </c>
      <c r="G37" s="402"/>
    </row>
    <row r="38" spans="1:7" ht="12" hidden="1" customHeight="1" outlineLevel="1">
      <c r="A38" s="73">
        <v>2005</v>
      </c>
      <c r="B38" s="429">
        <v>100</v>
      </c>
      <c r="C38" s="429">
        <v>5.4489999999999998</v>
      </c>
      <c r="D38" s="429">
        <v>25.565999999999999</v>
      </c>
      <c r="E38" s="429">
        <v>68.984999999999999</v>
      </c>
      <c r="G38" s="402"/>
    </row>
    <row r="39" spans="1:7" ht="12" hidden="1" customHeight="1" outlineLevel="1">
      <c r="A39" s="73">
        <v>2006</v>
      </c>
      <c r="B39" s="429">
        <v>100</v>
      </c>
      <c r="C39" s="429">
        <v>7.3109999999999999</v>
      </c>
      <c r="D39" s="429">
        <v>25.731999999999999</v>
      </c>
      <c r="E39" s="429">
        <v>66.956999999999994</v>
      </c>
      <c r="G39" s="402"/>
    </row>
    <row r="40" spans="1:7" hidden="1" outlineLevel="1">
      <c r="A40" s="73">
        <v>2007</v>
      </c>
      <c r="B40" s="429">
        <v>100</v>
      </c>
      <c r="C40" s="429">
        <v>8.1839999999999993</v>
      </c>
      <c r="D40" s="429">
        <v>28.802</v>
      </c>
      <c r="E40" s="429">
        <v>63.014000000000003</v>
      </c>
      <c r="G40" s="402"/>
    </row>
    <row r="41" spans="1:7" hidden="1" outlineLevel="1">
      <c r="A41" s="73">
        <v>2008</v>
      </c>
      <c r="B41" s="429">
        <v>100</v>
      </c>
      <c r="C41" s="429">
        <v>7.907</v>
      </c>
      <c r="D41" s="429">
        <v>26.704999999999998</v>
      </c>
      <c r="E41" s="429">
        <v>65.388999999999996</v>
      </c>
      <c r="G41" s="402"/>
    </row>
    <row r="42" spans="1:7" hidden="1" outlineLevel="1">
      <c r="A42" s="73">
        <v>2009</v>
      </c>
      <c r="B42" s="429">
        <v>100</v>
      </c>
      <c r="C42" s="429">
        <v>6.2370000000000001</v>
      </c>
      <c r="D42" s="429">
        <v>25.523</v>
      </c>
      <c r="E42" s="429">
        <v>68.239999999999995</v>
      </c>
      <c r="G42" s="402"/>
    </row>
    <row r="43" spans="1:7" collapsed="1">
      <c r="A43" s="73">
        <v>2010</v>
      </c>
      <c r="B43" s="429">
        <v>100</v>
      </c>
      <c r="C43" s="429">
        <v>6.2590000000000003</v>
      </c>
      <c r="D43" s="429">
        <v>24.256</v>
      </c>
      <c r="E43" s="429">
        <v>69.483999999999995</v>
      </c>
      <c r="G43" s="402"/>
    </row>
    <row r="44" spans="1:7" hidden="1" outlineLevel="1">
      <c r="A44" s="73">
        <v>2011</v>
      </c>
      <c r="B44" s="429">
        <v>100</v>
      </c>
      <c r="C44" s="429">
        <v>7.1289999999999996</v>
      </c>
      <c r="D44" s="429">
        <v>27.2</v>
      </c>
      <c r="E44" s="429">
        <v>65.671000000000006</v>
      </c>
      <c r="G44" s="402"/>
    </row>
    <row r="45" spans="1:7" hidden="1" outlineLevel="1">
      <c r="A45" s="261">
        <v>2012</v>
      </c>
      <c r="B45" s="429">
        <v>100</v>
      </c>
      <c r="C45" s="429">
        <v>6.6959999999999997</v>
      </c>
      <c r="D45" s="429">
        <v>27.172000000000001</v>
      </c>
      <c r="E45" s="429">
        <v>66.132000000000005</v>
      </c>
      <c r="G45" s="402"/>
    </row>
    <row r="46" spans="1:7" hidden="1" outlineLevel="1">
      <c r="A46" s="268">
        <v>2013</v>
      </c>
      <c r="B46" s="429">
        <v>100</v>
      </c>
      <c r="C46" s="429">
        <v>6.1230000000000002</v>
      </c>
      <c r="D46" s="429">
        <v>27.439</v>
      </c>
      <c r="E46" s="429">
        <v>66.438000000000002</v>
      </c>
      <c r="G46" s="402"/>
    </row>
    <row r="47" spans="1:7" hidden="1" outlineLevel="1">
      <c r="A47" s="273">
        <v>2014</v>
      </c>
      <c r="B47" s="429">
        <v>100</v>
      </c>
      <c r="C47" s="429">
        <v>5.33</v>
      </c>
      <c r="D47" s="429">
        <v>31.811</v>
      </c>
      <c r="E47" s="429">
        <v>62.857999999999997</v>
      </c>
      <c r="G47" s="402"/>
    </row>
    <row r="48" spans="1:7" hidden="1" outlineLevel="1">
      <c r="A48" s="275">
        <v>2015</v>
      </c>
      <c r="B48" s="429">
        <v>100</v>
      </c>
      <c r="C48" s="429">
        <v>5.52</v>
      </c>
      <c r="D48" s="429">
        <v>31.423999999999999</v>
      </c>
      <c r="E48" s="429">
        <v>63.055999999999997</v>
      </c>
      <c r="G48" s="402"/>
    </row>
    <row r="49" spans="1:10" hidden="1" outlineLevel="1">
      <c r="A49" s="284">
        <v>2016</v>
      </c>
      <c r="B49" s="429">
        <v>100</v>
      </c>
      <c r="C49" s="429">
        <v>5.0590000000000002</v>
      </c>
      <c r="D49" s="429">
        <v>31.565000000000001</v>
      </c>
      <c r="E49" s="429">
        <v>63.375999999999998</v>
      </c>
      <c r="G49" s="402"/>
    </row>
    <row r="50" spans="1:10" hidden="1" outlineLevel="1">
      <c r="A50" s="286">
        <v>2017</v>
      </c>
      <c r="B50" s="429">
        <v>100</v>
      </c>
      <c r="C50" s="429">
        <v>5.0110000000000001</v>
      </c>
      <c r="D50" s="429">
        <v>32.177999999999997</v>
      </c>
      <c r="E50" s="429">
        <v>62.811</v>
      </c>
      <c r="G50" s="402"/>
    </row>
    <row r="51" spans="1:10" hidden="1" outlineLevel="1">
      <c r="A51" s="425">
        <v>2018</v>
      </c>
      <c r="B51" s="429">
        <v>100</v>
      </c>
      <c r="C51" s="429">
        <v>5.1159999999999997</v>
      </c>
      <c r="D51" s="429">
        <v>32.665999999999997</v>
      </c>
      <c r="E51" s="429">
        <v>62.216999999999999</v>
      </c>
      <c r="G51" s="402"/>
    </row>
    <row r="52" spans="1:10" hidden="1" outlineLevel="1">
      <c r="A52" s="425">
        <v>2019</v>
      </c>
      <c r="B52" s="429">
        <v>100</v>
      </c>
      <c r="C52" s="429">
        <v>4.8049999999999997</v>
      </c>
      <c r="D52" s="429">
        <v>34.701000000000001</v>
      </c>
      <c r="E52" s="429">
        <v>60.494</v>
      </c>
      <c r="G52" s="402"/>
    </row>
    <row r="53" spans="1:10" collapsed="1">
      <c r="A53" s="425" t="s">
        <v>317</v>
      </c>
      <c r="B53" s="429">
        <v>100</v>
      </c>
      <c r="C53" s="429">
        <v>5.0309999999999997</v>
      </c>
      <c r="D53" s="429">
        <v>28.131</v>
      </c>
      <c r="E53" s="429">
        <v>66.837999999999994</v>
      </c>
      <c r="G53" s="402"/>
    </row>
    <row r="54" spans="1:10" ht="7.9" customHeight="1">
      <c r="A54" s="37"/>
      <c r="B54" s="37"/>
      <c r="C54" s="37"/>
      <c r="D54" s="37"/>
      <c r="E54" s="37"/>
    </row>
    <row r="55" spans="1:10">
      <c r="A55" s="37"/>
      <c r="B55" s="575" t="s">
        <v>154</v>
      </c>
      <c r="C55" s="575"/>
      <c r="D55" s="575"/>
      <c r="E55" s="575"/>
      <c r="F55" s="27"/>
      <c r="G55" s="27"/>
      <c r="H55" s="27"/>
      <c r="I55" s="27"/>
      <c r="J55" s="27"/>
    </row>
    <row r="56" spans="1:10">
      <c r="A56" s="73">
        <v>2000</v>
      </c>
      <c r="B56" s="429">
        <v>3.347</v>
      </c>
      <c r="C56" s="429">
        <v>-38.783000000000001</v>
      </c>
      <c r="D56" s="429">
        <v>16.244</v>
      </c>
      <c r="E56" s="429">
        <v>7.69</v>
      </c>
    </row>
    <row r="57" spans="1:10" hidden="1" outlineLevel="1">
      <c r="A57" s="73">
        <v>2001</v>
      </c>
      <c r="B57" s="429">
        <v>6.0149999999999997</v>
      </c>
      <c r="C57" s="429">
        <v>-45.957000000000001</v>
      </c>
      <c r="D57" s="429">
        <v>16.143999999999998</v>
      </c>
      <c r="E57" s="429">
        <v>13.529</v>
      </c>
    </row>
    <row r="58" spans="1:10" hidden="1" outlineLevel="1">
      <c r="A58" s="73">
        <v>2002</v>
      </c>
      <c r="B58" s="429">
        <v>1.4690000000000001</v>
      </c>
      <c r="C58" s="429">
        <v>-47.41</v>
      </c>
      <c r="D58" s="429">
        <v>13.093999999999999</v>
      </c>
      <c r="E58" s="429">
        <v>7.7530000000000001</v>
      </c>
    </row>
    <row r="59" spans="1:10" hidden="1" outlineLevel="1">
      <c r="A59" s="73">
        <v>2003</v>
      </c>
      <c r="B59" s="429">
        <v>5.6539999999999999</v>
      </c>
      <c r="C59" s="429">
        <v>-53.02</v>
      </c>
      <c r="D59" s="429">
        <v>13.244</v>
      </c>
      <c r="E59" s="429">
        <v>15.571999999999999</v>
      </c>
    </row>
    <row r="60" spans="1:10" hidden="1" outlineLevel="1">
      <c r="A60" s="73">
        <v>2004</v>
      </c>
      <c r="B60" s="429">
        <v>3.649</v>
      </c>
      <c r="C60" s="429">
        <v>-57.651000000000003</v>
      </c>
      <c r="D60" s="429">
        <v>13.31</v>
      </c>
      <c r="E60" s="429">
        <v>13.365</v>
      </c>
    </row>
    <row r="61" spans="1:10" hidden="1" outlineLevel="1">
      <c r="A61" s="73">
        <v>2005</v>
      </c>
      <c r="B61" s="429">
        <v>-0.74399999999999999</v>
      </c>
      <c r="C61" s="429">
        <v>-60.417000000000002</v>
      </c>
      <c r="D61" s="429">
        <v>8.1869999999999994</v>
      </c>
      <c r="E61" s="429">
        <v>8.8919999999999995</v>
      </c>
    </row>
    <row r="62" spans="1:10" hidden="1" outlineLevel="1">
      <c r="A62" s="73">
        <v>2006</v>
      </c>
      <c r="B62" s="429">
        <v>1.097</v>
      </c>
      <c r="C62" s="429">
        <v>-45.904000000000003</v>
      </c>
      <c r="D62" s="429">
        <v>10.907999999999999</v>
      </c>
      <c r="E62" s="429">
        <v>7.65</v>
      </c>
    </row>
    <row r="63" spans="1:10" hidden="1" outlineLevel="1">
      <c r="A63" s="73">
        <v>2007</v>
      </c>
      <c r="B63" s="429">
        <v>-11.015000000000001</v>
      </c>
      <c r="C63" s="429">
        <v>-46.697000000000003</v>
      </c>
      <c r="D63" s="429">
        <v>9.266</v>
      </c>
      <c r="E63" s="429">
        <v>-10.826000000000001</v>
      </c>
    </row>
    <row r="64" spans="1:10" hidden="1" outlineLevel="1">
      <c r="A64" s="73">
        <v>2008</v>
      </c>
      <c r="B64" s="429">
        <v>-5.117</v>
      </c>
      <c r="C64" s="429">
        <v>-45.093000000000004</v>
      </c>
      <c r="D64" s="429">
        <v>8.0239999999999991</v>
      </c>
      <c r="E64" s="429">
        <v>-1.333</v>
      </c>
    </row>
    <row r="65" spans="1:10" hidden="1" outlineLevel="1">
      <c r="A65" s="73">
        <v>2009</v>
      </c>
      <c r="B65" s="429">
        <v>-4.6079999999999997</v>
      </c>
      <c r="C65" s="429">
        <v>-56.454999999999998</v>
      </c>
      <c r="D65" s="429">
        <v>3.8</v>
      </c>
      <c r="E65" s="429">
        <v>3.5209999999999999</v>
      </c>
    </row>
    <row r="66" spans="1:10" collapsed="1">
      <c r="A66" s="73">
        <v>2010</v>
      </c>
      <c r="B66" s="429">
        <v>3.7250000000000001</v>
      </c>
      <c r="C66" s="429">
        <v>-52.481000000000002</v>
      </c>
      <c r="D66" s="429">
        <v>7.2640000000000002</v>
      </c>
      <c r="E66" s="429">
        <v>14.618</v>
      </c>
    </row>
    <row r="67" spans="1:10" hidden="1" outlineLevel="1">
      <c r="A67" s="73">
        <v>2011</v>
      </c>
      <c r="B67" s="429">
        <v>-7.492</v>
      </c>
      <c r="C67" s="429">
        <v>-51.732999999999997</v>
      </c>
      <c r="D67" s="429">
        <v>7.274</v>
      </c>
      <c r="E67" s="429">
        <v>-3.387</v>
      </c>
    </row>
    <row r="68" spans="1:10" hidden="1" outlineLevel="1">
      <c r="A68" s="261">
        <v>2012</v>
      </c>
      <c r="B68" s="429">
        <v>-6.46</v>
      </c>
      <c r="C68" s="429">
        <v>-54.161000000000001</v>
      </c>
      <c r="D68" s="429">
        <v>8.36</v>
      </c>
      <c r="E68" s="429">
        <v>-1.6240000000000001</v>
      </c>
    </row>
    <row r="69" spans="1:10" hidden="1" outlineLevel="1">
      <c r="A69" s="268">
        <v>2013</v>
      </c>
      <c r="B69" s="429">
        <v>-3.8050000000000002</v>
      </c>
      <c r="C69" s="429">
        <v>-56.893000000000001</v>
      </c>
      <c r="D69" s="429">
        <v>12.529</v>
      </c>
      <c r="E69" s="429">
        <v>1.637</v>
      </c>
    </row>
    <row r="70" spans="1:10" hidden="1" outlineLevel="1">
      <c r="A70" s="273">
        <v>2014</v>
      </c>
      <c r="B70" s="429">
        <v>-10.305999999999999</v>
      </c>
      <c r="C70" s="429">
        <v>-65.007999999999996</v>
      </c>
      <c r="D70" s="429">
        <v>21.643000000000001</v>
      </c>
      <c r="E70" s="429">
        <v>-10.337999999999999</v>
      </c>
    </row>
    <row r="71" spans="1:10" hidden="1" outlineLevel="1">
      <c r="A71" s="275">
        <v>2015</v>
      </c>
      <c r="B71" s="429">
        <v>-12.522</v>
      </c>
      <c r="C71" s="429">
        <v>-64.656999999999996</v>
      </c>
      <c r="D71" s="429">
        <v>17.193000000000001</v>
      </c>
      <c r="E71" s="429">
        <v>-12.278</v>
      </c>
    </row>
    <row r="72" spans="1:10" hidden="1" outlineLevel="1">
      <c r="A72" s="284">
        <v>2016</v>
      </c>
      <c r="B72" s="429">
        <v>-9.3740000000000006</v>
      </c>
      <c r="C72" s="429">
        <v>-66.442999999999998</v>
      </c>
      <c r="D72" s="429">
        <v>21.957000000000001</v>
      </c>
      <c r="E72" s="429">
        <v>-8.6609999999999996</v>
      </c>
    </row>
    <row r="73" spans="1:10" hidden="1" outlineLevel="1">
      <c r="A73" s="286">
        <v>2017</v>
      </c>
      <c r="B73" s="429">
        <v>-9.4670000000000005</v>
      </c>
      <c r="C73" s="429">
        <v>-66.796999999999997</v>
      </c>
      <c r="D73" s="429">
        <v>24.196000000000002</v>
      </c>
      <c r="E73" s="429">
        <v>-9.5670000000000002</v>
      </c>
    </row>
    <row r="74" spans="1:10" hidden="1" outlineLevel="1">
      <c r="A74" s="425">
        <v>2018</v>
      </c>
      <c r="B74" s="429">
        <v>-10.14</v>
      </c>
      <c r="C74" s="429">
        <v>-66.349999999999994</v>
      </c>
      <c r="D74" s="429">
        <v>25.143999999999998</v>
      </c>
      <c r="E74" s="429">
        <v>-11.087999999999999</v>
      </c>
    </row>
    <row r="75" spans="1:10" hidden="1" outlineLevel="1">
      <c r="A75" s="425">
        <v>2019</v>
      </c>
      <c r="B75" s="429">
        <v>-11.122999999999999</v>
      </c>
      <c r="C75" s="429">
        <v>-68.744</v>
      </c>
      <c r="D75" s="429">
        <v>31.486000000000001</v>
      </c>
      <c r="E75" s="429">
        <v>-14.496</v>
      </c>
    </row>
    <row r="76" spans="1:10" collapsed="1">
      <c r="A76" s="425" t="s">
        <v>317</v>
      </c>
      <c r="B76" s="429">
        <v>-20.725999999999999</v>
      </c>
      <c r="C76" s="429">
        <v>-70.811999999999998</v>
      </c>
      <c r="D76" s="429">
        <v>-4.9249999999999998</v>
      </c>
      <c r="E76" s="429">
        <v>-15.738</v>
      </c>
    </row>
    <row r="77" spans="1:10" ht="7.9" customHeight="1">
      <c r="A77" s="73"/>
      <c r="B77" s="209"/>
      <c r="C77" s="37"/>
      <c r="D77" s="37"/>
      <c r="E77" s="37"/>
    </row>
    <row r="78" spans="1:10">
      <c r="A78" s="73"/>
      <c r="B78" s="575" t="s">
        <v>155</v>
      </c>
      <c r="C78" s="575"/>
      <c r="D78" s="575"/>
      <c r="E78" s="575"/>
      <c r="F78" s="27"/>
      <c r="G78" s="27"/>
      <c r="H78" s="27"/>
      <c r="I78" s="27"/>
      <c r="J78" s="27"/>
    </row>
    <row r="79" spans="1:10" hidden="1" outlineLevel="1">
      <c r="A79" s="73">
        <v>2000</v>
      </c>
      <c r="B79" s="429">
        <v>1.6850000000000001</v>
      </c>
      <c r="C79" s="429">
        <v>16.117999999999999</v>
      </c>
      <c r="D79" s="429">
        <v>-0.501</v>
      </c>
      <c r="E79" s="429">
        <v>1.0269999999999999</v>
      </c>
    </row>
    <row r="80" spans="1:10" hidden="1" outlineLevel="1">
      <c r="A80" s="73">
        <v>2001</v>
      </c>
      <c r="B80" s="429">
        <v>2.5819999999999999</v>
      </c>
      <c r="C80" s="429">
        <v>-11.718999999999999</v>
      </c>
      <c r="D80" s="429">
        <v>-8.5999999999999993E-2</v>
      </c>
      <c r="E80" s="429">
        <v>5.423</v>
      </c>
    </row>
    <row r="81" spans="1:5" hidden="1" outlineLevel="1">
      <c r="A81" s="73">
        <v>2002</v>
      </c>
      <c r="B81" s="429">
        <v>-4.2880000000000003</v>
      </c>
      <c r="C81" s="429">
        <v>-2.6890000000000001</v>
      </c>
      <c r="D81" s="429">
        <v>-2.6269999999999998</v>
      </c>
      <c r="E81" s="429">
        <v>-5.0880000000000001</v>
      </c>
    </row>
    <row r="82" spans="1:5" hidden="1" outlineLevel="1">
      <c r="A82" s="73">
        <v>2003</v>
      </c>
      <c r="B82" s="429">
        <v>4.125</v>
      </c>
      <c r="C82" s="429">
        <v>-10.667</v>
      </c>
      <c r="D82" s="429">
        <v>0.13300000000000001</v>
      </c>
      <c r="E82" s="429">
        <v>7.2569999999999997</v>
      </c>
    </row>
    <row r="83" spans="1:5" hidden="1" outlineLevel="1">
      <c r="A83" s="73">
        <v>2004</v>
      </c>
      <c r="B83" s="429">
        <v>-1.8979999999999999</v>
      </c>
      <c r="C83" s="429">
        <v>-9.8569999999999993</v>
      </c>
      <c r="D83" s="429">
        <v>5.8000000000000003E-2</v>
      </c>
      <c r="E83" s="429">
        <v>-1.909</v>
      </c>
    </row>
    <row r="84" spans="1:5" hidden="1" outlineLevel="1">
      <c r="A84" s="73">
        <v>2005</v>
      </c>
      <c r="B84" s="429">
        <v>-4.2380000000000004</v>
      </c>
      <c r="C84" s="429">
        <v>-6.5309999999999997</v>
      </c>
      <c r="D84" s="429">
        <v>-4.5209999999999999</v>
      </c>
      <c r="E84" s="429">
        <v>-3.9460000000000002</v>
      </c>
    </row>
    <row r="85" spans="1:5" hidden="1" outlineLevel="1">
      <c r="A85" s="73">
        <v>2006</v>
      </c>
      <c r="B85" s="429">
        <v>1.8540000000000001</v>
      </c>
      <c r="C85" s="429">
        <v>36.664000000000001</v>
      </c>
      <c r="D85" s="429">
        <v>2.5150000000000001</v>
      </c>
      <c r="E85" s="429">
        <v>-1.141</v>
      </c>
    </row>
    <row r="86" spans="1:5" hidden="1" outlineLevel="1">
      <c r="A86" s="73">
        <v>2007</v>
      </c>
      <c r="B86" s="429">
        <v>-11.98</v>
      </c>
      <c r="C86" s="429">
        <v>-1.4650000000000001</v>
      </c>
      <c r="D86" s="429">
        <v>-1.48</v>
      </c>
      <c r="E86" s="429">
        <v>-17.163</v>
      </c>
    </row>
    <row r="87" spans="1:5" hidden="1" outlineLevel="1">
      <c r="A87" s="73">
        <v>2008</v>
      </c>
      <c r="B87" s="429">
        <v>6.6280000000000001</v>
      </c>
      <c r="C87" s="429">
        <v>3.008</v>
      </c>
      <c r="D87" s="429">
        <v>-1.1359999999999999</v>
      </c>
      <c r="E87" s="429">
        <v>10.646000000000001</v>
      </c>
    </row>
    <row r="88" spans="1:5" hidden="1" outlineLevel="1">
      <c r="A88" s="73">
        <v>2009</v>
      </c>
      <c r="B88" s="429">
        <v>0.53600000000000003</v>
      </c>
      <c r="C88" s="429">
        <v>-20.693000000000001</v>
      </c>
      <c r="D88" s="429">
        <v>-3.91</v>
      </c>
      <c r="E88" s="429">
        <v>4.9189999999999996</v>
      </c>
    </row>
    <row r="89" spans="1:5" hidden="1" outlineLevel="1">
      <c r="A89" s="73">
        <v>2010</v>
      </c>
      <c r="B89" s="429">
        <v>8.7360000000000007</v>
      </c>
      <c r="C89" s="429">
        <v>9.1259999999999994</v>
      </c>
      <c r="D89" s="429">
        <v>3.3370000000000002</v>
      </c>
      <c r="E89" s="429">
        <v>10.718999999999999</v>
      </c>
    </row>
    <row r="90" spans="1:5" hidden="1" outlineLevel="1">
      <c r="A90" s="73">
        <v>2011</v>
      </c>
      <c r="B90" s="429">
        <v>-10.814</v>
      </c>
      <c r="C90" s="429">
        <v>1.5740000000000001</v>
      </c>
      <c r="D90" s="429">
        <v>0.01</v>
      </c>
      <c r="E90" s="429">
        <v>-15.708</v>
      </c>
    </row>
    <row r="91" spans="1:5" hidden="1" outlineLevel="1">
      <c r="A91" s="261">
        <v>2012</v>
      </c>
      <c r="B91" s="429">
        <v>1.115</v>
      </c>
      <c r="C91" s="429">
        <v>-5.03</v>
      </c>
      <c r="D91" s="429">
        <v>1.012</v>
      </c>
      <c r="E91" s="429">
        <v>1.8240000000000001</v>
      </c>
    </row>
    <row r="92" spans="1:5" hidden="1" outlineLevel="1">
      <c r="A92" s="268">
        <v>2013</v>
      </c>
      <c r="B92" s="429">
        <v>2.839</v>
      </c>
      <c r="C92" s="429">
        <v>-5.96</v>
      </c>
      <c r="D92" s="429">
        <v>3.8479999999999999</v>
      </c>
      <c r="E92" s="429">
        <v>3.3149999999999999</v>
      </c>
    </row>
    <row r="93" spans="1:5" hidden="1" outlineLevel="1">
      <c r="A93" s="273">
        <v>2014</v>
      </c>
      <c r="B93" s="429">
        <v>-6.758</v>
      </c>
      <c r="C93" s="429">
        <v>-18.826000000000001</v>
      </c>
      <c r="D93" s="429">
        <v>8.0990000000000002</v>
      </c>
      <c r="E93" s="429">
        <v>-11.782</v>
      </c>
    </row>
    <row r="94" spans="1:5" hidden="1" outlineLevel="1">
      <c r="A94" s="275">
        <v>2015</v>
      </c>
      <c r="B94" s="429">
        <v>-2.4700000000000002</v>
      </c>
      <c r="C94" s="429">
        <v>1.002</v>
      </c>
      <c r="D94" s="429">
        <v>-3.6579999999999999</v>
      </c>
      <c r="E94" s="429">
        <v>-2.1640000000000001</v>
      </c>
    </row>
    <row r="95" spans="1:5" hidden="1" outlineLevel="1">
      <c r="A95" s="284">
        <v>2016</v>
      </c>
      <c r="B95" s="429">
        <v>3.5990000000000002</v>
      </c>
      <c r="C95" s="429">
        <v>-5.0529999999999999</v>
      </c>
      <c r="D95" s="429">
        <v>4.0650000000000004</v>
      </c>
      <c r="E95" s="429">
        <v>4.1239999999999997</v>
      </c>
    </row>
    <row r="96" spans="1:5" hidden="1" outlineLevel="1">
      <c r="A96" s="286">
        <v>2017</v>
      </c>
      <c r="B96" s="429">
        <v>-0.10199999999999999</v>
      </c>
      <c r="C96" s="429">
        <v>-1.054</v>
      </c>
      <c r="D96" s="429">
        <v>1.8360000000000001</v>
      </c>
      <c r="E96" s="429">
        <v>-0.99199999999999999</v>
      </c>
    </row>
    <row r="97" spans="1:5" hidden="1" outlineLevel="1">
      <c r="A97" s="425">
        <v>2018</v>
      </c>
      <c r="B97" s="429">
        <v>-0.74399999999999999</v>
      </c>
      <c r="C97" s="429">
        <v>1.3460000000000001</v>
      </c>
      <c r="D97" s="429">
        <v>0.76300000000000001</v>
      </c>
      <c r="E97" s="429">
        <v>-1.6830000000000001</v>
      </c>
    </row>
    <row r="98" spans="1:5" hidden="1" outlineLevel="1">
      <c r="A98" s="425">
        <v>2019</v>
      </c>
      <c r="B98" s="429">
        <v>-1.093</v>
      </c>
      <c r="C98" s="429">
        <v>-7.1130000000000004</v>
      </c>
      <c r="D98" s="429">
        <v>5.0679999999999996</v>
      </c>
      <c r="E98" s="429">
        <v>-3.8330000000000002</v>
      </c>
    </row>
    <row r="99" spans="1:5" collapsed="1">
      <c r="A99" s="425" t="s">
        <v>317</v>
      </c>
      <c r="B99" s="429">
        <v>-10.805999999999999</v>
      </c>
      <c r="C99" s="429">
        <v>-6.617</v>
      </c>
      <c r="D99" s="429">
        <v>-27.692</v>
      </c>
      <c r="E99" s="429">
        <v>-1.452</v>
      </c>
    </row>
    <row r="100" spans="1:5">
      <c r="A100" s="87" t="s">
        <v>146</v>
      </c>
      <c r="B100" s="246"/>
      <c r="C100" s="232"/>
      <c r="D100" s="246"/>
      <c r="E100" s="232"/>
    </row>
    <row r="101" spans="1:5">
      <c r="A101" s="415" t="s">
        <v>361</v>
      </c>
      <c r="B101" s="246"/>
      <c r="C101" s="232"/>
      <c r="D101" s="246"/>
      <c r="E101" s="232"/>
    </row>
    <row r="102" spans="1:5" ht="12" customHeight="1"/>
    <row r="103" spans="1:5">
      <c r="A103" s="580" t="s">
        <v>378</v>
      </c>
      <c r="B103" s="459"/>
      <c r="C103" s="459"/>
      <c r="D103" s="459"/>
      <c r="E103" s="459"/>
    </row>
    <row r="104" spans="1:5" ht="12" customHeight="1">
      <c r="A104" s="237"/>
      <c r="B104" s="49"/>
      <c r="C104" s="23"/>
      <c r="D104" s="23"/>
      <c r="E104" s="23"/>
    </row>
    <row r="105" spans="1:5">
      <c r="A105" s="605" t="s">
        <v>60</v>
      </c>
      <c r="B105" s="587" t="s">
        <v>176</v>
      </c>
      <c r="C105" s="60" t="s">
        <v>177</v>
      </c>
      <c r="D105" s="61"/>
      <c r="E105" s="60"/>
    </row>
    <row r="106" spans="1:5" ht="43.15" customHeight="1">
      <c r="A106" s="605"/>
      <c r="B106" s="588"/>
      <c r="C106" s="347" t="s">
        <v>178</v>
      </c>
      <c r="D106" s="348" t="s">
        <v>82</v>
      </c>
      <c r="E106" s="349" t="s">
        <v>83</v>
      </c>
    </row>
    <row r="107" spans="1:5" ht="6.6" customHeight="1">
      <c r="A107" s="345"/>
      <c r="B107" s="345"/>
      <c r="C107" s="345"/>
      <c r="D107" s="72"/>
      <c r="E107" s="72"/>
    </row>
    <row r="108" spans="1:5">
      <c r="A108" s="37"/>
      <c r="B108" s="575" t="s">
        <v>62</v>
      </c>
      <c r="C108" s="575"/>
      <c r="D108" s="575"/>
      <c r="E108" s="586"/>
    </row>
    <row r="109" spans="1:5">
      <c r="A109" s="341">
        <v>1990</v>
      </c>
      <c r="B109" s="428">
        <v>278096.51299999998</v>
      </c>
      <c r="C109" s="428">
        <v>36339.692000000003</v>
      </c>
      <c r="D109" s="428">
        <v>61373.976000000002</v>
      </c>
      <c r="E109" s="428">
        <v>180382.845</v>
      </c>
    </row>
    <row r="110" spans="1:5" s="17" customFormat="1" hidden="1" outlineLevel="1">
      <c r="A110" s="36">
        <v>1999</v>
      </c>
      <c r="B110" s="428">
        <v>268689.21799999999</v>
      </c>
      <c r="C110" s="428">
        <v>18892.464</v>
      </c>
      <c r="D110" s="428">
        <v>71649.198000000004</v>
      </c>
      <c r="E110" s="428">
        <v>178147.55600000001</v>
      </c>
    </row>
    <row r="111" spans="1:5" collapsed="1">
      <c r="A111" s="341">
        <v>2000</v>
      </c>
      <c r="B111" s="428">
        <v>280613.56900000002</v>
      </c>
      <c r="C111" s="428">
        <v>22101.945</v>
      </c>
      <c r="D111" s="428">
        <v>71316.986000000004</v>
      </c>
      <c r="E111" s="428">
        <v>187194.63800000001</v>
      </c>
    </row>
    <row r="112" spans="1:5" hidden="1" outlineLevel="1">
      <c r="A112" s="341">
        <v>2001</v>
      </c>
      <c r="B112" s="428">
        <v>268011.92599999998</v>
      </c>
      <c r="C112" s="428">
        <v>19147.755000000001</v>
      </c>
      <c r="D112" s="428">
        <v>71194.767000000007</v>
      </c>
      <c r="E112" s="428">
        <v>177669.40400000001</v>
      </c>
    </row>
    <row r="113" spans="1:5" hidden="1" outlineLevel="1">
      <c r="A113" s="341">
        <v>2002</v>
      </c>
      <c r="B113" s="428">
        <v>261252.011</v>
      </c>
      <c r="C113" s="428">
        <v>18712.255000000001</v>
      </c>
      <c r="D113" s="428">
        <v>69338.36</v>
      </c>
      <c r="E113" s="428">
        <v>173201.397</v>
      </c>
    </row>
    <row r="114" spans="1:5" hidden="1" outlineLevel="1">
      <c r="A114" s="341">
        <v>2003</v>
      </c>
      <c r="B114" s="428">
        <v>268827.05499999999</v>
      </c>
      <c r="C114" s="428">
        <v>16681.197</v>
      </c>
      <c r="D114" s="428">
        <v>69417.588000000003</v>
      </c>
      <c r="E114" s="428">
        <v>182728.27100000001</v>
      </c>
    </row>
    <row r="115" spans="1:5" hidden="1" outlineLevel="1">
      <c r="A115" s="341">
        <v>2004</v>
      </c>
      <c r="B115" s="428">
        <v>265320.94799999997</v>
      </c>
      <c r="C115" s="428">
        <v>15052.062</v>
      </c>
      <c r="D115" s="428">
        <v>69464.664999999994</v>
      </c>
      <c r="E115" s="428">
        <v>180804.22099999999</v>
      </c>
    </row>
    <row r="116" spans="1:5" hidden="1" outlineLevel="1">
      <c r="A116" s="341">
        <v>2005</v>
      </c>
      <c r="B116" s="428">
        <v>252835.783</v>
      </c>
      <c r="C116" s="428">
        <v>14056.343000000001</v>
      </c>
      <c r="D116" s="428">
        <v>66323.725000000006</v>
      </c>
      <c r="E116" s="428">
        <v>172455.715</v>
      </c>
    </row>
    <row r="117" spans="1:5" hidden="1" outlineLevel="1">
      <c r="A117" s="341">
        <v>2006</v>
      </c>
      <c r="B117" s="428">
        <v>263086.47700000001</v>
      </c>
      <c r="C117" s="428">
        <v>19294.498</v>
      </c>
      <c r="D117" s="428">
        <v>68006.801999999996</v>
      </c>
      <c r="E117" s="428">
        <v>175785.177</v>
      </c>
    </row>
    <row r="118" spans="1:5" hidden="1" outlineLevel="1">
      <c r="A118" s="341">
        <v>2007</v>
      </c>
      <c r="B118" s="428">
        <v>237735.29300000001</v>
      </c>
      <c r="C118" s="428">
        <v>19180.810000000001</v>
      </c>
      <c r="D118" s="428">
        <v>67023.851999999999</v>
      </c>
      <c r="E118" s="428">
        <v>151530.63099999999</v>
      </c>
    </row>
    <row r="119" spans="1:5" hidden="1" outlineLevel="1">
      <c r="A119" s="341">
        <v>2008</v>
      </c>
      <c r="B119" s="428">
        <v>249944.00700000001</v>
      </c>
      <c r="C119" s="428">
        <v>19661.349999999999</v>
      </c>
      <c r="D119" s="428">
        <v>66248.789000000004</v>
      </c>
      <c r="E119" s="428">
        <v>164033.86799999999</v>
      </c>
    </row>
    <row r="120" spans="1:5" hidden="1" outlineLevel="1">
      <c r="A120" s="341">
        <v>2009</v>
      </c>
      <c r="B120" s="428">
        <v>247971.10200000001</v>
      </c>
      <c r="C120" s="428">
        <v>15527.206</v>
      </c>
      <c r="D120" s="428">
        <v>63647.826000000001</v>
      </c>
      <c r="E120" s="428">
        <v>168796.07</v>
      </c>
    </row>
    <row r="121" spans="1:5" collapsed="1">
      <c r="A121" s="341">
        <v>2010</v>
      </c>
      <c r="B121" s="428">
        <v>248936.976</v>
      </c>
      <c r="C121" s="428">
        <v>16555.741000000002</v>
      </c>
      <c r="D121" s="428">
        <v>65714.633000000002</v>
      </c>
      <c r="E121" s="428">
        <v>166666.60200000001</v>
      </c>
    </row>
    <row r="122" spans="1:5" hidden="1" outlineLevel="1">
      <c r="A122" s="341">
        <v>2011</v>
      </c>
      <c r="B122" s="428">
        <v>249146.64199999999</v>
      </c>
      <c r="C122" s="428">
        <v>17416.774000000001</v>
      </c>
      <c r="D122" s="428">
        <v>65807.873999999996</v>
      </c>
      <c r="E122" s="428">
        <v>165921.99400000001</v>
      </c>
    </row>
    <row r="123" spans="1:5" hidden="1" outlineLevel="1">
      <c r="A123" s="341">
        <v>2012</v>
      </c>
      <c r="B123" s="428">
        <v>241841.56599999999</v>
      </c>
      <c r="C123" s="428">
        <v>16313.967000000001</v>
      </c>
      <c r="D123" s="428">
        <v>66439.292000000001</v>
      </c>
      <c r="E123" s="428">
        <v>159088.30799999999</v>
      </c>
    </row>
    <row r="124" spans="1:5" hidden="1" outlineLevel="1">
      <c r="A124" s="341">
        <v>2013</v>
      </c>
      <c r="B124" s="428">
        <v>244532.48300000001</v>
      </c>
      <c r="C124" s="428">
        <v>15263.949000000001</v>
      </c>
      <c r="D124" s="428">
        <v>68982.771999999997</v>
      </c>
      <c r="E124" s="428">
        <v>160285.761</v>
      </c>
    </row>
    <row r="125" spans="1:5" hidden="1" outlineLevel="1">
      <c r="A125" s="341">
        <v>2014</v>
      </c>
      <c r="B125" s="428">
        <v>245913.87100000001</v>
      </c>
      <c r="C125" s="428">
        <v>12642.657999999999</v>
      </c>
      <c r="D125" s="428">
        <v>74641.036999999997</v>
      </c>
      <c r="E125" s="428">
        <v>158630.17499999999</v>
      </c>
    </row>
    <row r="126" spans="1:5" hidden="1" outlineLevel="1">
      <c r="A126" s="341">
        <v>2015</v>
      </c>
      <c r="B126" s="428">
        <v>234644.83100000001</v>
      </c>
      <c r="C126" s="428">
        <v>12699.883</v>
      </c>
      <c r="D126" s="428">
        <v>71890.320000000007</v>
      </c>
      <c r="E126" s="428">
        <v>150054.628</v>
      </c>
    </row>
    <row r="127" spans="1:5" collapsed="1">
      <c r="A127" s="341">
        <v>2016</v>
      </c>
      <c r="B127" s="428">
        <v>239084.95800000001</v>
      </c>
      <c r="C127" s="428">
        <v>12004.29</v>
      </c>
      <c r="D127" s="428">
        <v>74795.28</v>
      </c>
      <c r="E127" s="428">
        <v>152285.389</v>
      </c>
    </row>
    <row r="128" spans="1:5">
      <c r="A128" s="341">
        <v>2017</v>
      </c>
      <c r="B128" s="428">
        <v>240075.098</v>
      </c>
      <c r="C128" s="428">
        <v>11888.932000000001</v>
      </c>
      <c r="D128" s="428">
        <v>76174.278000000006</v>
      </c>
      <c r="E128" s="428">
        <v>152011.88699999999</v>
      </c>
    </row>
    <row r="129" spans="1:5">
      <c r="A129" s="425">
        <v>2018</v>
      </c>
      <c r="B129" s="428">
        <v>244047.677</v>
      </c>
      <c r="C129" s="428">
        <v>12089.992</v>
      </c>
      <c r="D129" s="428">
        <v>76778.707999999999</v>
      </c>
      <c r="E129" s="428">
        <v>155178.97700000001</v>
      </c>
    </row>
    <row r="130" spans="1:5">
      <c r="A130" s="425">
        <v>2019</v>
      </c>
      <c r="B130" s="428">
        <v>249961.47399999999</v>
      </c>
      <c r="C130" s="428">
        <v>11294.956</v>
      </c>
      <c r="D130" s="428">
        <v>80704.384000000005</v>
      </c>
      <c r="E130" s="428">
        <v>157962.133</v>
      </c>
    </row>
    <row r="131" spans="1:5">
      <c r="A131" s="425" t="s">
        <v>317</v>
      </c>
      <c r="B131" s="428">
        <v>218494.24299999999</v>
      </c>
      <c r="C131" s="428">
        <v>10506.449000000001</v>
      </c>
      <c r="D131" s="428">
        <v>58346.892</v>
      </c>
      <c r="E131" s="428">
        <v>149640.90299999999</v>
      </c>
    </row>
    <row r="132" spans="1:5" ht="7.15" customHeight="1">
      <c r="A132" s="341"/>
      <c r="B132" s="80"/>
      <c r="C132" s="208"/>
      <c r="D132" s="80"/>
      <c r="E132" s="208"/>
    </row>
    <row r="133" spans="1:5">
      <c r="A133" s="37"/>
      <c r="B133" s="585" t="s">
        <v>81</v>
      </c>
      <c r="C133" s="575"/>
      <c r="D133" s="575"/>
      <c r="E133" s="575"/>
    </row>
    <row r="134" spans="1:5">
      <c r="A134" s="341">
        <v>1990</v>
      </c>
      <c r="B134" s="429">
        <v>100</v>
      </c>
      <c r="C134" s="429">
        <v>13.067</v>
      </c>
      <c r="D134" s="429">
        <v>22.068999999999999</v>
      </c>
      <c r="E134" s="429">
        <v>64.863</v>
      </c>
    </row>
    <row r="135" spans="1:5">
      <c r="A135" s="341">
        <v>2000</v>
      </c>
      <c r="B135" s="429">
        <v>100</v>
      </c>
      <c r="C135" s="429">
        <v>7.8760000000000003</v>
      </c>
      <c r="D135" s="429">
        <v>25.414999999999999</v>
      </c>
      <c r="E135" s="429">
        <v>66.709000000000003</v>
      </c>
    </row>
    <row r="136" spans="1:5" hidden="1" outlineLevel="1">
      <c r="A136" s="341">
        <v>2001</v>
      </c>
      <c r="B136" s="429">
        <v>100</v>
      </c>
      <c r="C136" s="429">
        <v>7.1440000000000001</v>
      </c>
      <c r="D136" s="429">
        <v>26.564</v>
      </c>
      <c r="E136" s="429">
        <v>66.292000000000002</v>
      </c>
    </row>
    <row r="137" spans="1:5" hidden="1" outlineLevel="1">
      <c r="A137" s="341">
        <v>2002</v>
      </c>
      <c r="B137" s="429">
        <v>100</v>
      </c>
      <c r="C137" s="429">
        <v>7.1630000000000003</v>
      </c>
      <c r="D137" s="429">
        <v>26.541</v>
      </c>
      <c r="E137" s="429">
        <v>66.296999999999997</v>
      </c>
    </row>
    <row r="138" spans="1:5" hidden="1" outlineLevel="1">
      <c r="A138" s="341">
        <v>2003</v>
      </c>
      <c r="B138" s="429">
        <v>100</v>
      </c>
      <c r="C138" s="429">
        <v>6.2050000000000001</v>
      </c>
      <c r="D138" s="429">
        <v>25.821999999999999</v>
      </c>
      <c r="E138" s="429">
        <v>67.971999999999994</v>
      </c>
    </row>
    <row r="139" spans="1:5" hidden="1" outlineLevel="1">
      <c r="A139" s="341">
        <v>2004</v>
      </c>
      <c r="B139" s="429">
        <v>100</v>
      </c>
      <c r="C139" s="429">
        <v>5.673</v>
      </c>
      <c r="D139" s="429">
        <v>26.181000000000001</v>
      </c>
      <c r="E139" s="429">
        <v>68.144999999999996</v>
      </c>
    </row>
    <row r="140" spans="1:5" hidden="1" outlineLevel="1">
      <c r="A140" s="341">
        <v>2005</v>
      </c>
      <c r="B140" s="429">
        <v>100</v>
      </c>
      <c r="C140" s="429">
        <v>5.5590000000000002</v>
      </c>
      <c r="D140" s="429">
        <v>26.231999999999999</v>
      </c>
      <c r="E140" s="429">
        <v>68.209000000000003</v>
      </c>
    </row>
    <row r="141" spans="1:5" hidden="1" outlineLevel="1">
      <c r="A141" s="341">
        <v>2006</v>
      </c>
      <c r="B141" s="429">
        <v>100</v>
      </c>
      <c r="C141" s="429">
        <v>7.3339999999999996</v>
      </c>
      <c r="D141" s="429">
        <v>25.85</v>
      </c>
      <c r="E141" s="429">
        <v>66.816999999999993</v>
      </c>
    </row>
    <row r="142" spans="1:5" hidden="1" outlineLevel="1">
      <c r="A142" s="341">
        <v>2007</v>
      </c>
      <c r="B142" s="429">
        <v>100</v>
      </c>
      <c r="C142" s="429">
        <v>8.0679999999999996</v>
      </c>
      <c r="D142" s="429">
        <v>28.193000000000001</v>
      </c>
      <c r="E142" s="429">
        <v>63.738999999999997</v>
      </c>
    </row>
    <row r="143" spans="1:5" hidden="1" outlineLevel="1">
      <c r="A143" s="341">
        <v>2008</v>
      </c>
      <c r="B143" s="429">
        <v>100</v>
      </c>
      <c r="C143" s="429">
        <v>7.8659999999999997</v>
      </c>
      <c r="D143" s="429">
        <v>26.504999999999999</v>
      </c>
      <c r="E143" s="429">
        <v>65.628</v>
      </c>
    </row>
    <row r="144" spans="1:5" hidden="1" outlineLevel="1">
      <c r="A144" s="341">
        <v>2009</v>
      </c>
      <c r="B144" s="429">
        <v>100</v>
      </c>
      <c r="C144" s="429">
        <v>6.2619999999999996</v>
      </c>
      <c r="D144" s="429">
        <v>25.667000000000002</v>
      </c>
      <c r="E144" s="429">
        <v>68.070999999999998</v>
      </c>
    </row>
    <row r="145" spans="1:5" collapsed="1">
      <c r="A145" s="341">
        <v>2010</v>
      </c>
      <c r="B145" s="429">
        <v>100</v>
      </c>
      <c r="C145" s="429">
        <v>6.6509999999999998</v>
      </c>
      <c r="D145" s="429">
        <v>26.398</v>
      </c>
      <c r="E145" s="429">
        <v>66.950999999999993</v>
      </c>
    </row>
    <row r="146" spans="1:5" hidden="1" outlineLevel="1">
      <c r="A146" s="341">
        <v>2011</v>
      </c>
      <c r="B146" s="429">
        <v>100</v>
      </c>
      <c r="C146" s="429">
        <v>6.9909999999999997</v>
      </c>
      <c r="D146" s="429">
        <v>26.413</v>
      </c>
      <c r="E146" s="429">
        <v>66.596000000000004</v>
      </c>
    </row>
    <row r="147" spans="1:5" hidden="1" outlineLevel="1">
      <c r="A147" s="341">
        <v>2012</v>
      </c>
      <c r="B147" s="429">
        <v>100</v>
      </c>
      <c r="C147" s="429">
        <v>6.7460000000000004</v>
      </c>
      <c r="D147" s="429">
        <v>27.472000000000001</v>
      </c>
      <c r="E147" s="429">
        <v>65.781999999999996</v>
      </c>
    </row>
    <row r="148" spans="1:5" hidden="1" outlineLevel="1">
      <c r="A148" s="341">
        <v>2013</v>
      </c>
      <c r="B148" s="429">
        <v>100</v>
      </c>
      <c r="C148" s="429">
        <v>6.242</v>
      </c>
      <c r="D148" s="429">
        <v>28.21</v>
      </c>
      <c r="E148" s="429">
        <v>65.548000000000002</v>
      </c>
    </row>
    <row r="149" spans="1:5" hidden="1" outlineLevel="1">
      <c r="A149" s="341">
        <v>2014</v>
      </c>
      <c r="B149" s="429">
        <v>100</v>
      </c>
      <c r="C149" s="429">
        <v>5.141</v>
      </c>
      <c r="D149" s="429">
        <v>30.353000000000002</v>
      </c>
      <c r="E149" s="429">
        <v>64.506</v>
      </c>
    </row>
    <row r="150" spans="1:5" hidden="1" outlineLevel="1">
      <c r="A150" s="341">
        <v>2015</v>
      </c>
      <c r="B150" s="429">
        <v>100</v>
      </c>
      <c r="C150" s="429">
        <v>5.4119999999999999</v>
      </c>
      <c r="D150" s="429">
        <v>30.638000000000002</v>
      </c>
      <c r="E150" s="429">
        <v>63.95</v>
      </c>
    </row>
    <row r="151" spans="1:5" hidden="1" outlineLevel="1">
      <c r="A151" s="341">
        <v>2016</v>
      </c>
      <c r="B151" s="429">
        <v>100</v>
      </c>
      <c r="C151" s="429">
        <v>5.0209999999999999</v>
      </c>
      <c r="D151" s="429">
        <v>31.283999999999999</v>
      </c>
      <c r="E151" s="429">
        <v>63.695</v>
      </c>
    </row>
    <row r="152" spans="1:5" hidden="1" outlineLevel="1">
      <c r="A152" s="341">
        <v>2017</v>
      </c>
      <c r="B152" s="429">
        <v>100</v>
      </c>
      <c r="C152" s="429">
        <v>4.952</v>
      </c>
      <c r="D152" s="429">
        <v>31.728999999999999</v>
      </c>
      <c r="E152" s="429">
        <v>63.317999999999998</v>
      </c>
    </row>
    <row r="153" spans="1:5" hidden="1" outlineLevel="1">
      <c r="A153" s="425">
        <v>2018</v>
      </c>
      <c r="B153" s="429">
        <v>100</v>
      </c>
      <c r="C153" s="429">
        <v>4.9539999999999997</v>
      </c>
      <c r="D153" s="429">
        <v>31.460999999999999</v>
      </c>
      <c r="E153" s="429">
        <v>63.585999999999999</v>
      </c>
    </row>
    <row r="154" spans="1:5" hidden="1" outlineLevel="1">
      <c r="A154" s="425">
        <v>2019</v>
      </c>
      <c r="B154" s="429">
        <v>100</v>
      </c>
      <c r="C154" s="429">
        <v>4.5190000000000001</v>
      </c>
      <c r="D154" s="429">
        <v>32.286999999999999</v>
      </c>
      <c r="E154" s="429">
        <v>63.195</v>
      </c>
    </row>
    <row r="155" spans="1:5" collapsed="1">
      <c r="A155" s="425" t="s">
        <v>317</v>
      </c>
      <c r="B155" s="429">
        <v>100</v>
      </c>
      <c r="C155" s="429">
        <v>4.8090000000000002</v>
      </c>
      <c r="D155" s="429">
        <v>26.704000000000001</v>
      </c>
      <c r="E155" s="429">
        <v>68.486999999999995</v>
      </c>
    </row>
    <row r="156" spans="1:5" ht="7.15" customHeight="1">
      <c r="A156" s="37"/>
      <c r="B156" s="37"/>
      <c r="C156" s="37"/>
      <c r="D156" s="37"/>
      <c r="E156" s="37"/>
    </row>
    <row r="157" spans="1:5">
      <c r="A157" s="37"/>
      <c r="B157" s="575" t="s">
        <v>154</v>
      </c>
      <c r="C157" s="575"/>
      <c r="D157" s="575"/>
      <c r="E157" s="575"/>
    </row>
    <row r="158" spans="1:5">
      <c r="A158" s="341">
        <v>2000</v>
      </c>
      <c r="B158" s="429">
        <v>0.90500000000000003</v>
      </c>
      <c r="C158" s="429">
        <v>-39.18</v>
      </c>
      <c r="D158" s="429">
        <v>16.201000000000001</v>
      </c>
      <c r="E158" s="429">
        <v>3.7759999999999998</v>
      </c>
    </row>
    <row r="159" spans="1:5" hidden="1" outlineLevel="1">
      <c r="A159" s="341">
        <v>2001</v>
      </c>
      <c r="B159" s="429">
        <v>-3.6259999999999999</v>
      </c>
      <c r="C159" s="429">
        <v>-47.308999999999997</v>
      </c>
      <c r="D159" s="429">
        <v>16.001999999999999</v>
      </c>
      <c r="E159" s="429">
        <v>-1.504</v>
      </c>
    </row>
    <row r="160" spans="1:5" hidden="1" outlineLevel="1">
      <c r="A160" s="341">
        <v>2002</v>
      </c>
      <c r="B160" s="429">
        <v>-6.0570000000000004</v>
      </c>
      <c r="C160" s="429">
        <v>-48.506999999999998</v>
      </c>
      <c r="D160" s="429">
        <v>12.977</v>
      </c>
      <c r="E160" s="429">
        <v>-3.9809999999999999</v>
      </c>
    </row>
    <row r="161" spans="1:5" hidden="1" outlineLevel="1">
      <c r="A161" s="341">
        <v>2003</v>
      </c>
      <c r="B161" s="429">
        <v>-3.3330000000000002</v>
      </c>
      <c r="C161" s="429">
        <v>-54.095999999999997</v>
      </c>
      <c r="D161" s="429">
        <v>13.106</v>
      </c>
      <c r="E161" s="429">
        <v>1.3</v>
      </c>
    </row>
    <row r="162" spans="1:5" hidden="1" outlineLevel="1">
      <c r="A162" s="341">
        <v>2004</v>
      </c>
      <c r="B162" s="429">
        <v>-4.5940000000000003</v>
      </c>
      <c r="C162" s="429">
        <v>-58.58</v>
      </c>
      <c r="D162" s="429">
        <v>13.183</v>
      </c>
      <c r="E162" s="429">
        <v>0.23400000000000001</v>
      </c>
    </row>
    <row r="163" spans="1:5" hidden="1" outlineLevel="1">
      <c r="A163" s="341">
        <v>2005</v>
      </c>
      <c r="B163" s="429">
        <v>-9.0830000000000002</v>
      </c>
      <c r="C163" s="429">
        <v>-61.32</v>
      </c>
      <c r="D163" s="429">
        <v>8.0649999999999995</v>
      </c>
      <c r="E163" s="429">
        <v>-4.3949999999999996</v>
      </c>
    </row>
    <row r="164" spans="1:5" hidden="1" outlineLevel="1">
      <c r="A164" s="341">
        <v>2006</v>
      </c>
      <c r="B164" s="429">
        <v>-5.3970000000000002</v>
      </c>
      <c r="C164" s="429">
        <v>-46.905000000000001</v>
      </c>
      <c r="D164" s="429">
        <v>10.807</v>
      </c>
      <c r="E164" s="429">
        <v>-2.5489999999999999</v>
      </c>
    </row>
    <row r="165" spans="1:5" hidden="1" outlineLevel="1">
      <c r="A165" s="341">
        <v>2007</v>
      </c>
      <c r="B165" s="429">
        <v>-14.513</v>
      </c>
      <c r="C165" s="429">
        <v>-47.218000000000004</v>
      </c>
      <c r="D165" s="429">
        <v>9.2059999999999995</v>
      </c>
      <c r="E165" s="429">
        <v>-15.994999999999999</v>
      </c>
    </row>
    <row r="166" spans="1:5" hidden="1" outlineLevel="1">
      <c r="A166" s="341">
        <v>2008</v>
      </c>
      <c r="B166" s="429">
        <v>-10.122999999999999</v>
      </c>
      <c r="C166" s="429">
        <v>-45.896000000000001</v>
      </c>
      <c r="D166" s="429">
        <v>7.9429999999999996</v>
      </c>
      <c r="E166" s="429">
        <v>-9.0630000000000006</v>
      </c>
    </row>
    <row r="167" spans="1:5" hidden="1" outlineLevel="1">
      <c r="A167" s="341">
        <v>2009</v>
      </c>
      <c r="B167" s="429">
        <v>-10.833</v>
      </c>
      <c r="C167" s="429">
        <v>-57.271999999999998</v>
      </c>
      <c r="D167" s="429">
        <v>3.7050000000000001</v>
      </c>
      <c r="E167" s="429">
        <v>-6.423</v>
      </c>
    </row>
    <row r="168" spans="1:5" collapsed="1">
      <c r="A168" s="341">
        <v>2010</v>
      </c>
      <c r="B168" s="429">
        <v>-10.484999999999999</v>
      </c>
      <c r="C168" s="429">
        <v>-54.442</v>
      </c>
      <c r="D168" s="429">
        <v>7.0720000000000001</v>
      </c>
      <c r="E168" s="429">
        <v>-7.6040000000000001</v>
      </c>
    </row>
    <row r="169" spans="1:5" hidden="1" outlineLevel="1">
      <c r="A169" s="341">
        <v>2011</v>
      </c>
      <c r="B169" s="429">
        <v>-10.41</v>
      </c>
      <c r="C169" s="429">
        <v>-52.072000000000003</v>
      </c>
      <c r="D169" s="429">
        <v>7.2240000000000002</v>
      </c>
      <c r="E169" s="429">
        <v>-8.0169999999999995</v>
      </c>
    </row>
    <row r="170" spans="1:5" hidden="1" outlineLevel="1">
      <c r="A170" s="341">
        <v>2012</v>
      </c>
      <c r="B170" s="429">
        <v>-13.037000000000001</v>
      </c>
      <c r="C170" s="429">
        <v>-55.106999999999999</v>
      </c>
      <c r="D170" s="429">
        <v>8.2530000000000001</v>
      </c>
      <c r="E170" s="429">
        <v>-11.805</v>
      </c>
    </row>
    <row r="171" spans="1:5" hidden="1" outlineLevel="1">
      <c r="A171" s="341">
        <v>2013</v>
      </c>
      <c r="B171" s="429">
        <v>-12.069000000000001</v>
      </c>
      <c r="C171" s="429">
        <v>-57.996000000000002</v>
      </c>
      <c r="D171" s="429">
        <v>12.397</v>
      </c>
      <c r="E171" s="429">
        <v>-11.141</v>
      </c>
    </row>
    <row r="172" spans="1:5" hidden="1" outlineLevel="1">
      <c r="A172" s="341">
        <v>2014</v>
      </c>
      <c r="B172" s="429">
        <v>-11.571999999999999</v>
      </c>
      <c r="C172" s="429">
        <v>-65.209999999999994</v>
      </c>
      <c r="D172" s="429">
        <v>21.617000000000001</v>
      </c>
      <c r="E172" s="429">
        <v>-12.058999999999999</v>
      </c>
    </row>
    <row r="173" spans="1:5" hidden="1" outlineLevel="1">
      <c r="A173" s="341">
        <v>2015</v>
      </c>
      <c r="B173" s="429">
        <v>-15.625</v>
      </c>
      <c r="C173" s="429">
        <v>-65.052000000000007</v>
      </c>
      <c r="D173" s="429">
        <v>17.135000000000002</v>
      </c>
      <c r="E173" s="429">
        <v>-16.812999999999999</v>
      </c>
    </row>
    <row r="174" spans="1:5" hidden="1" outlineLevel="1">
      <c r="A174" s="341">
        <v>2016</v>
      </c>
      <c r="B174" s="429">
        <v>-14.028</v>
      </c>
      <c r="C174" s="429">
        <v>-66.965999999999994</v>
      </c>
      <c r="D174" s="429">
        <v>21.867999999999999</v>
      </c>
      <c r="E174" s="429">
        <v>-15.577</v>
      </c>
    </row>
    <row r="175" spans="1:5" hidden="1" outlineLevel="1">
      <c r="A175" s="341">
        <v>2017</v>
      </c>
      <c r="B175" s="429">
        <v>-13.672000000000001</v>
      </c>
      <c r="C175" s="429">
        <v>-67.284000000000006</v>
      </c>
      <c r="D175" s="429">
        <v>24.114999999999998</v>
      </c>
      <c r="E175" s="429">
        <v>-15.728</v>
      </c>
    </row>
    <row r="176" spans="1:5" hidden="1" outlineLevel="1">
      <c r="A176" s="425">
        <v>2018</v>
      </c>
      <c r="B176" s="429">
        <v>-12.244</v>
      </c>
      <c r="C176" s="429">
        <v>-66.730999999999995</v>
      </c>
      <c r="D176" s="429">
        <v>25.1</v>
      </c>
      <c r="E176" s="429">
        <v>-13.972</v>
      </c>
    </row>
    <row r="177" spans="1:5" hidden="1" outlineLevel="1">
      <c r="A177" s="425">
        <v>2019</v>
      </c>
      <c r="B177" s="429">
        <v>-10.117000000000001</v>
      </c>
      <c r="C177" s="429">
        <v>-68.918000000000006</v>
      </c>
      <c r="D177" s="429">
        <v>31.495999999999999</v>
      </c>
      <c r="E177" s="429">
        <v>-12.43</v>
      </c>
    </row>
    <row r="178" spans="1:5" collapsed="1">
      <c r="A178" s="425" t="s">
        <v>317</v>
      </c>
      <c r="B178" s="429">
        <v>-21.431999999999999</v>
      </c>
      <c r="C178" s="429">
        <v>-71.087999999999994</v>
      </c>
      <c r="D178" s="429">
        <v>-4.9320000000000004</v>
      </c>
      <c r="E178" s="429">
        <v>-17.042999999999999</v>
      </c>
    </row>
    <row r="179" spans="1:5" ht="7.9" customHeight="1">
      <c r="A179" s="341"/>
      <c r="B179" s="209"/>
      <c r="C179" s="37"/>
      <c r="D179" s="37"/>
      <c r="E179" s="37"/>
    </row>
    <row r="180" spans="1:5">
      <c r="A180" s="341"/>
      <c r="B180" s="575" t="s">
        <v>155</v>
      </c>
      <c r="C180" s="575"/>
      <c r="D180" s="575"/>
      <c r="E180" s="575"/>
    </row>
    <row r="181" spans="1:5" hidden="1" outlineLevel="1">
      <c r="A181" s="341">
        <v>2000</v>
      </c>
      <c r="B181" s="429">
        <v>4.4379999999999997</v>
      </c>
      <c r="C181" s="429">
        <v>16.988</v>
      </c>
      <c r="D181" s="429">
        <v>-0.46400000000000002</v>
      </c>
      <c r="E181" s="429">
        <v>5.0780000000000003</v>
      </c>
    </row>
    <row r="182" spans="1:5" hidden="1" outlineLevel="1">
      <c r="A182" s="341">
        <v>2001</v>
      </c>
      <c r="B182" s="429">
        <v>-4.4909999999999997</v>
      </c>
      <c r="C182" s="429">
        <v>-13.366</v>
      </c>
      <c r="D182" s="429">
        <v>-0.17100000000000001</v>
      </c>
      <c r="E182" s="429">
        <v>-5.0880000000000001</v>
      </c>
    </row>
    <row r="183" spans="1:5" hidden="1" outlineLevel="1">
      <c r="A183" s="341">
        <v>2002</v>
      </c>
      <c r="B183" s="429">
        <v>-2.5219999999999998</v>
      </c>
      <c r="C183" s="429">
        <v>-2.274</v>
      </c>
      <c r="D183" s="429">
        <v>-2.6080000000000001</v>
      </c>
      <c r="E183" s="429">
        <v>-2.5150000000000001</v>
      </c>
    </row>
    <row r="184" spans="1:5" hidden="1" outlineLevel="1">
      <c r="A184" s="341">
        <v>2003</v>
      </c>
      <c r="B184" s="429">
        <v>2.9</v>
      </c>
      <c r="C184" s="429">
        <v>-10.853999999999999</v>
      </c>
      <c r="D184" s="429">
        <v>0.114</v>
      </c>
      <c r="E184" s="429">
        <v>5.5</v>
      </c>
    </row>
    <row r="185" spans="1:5" hidden="1" outlineLevel="1">
      <c r="A185" s="341">
        <v>2004</v>
      </c>
      <c r="B185" s="429">
        <v>-1.304</v>
      </c>
      <c r="C185" s="429">
        <v>-9.766</v>
      </c>
      <c r="D185" s="429">
        <v>6.8000000000000005E-2</v>
      </c>
      <c r="E185" s="429">
        <v>-1.0529999999999999</v>
      </c>
    </row>
    <row r="186" spans="1:5" hidden="1" outlineLevel="1">
      <c r="A186" s="341">
        <v>2005</v>
      </c>
      <c r="B186" s="429">
        <v>-4.7060000000000004</v>
      </c>
      <c r="C186" s="429">
        <v>-6.6150000000000002</v>
      </c>
      <c r="D186" s="429">
        <v>-4.5220000000000002</v>
      </c>
      <c r="E186" s="429">
        <v>-4.617</v>
      </c>
    </row>
    <row r="187" spans="1:5" hidden="1" outlineLevel="1">
      <c r="A187" s="341">
        <v>2006</v>
      </c>
      <c r="B187" s="429">
        <v>4.0540000000000003</v>
      </c>
      <c r="C187" s="429">
        <v>37.265000000000001</v>
      </c>
      <c r="D187" s="429">
        <v>2.5379999999999998</v>
      </c>
      <c r="E187" s="429">
        <v>1.931</v>
      </c>
    </row>
    <row r="188" spans="1:5" hidden="1" outlineLevel="1">
      <c r="A188" s="341">
        <v>2007</v>
      </c>
      <c r="B188" s="429">
        <v>-9.6359999999999992</v>
      </c>
      <c r="C188" s="429">
        <v>-0.58899999999999997</v>
      </c>
      <c r="D188" s="429">
        <v>-1.4450000000000001</v>
      </c>
      <c r="E188" s="429">
        <v>-13.798</v>
      </c>
    </row>
    <row r="189" spans="1:5" hidden="1" outlineLevel="1">
      <c r="A189" s="341">
        <v>2008</v>
      </c>
      <c r="B189" s="429">
        <v>5.1349999999999998</v>
      </c>
      <c r="C189" s="429">
        <v>2.5049999999999999</v>
      </c>
      <c r="D189" s="429">
        <v>-1.1559999999999999</v>
      </c>
      <c r="E189" s="429">
        <v>8.2509999999999994</v>
      </c>
    </row>
    <row r="190" spans="1:5" hidden="1" outlineLevel="1">
      <c r="A190" s="341">
        <v>2009</v>
      </c>
      <c r="B190" s="429">
        <v>-0.78900000000000003</v>
      </c>
      <c r="C190" s="429">
        <v>-21.027000000000001</v>
      </c>
      <c r="D190" s="429">
        <v>-3.9260000000000002</v>
      </c>
      <c r="E190" s="429">
        <v>2.903</v>
      </c>
    </row>
    <row r="191" spans="1:5" hidden="1" outlineLevel="1">
      <c r="A191" s="341">
        <v>2010</v>
      </c>
      <c r="B191" s="429">
        <v>0.39</v>
      </c>
      <c r="C191" s="429">
        <v>6.6239999999999997</v>
      </c>
      <c r="D191" s="429">
        <v>3.2469999999999999</v>
      </c>
      <c r="E191" s="429">
        <v>-1.262</v>
      </c>
    </row>
    <row r="192" spans="1:5" hidden="1" outlineLevel="1">
      <c r="A192" s="341">
        <v>2011</v>
      </c>
      <c r="B192" s="429">
        <v>8.4000000000000005E-2</v>
      </c>
      <c r="C192" s="429">
        <v>5.2009999999999996</v>
      </c>
      <c r="D192" s="429">
        <v>0.14199999999999999</v>
      </c>
      <c r="E192" s="429">
        <v>-0.44700000000000001</v>
      </c>
    </row>
    <row r="193" spans="1:5" hidden="1" outlineLevel="1">
      <c r="A193" s="341">
        <v>2012</v>
      </c>
      <c r="B193" s="429">
        <v>-2.9319999999999999</v>
      </c>
      <c r="C193" s="429">
        <v>-6.3319999999999999</v>
      </c>
      <c r="D193" s="429">
        <v>0.95899999999999996</v>
      </c>
      <c r="E193" s="429">
        <v>-4.1189999999999998</v>
      </c>
    </row>
    <row r="194" spans="1:5" hidden="1" outlineLevel="1">
      <c r="A194" s="341">
        <v>2013</v>
      </c>
      <c r="B194" s="429">
        <v>1.113</v>
      </c>
      <c r="C194" s="429">
        <v>-6.4359999999999999</v>
      </c>
      <c r="D194" s="429">
        <v>3.8279999999999998</v>
      </c>
      <c r="E194" s="429">
        <v>0.753</v>
      </c>
    </row>
    <row r="195" spans="1:5" hidden="1" outlineLevel="1">
      <c r="A195" s="341">
        <v>2014</v>
      </c>
      <c r="B195" s="429">
        <v>0.56499999999999995</v>
      </c>
      <c r="C195" s="429">
        <v>-17.172999999999998</v>
      </c>
      <c r="D195" s="429">
        <v>8.202</v>
      </c>
      <c r="E195" s="429">
        <v>-1.0329999999999999</v>
      </c>
    </row>
    <row r="196" spans="1:5" hidden="1" outlineLevel="1">
      <c r="A196" s="341">
        <v>2015</v>
      </c>
      <c r="B196" s="429">
        <v>-4.5830000000000002</v>
      </c>
      <c r="C196" s="429">
        <v>0.45300000000000001</v>
      </c>
      <c r="D196" s="429">
        <v>-3.6850000000000001</v>
      </c>
      <c r="E196" s="429">
        <v>-5.4059999999999997</v>
      </c>
    </row>
    <row r="197" spans="1:5" hidden="1" outlineLevel="1">
      <c r="A197" s="341">
        <v>2016</v>
      </c>
      <c r="B197" s="429">
        <v>1.8919999999999999</v>
      </c>
      <c r="C197" s="429">
        <v>-5.4770000000000003</v>
      </c>
      <c r="D197" s="429">
        <v>4.0410000000000004</v>
      </c>
      <c r="E197" s="429">
        <v>1.4870000000000001</v>
      </c>
    </row>
    <row r="198" spans="1:5" hidden="1" outlineLevel="1">
      <c r="A198" s="341">
        <v>2017</v>
      </c>
      <c r="B198" s="429">
        <v>0.41399999999999998</v>
      </c>
      <c r="C198" s="429">
        <v>-0.96099999999999997</v>
      </c>
      <c r="D198" s="429">
        <v>1.8440000000000001</v>
      </c>
      <c r="E198" s="429">
        <v>-0.18</v>
      </c>
    </row>
    <row r="199" spans="1:5" hidden="1" outlineLevel="1">
      <c r="A199" s="425">
        <v>2018</v>
      </c>
      <c r="B199" s="429">
        <v>1.655</v>
      </c>
      <c r="C199" s="429">
        <v>1.6910000000000001</v>
      </c>
      <c r="D199" s="429">
        <v>0.79300000000000004</v>
      </c>
      <c r="E199" s="429">
        <v>2.0830000000000002</v>
      </c>
    </row>
    <row r="200" spans="1:5" hidden="1" outlineLevel="1">
      <c r="A200" s="425">
        <v>2019</v>
      </c>
      <c r="B200" s="429">
        <v>2.423</v>
      </c>
      <c r="C200" s="429">
        <v>-6.5759999999999996</v>
      </c>
      <c r="D200" s="429">
        <v>5.1130000000000004</v>
      </c>
      <c r="E200" s="429">
        <v>1.794</v>
      </c>
    </row>
    <row r="201" spans="1:5" collapsed="1">
      <c r="A201" s="425" t="s">
        <v>317</v>
      </c>
      <c r="B201" s="429">
        <v>-12.589</v>
      </c>
      <c r="C201" s="429">
        <v>-6.9809999999999999</v>
      </c>
      <c r="D201" s="429">
        <v>-27.702999999999999</v>
      </c>
      <c r="E201" s="429">
        <v>-5.2679999999999998</v>
      </c>
    </row>
    <row r="202" spans="1:5">
      <c r="A202" s="87" t="s">
        <v>146</v>
      </c>
    </row>
    <row r="203" spans="1:5">
      <c r="A203" s="415" t="s">
        <v>361</v>
      </c>
    </row>
  </sheetData>
  <mergeCells count="14">
    <mergeCell ref="A1:E1"/>
    <mergeCell ref="B78:E78"/>
    <mergeCell ref="A3:A4"/>
    <mergeCell ref="B6:E6"/>
    <mergeCell ref="B31:E31"/>
    <mergeCell ref="B55:E55"/>
    <mergeCell ref="B3:B4"/>
    <mergeCell ref="B180:E180"/>
    <mergeCell ref="A103:E103"/>
    <mergeCell ref="A105:A106"/>
    <mergeCell ref="B105:B106"/>
    <mergeCell ref="B108:E108"/>
    <mergeCell ref="B133:E133"/>
    <mergeCell ref="B157:E157"/>
  </mergeCells>
  <phoneticPr fontId="6" type="noConversion"/>
  <hyperlinks>
    <hyperlink ref="A1:E1" location="Inhaltsverzeichnis!C22" display="2.6 Endenergieverbrauch nach Sektoren in Berlin 2018" xr:uid="{00000000-0004-0000-0D00-000000000000}"/>
    <hyperlink ref="A103:E103" location="Inhaltsverzeichnis!C23" display="2.7 Endenergieverbrauch nach Sektoren in Berlin 2018 temperaturbereinigt" xr:uid="{00000000-0004-0000-0D00-000001000000}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colBreaks count="1" manualBreakCount="1">
    <brk id="5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2"/>
  <dimension ref="A1:M63"/>
  <sheetViews>
    <sheetView zoomScaleNormal="100" workbookViewId="0">
      <pane ySplit="3" topLeftCell="A4" activePane="bottomLeft" state="frozen"/>
      <selection pane="bottomLeft" activeCell="B4" sqref="B4"/>
    </sheetView>
  </sheetViews>
  <sheetFormatPr baseColWidth="10" defaultColWidth="11.5703125" defaultRowHeight="12" outlineLevelCol="1"/>
  <cols>
    <col min="1" max="1" width="36.42578125" style="17" customWidth="1"/>
    <col min="2" max="2" width="7.7109375" style="17" customWidth="1"/>
    <col min="3" max="3" width="7.5703125" style="17" customWidth="1"/>
    <col min="4" max="5" width="7.5703125" style="17" hidden="1" customWidth="1" outlineLevel="1"/>
    <col min="6" max="6" width="7.7109375" style="17" hidden="1" customWidth="1" outlineLevel="1"/>
    <col min="7" max="8" width="8.140625" style="17" hidden="1" customWidth="1" outlineLevel="1"/>
    <col min="9" max="9" width="8.140625" style="17" customWidth="1" collapsed="1"/>
    <col min="10" max="10" width="8.140625" style="17" customWidth="1"/>
    <col min="11" max="11" width="8.42578125" style="17" bestFit="1" customWidth="1"/>
    <col min="12" max="13" width="8.42578125" style="17" customWidth="1"/>
    <col min="14" max="16384" width="11.5703125" style="17"/>
  </cols>
  <sheetData>
    <row r="1" spans="1:13" ht="12" customHeight="1">
      <c r="A1" s="380" t="s">
        <v>319</v>
      </c>
    </row>
    <row r="2" spans="1:13" ht="12" customHeight="1">
      <c r="A2" s="257"/>
      <c r="B2" s="16"/>
    </row>
    <row r="3" spans="1:13" s="32" customFormat="1" ht="16.899999999999999" customHeight="1">
      <c r="A3" s="29" t="s">
        <v>84</v>
      </c>
      <c r="B3" s="30" t="s">
        <v>85</v>
      </c>
      <c r="C3" s="31">
        <v>2010</v>
      </c>
      <c r="D3" s="31">
        <v>2011</v>
      </c>
      <c r="E3" s="31">
        <v>2012</v>
      </c>
      <c r="F3" s="31">
        <v>2013</v>
      </c>
      <c r="G3" s="31">
        <v>2014</v>
      </c>
      <c r="H3" s="31">
        <v>2015</v>
      </c>
      <c r="I3" s="31">
        <v>2016</v>
      </c>
      <c r="J3" s="31">
        <v>2017</v>
      </c>
      <c r="K3" s="204">
        <v>2018</v>
      </c>
      <c r="L3" s="204">
        <v>2019</v>
      </c>
      <c r="M3" s="427" t="s">
        <v>317</v>
      </c>
    </row>
    <row r="4" spans="1:13" s="34" customFormat="1" ht="12" customHeight="1">
      <c r="A4" s="33"/>
      <c r="B4" s="33"/>
    </row>
    <row r="5" spans="1:13" s="34" customFormat="1" ht="24" customHeight="1">
      <c r="A5" s="214" t="s">
        <v>179</v>
      </c>
      <c r="B5" s="36" t="s">
        <v>86</v>
      </c>
      <c r="C5" s="428">
        <v>9108.1589999999997</v>
      </c>
      <c r="D5" s="428">
        <v>8406.6640000000007</v>
      </c>
      <c r="E5" s="428">
        <v>8120.6769999999997</v>
      </c>
      <c r="F5" s="428">
        <v>8215.277</v>
      </c>
      <c r="G5" s="428">
        <v>7816.5370000000003</v>
      </c>
      <c r="H5" s="428">
        <v>7467.3280000000004</v>
      </c>
      <c r="I5" s="428">
        <v>7777.5469999999996</v>
      </c>
      <c r="J5" s="428">
        <v>7835.3109999999997</v>
      </c>
      <c r="K5" s="428">
        <v>7030.6310000000003</v>
      </c>
      <c r="L5" s="428">
        <v>6213.7070000000003</v>
      </c>
      <c r="M5" s="428">
        <v>7290.2359999999999</v>
      </c>
    </row>
    <row r="6" spans="1:13" s="34" customFormat="1" ht="12" customHeight="1">
      <c r="A6" s="40" t="s">
        <v>87</v>
      </c>
      <c r="B6" s="36" t="s">
        <v>86</v>
      </c>
      <c r="C6" s="428">
        <v>6052.2340000000004</v>
      </c>
      <c r="D6" s="428">
        <v>6299.0129999999999</v>
      </c>
      <c r="E6" s="428">
        <v>6498.8770000000004</v>
      </c>
      <c r="F6" s="428">
        <v>6197.8789999999999</v>
      </c>
      <c r="G6" s="428">
        <v>6363.6279999999997</v>
      </c>
      <c r="H6" s="428">
        <v>6603.7070000000003</v>
      </c>
      <c r="I6" s="428">
        <v>6495.9830000000002</v>
      </c>
      <c r="J6" s="428">
        <v>6193.7780000000002</v>
      </c>
      <c r="K6" s="428">
        <v>6824.1310000000003</v>
      </c>
      <c r="L6" s="428">
        <v>7330.393</v>
      </c>
      <c r="M6" s="428">
        <v>5716.8090000000002</v>
      </c>
    </row>
    <row r="7" spans="1:13" s="34" customFormat="1" ht="12" customHeight="1">
      <c r="A7" s="35" t="s">
        <v>88</v>
      </c>
      <c r="B7" s="36" t="s">
        <v>86</v>
      </c>
      <c r="C7" s="428">
        <v>15160.393</v>
      </c>
      <c r="D7" s="428">
        <v>14705.677</v>
      </c>
      <c r="E7" s="428">
        <v>14619.554</v>
      </c>
      <c r="F7" s="428">
        <v>14413.156000000001</v>
      </c>
      <c r="G7" s="428">
        <v>14180.165000000001</v>
      </c>
      <c r="H7" s="428">
        <v>14071.035</v>
      </c>
      <c r="I7" s="428">
        <v>14273.53</v>
      </c>
      <c r="J7" s="428">
        <v>14029.089</v>
      </c>
      <c r="K7" s="428">
        <v>13854.762000000001</v>
      </c>
      <c r="L7" s="428">
        <v>13544.1</v>
      </c>
      <c r="M7" s="428">
        <v>13007.045</v>
      </c>
    </row>
    <row r="8" spans="1:13" s="34" customFormat="1" ht="12" customHeight="1">
      <c r="A8" s="40" t="s">
        <v>89</v>
      </c>
      <c r="B8" s="36" t="s">
        <v>86</v>
      </c>
      <c r="C8" s="428">
        <v>656.17899999999997</v>
      </c>
      <c r="D8" s="428">
        <v>603.70899999999995</v>
      </c>
      <c r="E8" s="428">
        <v>604.03200000000004</v>
      </c>
      <c r="F8" s="428">
        <v>642.44799999999998</v>
      </c>
      <c r="G8" s="428">
        <v>606.28300000000002</v>
      </c>
      <c r="H8" s="428">
        <v>561.15300000000002</v>
      </c>
      <c r="I8" s="428">
        <v>557.04600000000005</v>
      </c>
      <c r="J8" s="428">
        <v>529.923</v>
      </c>
      <c r="K8" s="428">
        <v>465.41800000000001</v>
      </c>
      <c r="L8" s="428">
        <v>400.21899999999999</v>
      </c>
      <c r="M8" s="428">
        <v>420.69299999999998</v>
      </c>
    </row>
    <row r="9" spans="1:13" s="34" customFormat="1" ht="12" customHeight="1">
      <c r="A9" s="413" t="s">
        <v>313</v>
      </c>
      <c r="B9" s="36" t="s">
        <v>86</v>
      </c>
      <c r="C9" s="428">
        <v>173.26900000000001</v>
      </c>
      <c r="D9" s="428">
        <v>155.279</v>
      </c>
      <c r="E9" s="428">
        <v>149.58099999999999</v>
      </c>
      <c r="F9" s="428">
        <v>152.214</v>
      </c>
      <c r="G9" s="428">
        <v>149.97300000000001</v>
      </c>
      <c r="H9" s="428">
        <v>149.97399999999999</v>
      </c>
      <c r="I9" s="428">
        <v>324.14999999999998</v>
      </c>
      <c r="J9" s="428">
        <v>345.87</v>
      </c>
      <c r="K9" s="428">
        <v>303.98</v>
      </c>
      <c r="L9" s="428">
        <v>299.41000000000003</v>
      </c>
      <c r="M9" s="428">
        <v>296.71499999999997</v>
      </c>
    </row>
    <row r="10" spans="1:13" s="34" customFormat="1" ht="12" customHeight="1">
      <c r="A10" s="40" t="s">
        <v>33</v>
      </c>
      <c r="B10" s="36" t="s">
        <v>86</v>
      </c>
      <c r="C10" s="428">
        <v>14330.945</v>
      </c>
      <c r="D10" s="428">
        <v>13946.689</v>
      </c>
      <c r="E10" s="428">
        <v>13865.941000000001</v>
      </c>
      <c r="F10" s="428">
        <v>13618.494000000001</v>
      </c>
      <c r="G10" s="428">
        <v>13423.907999999999</v>
      </c>
      <c r="H10" s="428">
        <v>13359.907999999999</v>
      </c>
      <c r="I10" s="428">
        <v>13392.334000000001</v>
      </c>
      <c r="J10" s="428">
        <v>13153.297</v>
      </c>
      <c r="K10" s="428">
        <v>13085.364</v>
      </c>
      <c r="L10" s="428">
        <v>12844.471</v>
      </c>
      <c r="M10" s="428">
        <v>12289.636</v>
      </c>
    </row>
    <row r="11" spans="1:13" s="34" customFormat="1" ht="12" customHeight="1">
      <c r="A11" s="211" t="s">
        <v>59</v>
      </c>
      <c r="B11" s="36"/>
      <c r="C11" s="428"/>
      <c r="D11" s="428"/>
      <c r="E11" s="428"/>
      <c r="F11" s="428"/>
      <c r="G11" s="428"/>
      <c r="H11" s="428"/>
      <c r="I11" s="428"/>
      <c r="J11" s="428"/>
      <c r="K11" s="428"/>
      <c r="L11" s="428"/>
      <c r="M11" s="428"/>
    </row>
    <row r="12" spans="1:13" s="34" customFormat="1" ht="24" customHeight="1">
      <c r="A12" s="212" t="s">
        <v>90</v>
      </c>
      <c r="B12" s="36" t="s">
        <v>86</v>
      </c>
      <c r="C12" s="428">
        <v>1982.1179999999999</v>
      </c>
      <c r="D12" s="428">
        <v>1987.7729999999999</v>
      </c>
      <c r="E12" s="428">
        <v>1886.021</v>
      </c>
      <c r="F12" s="428">
        <v>1746.8109999999999</v>
      </c>
      <c r="G12" s="428">
        <v>1749.3019999999999</v>
      </c>
      <c r="H12" s="428">
        <v>1754.2449999999999</v>
      </c>
      <c r="I12" s="428">
        <v>1682.3530000000001</v>
      </c>
      <c r="J12" s="428">
        <v>1620.4829999999999</v>
      </c>
      <c r="K12" s="428">
        <v>1670.6859999999999</v>
      </c>
      <c r="L12" s="428">
        <v>1579.309</v>
      </c>
      <c r="M12" s="428">
        <v>1426.779</v>
      </c>
    </row>
    <row r="13" spans="1:13" s="34" customFormat="1" ht="11.25">
      <c r="A13" s="290" t="s">
        <v>224</v>
      </c>
      <c r="B13" s="36"/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M13" s="428"/>
    </row>
    <row r="14" spans="1:13" s="34" customFormat="1" ht="11.25">
      <c r="A14" s="290" t="s">
        <v>225</v>
      </c>
      <c r="B14" s="36" t="s">
        <v>86</v>
      </c>
      <c r="C14" s="428">
        <v>320.78199999999998</v>
      </c>
      <c r="D14" s="428">
        <v>314.33699999999999</v>
      </c>
      <c r="E14" s="428">
        <v>323.54599999999999</v>
      </c>
      <c r="F14" s="428">
        <v>299.899</v>
      </c>
      <c r="G14" s="428">
        <v>299.85700000000003</v>
      </c>
      <c r="H14" s="428">
        <v>295.46899999999999</v>
      </c>
      <c r="I14" s="428">
        <v>284.577</v>
      </c>
      <c r="J14" s="428">
        <v>274.51900000000001</v>
      </c>
      <c r="K14" s="428">
        <v>289.06099999999998</v>
      </c>
      <c r="L14" s="428">
        <v>282.16500000000002</v>
      </c>
      <c r="M14" s="428">
        <v>240.08099999999999</v>
      </c>
    </row>
    <row r="15" spans="1:13" s="34" customFormat="1" ht="22.5">
      <c r="A15" s="290" t="s">
        <v>226</v>
      </c>
      <c r="B15" s="36" t="s">
        <v>86</v>
      </c>
      <c r="C15" s="428">
        <v>125.568</v>
      </c>
      <c r="D15" s="428">
        <v>118.76900000000001</v>
      </c>
      <c r="E15" s="428">
        <v>114.48099999999999</v>
      </c>
      <c r="F15" s="428">
        <v>116.726</v>
      </c>
      <c r="G15" s="428">
        <v>119.063</v>
      </c>
      <c r="H15" s="428">
        <v>119.26600000000001</v>
      </c>
      <c r="I15" s="428">
        <v>117.315</v>
      </c>
      <c r="J15" s="428">
        <v>117.551</v>
      </c>
      <c r="K15" s="428">
        <v>119.33799999999999</v>
      </c>
      <c r="L15" s="428">
        <v>120.066</v>
      </c>
      <c r="M15" s="428">
        <v>118.669</v>
      </c>
    </row>
    <row r="16" spans="1:13" s="34" customFormat="1" ht="22.5">
      <c r="A16" s="290" t="s">
        <v>227</v>
      </c>
      <c r="B16" s="36" t="s">
        <v>86</v>
      </c>
      <c r="C16" s="428">
        <v>186.363</v>
      </c>
      <c r="D16" s="428">
        <v>161.649</v>
      </c>
      <c r="E16" s="428">
        <v>160.708</v>
      </c>
      <c r="F16" s="428">
        <v>135.417</v>
      </c>
      <c r="G16" s="428">
        <v>137.304</v>
      </c>
      <c r="H16" s="428">
        <v>131.517</v>
      </c>
      <c r="I16" s="428">
        <v>127.449</v>
      </c>
      <c r="J16" s="428">
        <v>138.95500000000001</v>
      </c>
      <c r="K16" s="428">
        <v>139.74299999999999</v>
      </c>
      <c r="L16" s="428">
        <v>128.535</v>
      </c>
      <c r="M16" s="428">
        <v>116.116</v>
      </c>
    </row>
    <row r="17" spans="1:13" s="34" customFormat="1" ht="11.25">
      <c r="A17" s="290" t="s">
        <v>228</v>
      </c>
      <c r="B17" s="36" t="s">
        <v>86</v>
      </c>
      <c r="C17" s="428">
        <v>180.64500000000001</v>
      </c>
      <c r="D17" s="428">
        <v>182.102</v>
      </c>
      <c r="E17" s="428">
        <v>180.88300000000001</v>
      </c>
      <c r="F17" s="428">
        <v>178.63900000000001</v>
      </c>
      <c r="G17" s="428">
        <v>169.50700000000001</v>
      </c>
      <c r="H17" s="428">
        <v>154.97399999999999</v>
      </c>
      <c r="I17" s="428">
        <v>126.68899999999999</v>
      </c>
      <c r="J17" s="428">
        <v>116.619</v>
      </c>
      <c r="K17" s="428">
        <v>119.596</v>
      </c>
      <c r="L17" s="428">
        <v>114.01</v>
      </c>
      <c r="M17" s="428">
        <v>101.72799999999999</v>
      </c>
    </row>
    <row r="18" spans="1:13" s="34" customFormat="1" ht="11.25">
      <c r="A18" s="290" t="s">
        <v>229</v>
      </c>
      <c r="B18" s="36" t="s">
        <v>86</v>
      </c>
      <c r="C18" s="428">
        <v>189.87799999999999</v>
      </c>
      <c r="D18" s="428">
        <v>200.72900000000001</v>
      </c>
      <c r="E18" s="428">
        <v>179.42400000000001</v>
      </c>
      <c r="F18" s="428">
        <v>172.35400000000001</v>
      </c>
      <c r="G18" s="428">
        <v>168.815</v>
      </c>
      <c r="H18" s="428">
        <v>203.12799999999999</v>
      </c>
      <c r="I18" s="428">
        <v>203.584</v>
      </c>
      <c r="J18" s="428">
        <v>176.988</v>
      </c>
      <c r="K18" s="428">
        <v>156.56</v>
      </c>
      <c r="L18" s="428">
        <v>138.41800000000001</v>
      </c>
      <c r="M18" s="428">
        <v>114.67400000000001</v>
      </c>
    </row>
    <row r="19" spans="1:13" s="34" customFormat="1" ht="7.9" customHeight="1">
      <c r="A19" s="290"/>
      <c r="B19" s="36"/>
      <c r="C19" s="428"/>
      <c r="D19" s="428"/>
      <c r="E19" s="428"/>
      <c r="F19" s="428"/>
      <c r="G19" s="428"/>
      <c r="H19" s="428"/>
      <c r="I19" s="428"/>
      <c r="J19" s="428"/>
      <c r="K19" s="428"/>
      <c r="L19" s="428"/>
      <c r="M19" s="428"/>
    </row>
    <row r="20" spans="1:13" s="34" customFormat="1" ht="12" customHeight="1">
      <c r="A20" s="213" t="s">
        <v>82</v>
      </c>
      <c r="B20" s="36" t="s">
        <v>86</v>
      </c>
      <c r="C20" s="428">
        <v>875.529</v>
      </c>
      <c r="D20" s="428">
        <v>880.25400000000002</v>
      </c>
      <c r="E20" s="428">
        <v>894.85699999999997</v>
      </c>
      <c r="F20" s="428">
        <v>835.22400000000005</v>
      </c>
      <c r="G20" s="428">
        <v>867.53700000000003</v>
      </c>
      <c r="H20" s="428">
        <v>931.03899999999999</v>
      </c>
      <c r="I20" s="428">
        <v>956.84299999999996</v>
      </c>
      <c r="J20" s="428">
        <v>1018.479</v>
      </c>
      <c r="K20" s="428">
        <v>875.57799999999997</v>
      </c>
      <c r="L20" s="428">
        <v>782.50300000000004</v>
      </c>
      <c r="M20" s="428">
        <v>823.30700000000002</v>
      </c>
    </row>
    <row r="21" spans="1:13" s="34" customFormat="1" ht="11.25">
      <c r="A21" s="291" t="s">
        <v>39</v>
      </c>
      <c r="B21" s="36" t="s">
        <v>86</v>
      </c>
      <c r="C21" s="428">
        <v>4631.4319999999998</v>
      </c>
      <c r="D21" s="428">
        <v>4569.9409999999998</v>
      </c>
      <c r="E21" s="428">
        <v>4458.0339999999997</v>
      </c>
      <c r="F21" s="428">
        <v>4396.8280000000004</v>
      </c>
      <c r="G21" s="428">
        <v>4189.1390000000001</v>
      </c>
      <c r="H21" s="428">
        <v>4189.0600000000004</v>
      </c>
      <c r="I21" s="428">
        <v>4334.5940000000001</v>
      </c>
      <c r="J21" s="428">
        <v>4182.1549999999997</v>
      </c>
      <c r="K21" s="428">
        <v>4157.4139999999998</v>
      </c>
      <c r="L21" s="428">
        <v>4085.165</v>
      </c>
      <c r="M21" s="428">
        <v>4232.0649999999996</v>
      </c>
    </row>
    <row r="22" spans="1:13" s="34" customFormat="1" ht="22.5">
      <c r="A22" s="291" t="s">
        <v>230</v>
      </c>
      <c r="B22" s="36" t="s">
        <v>86</v>
      </c>
      <c r="C22" s="428">
        <v>6841.866</v>
      </c>
      <c r="D22" s="428">
        <v>6508.7219999999998</v>
      </c>
      <c r="E22" s="428">
        <v>6627.0290000000005</v>
      </c>
      <c r="F22" s="428">
        <v>6639.6319999999996</v>
      </c>
      <c r="G22" s="428">
        <v>6617.93</v>
      </c>
      <c r="H22" s="428">
        <v>6485.5640000000003</v>
      </c>
      <c r="I22" s="428">
        <v>6418.5439999999999</v>
      </c>
      <c r="J22" s="428">
        <v>6332.18</v>
      </c>
      <c r="K22" s="428">
        <v>6381.6850000000004</v>
      </c>
      <c r="L22" s="428">
        <v>6397.4939999999997</v>
      </c>
      <c r="M22" s="428">
        <v>5807.4849999999997</v>
      </c>
    </row>
    <row r="23" spans="1:13" s="34" customFormat="1" ht="12" customHeight="1">
      <c r="A23" s="40" t="s">
        <v>91</v>
      </c>
      <c r="B23" s="36" t="s">
        <v>86</v>
      </c>
      <c r="C23" s="428" t="s">
        <v>95</v>
      </c>
      <c r="D23" s="428" t="s">
        <v>95</v>
      </c>
      <c r="E23" s="428" t="s">
        <v>95</v>
      </c>
      <c r="F23" s="428" t="s">
        <v>95</v>
      </c>
      <c r="G23" s="428" t="s">
        <v>95</v>
      </c>
      <c r="H23" s="428" t="s">
        <v>95</v>
      </c>
      <c r="I23" s="428" t="s">
        <v>95</v>
      </c>
      <c r="J23" s="428" t="s">
        <v>95</v>
      </c>
      <c r="K23" s="428" t="s">
        <v>95</v>
      </c>
      <c r="L23" s="428" t="s">
        <v>95</v>
      </c>
      <c r="M23" s="428" t="s">
        <v>95</v>
      </c>
    </row>
    <row r="24" spans="1:13" s="34" customFormat="1" ht="12" customHeight="1">
      <c r="A24" s="40" t="s">
        <v>32</v>
      </c>
      <c r="B24" s="36" t="s">
        <v>86</v>
      </c>
      <c r="C24" s="428" t="s">
        <v>95</v>
      </c>
      <c r="D24" s="428" t="s">
        <v>95</v>
      </c>
      <c r="E24" s="428" t="s">
        <v>95</v>
      </c>
      <c r="F24" s="428" t="s">
        <v>95</v>
      </c>
      <c r="G24" s="428" t="s">
        <v>95</v>
      </c>
      <c r="H24" s="428" t="s">
        <v>95</v>
      </c>
      <c r="I24" s="428" t="s">
        <v>95</v>
      </c>
      <c r="J24" s="428" t="s">
        <v>95</v>
      </c>
      <c r="K24" s="428" t="s">
        <v>95</v>
      </c>
      <c r="L24" s="428" t="s">
        <v>95</v>
      </c>
      <c r="M24" s="428" t="s">
        <v>95</v>
      </c>
    </row>
    <row r="25" spans="1:13" s="34" customFormat="1" ht="12" customHeight="1">
      <c r="A25" s="35" t="s">
        <v>92</v>
      </c>
      <c r="B25" s="36" t="s">
        <v>86</v>
      </c>
      <c r="C25" s="428">
        <v>15160.393</v>
      </c>
      <c r="D25" s="428">
        <v>14705.677</v>
      </c>
      <c r="E25" s="428">
        <v>14619.554</v>
      </c>
      <c r="F25" s="428">
        <v>14413.156000000001</v>
      </c>
      <c r="G25" s="428">
        <v>14180.164000000001</v>
      </c>
      <c r="H25" s="428">
        <v>14071.035</v>
      </c>
      <c r="I25" s="428">
        <v>14273.53</v>
      </c>
      <c r="J25" s="428">
        <v>14029.09</v>
      </c>
      <c r="K25" s="428">
        <v>13854.762000000001</v>
      </c>
      <c r="L25" s="428">
        <v>13544.1</v>
      </c>
      <c r="M25" s="428">
        <v>13007.044</v>
      </c>
    </row>
    <row r="26" spans="1:13" s="34" customFormat="1" ht="12" customHeight="1">
      <c r="A26" s="265" t="s">
        <v>146</v>
      </c>
      <c r="B26" s="36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</row>
    <row r="27" spans="1:13" s="34" customFormat="1" ht="12" customHeight="1">
      <c r="A27" s="408" t="s">
        <v>309</v>
      </c>
      <c r="B27" s="36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</row>
    <row r="28" spans="1:13" s="34" customFormat="1" ht="12" customHeight="1">
      <c r="A28" s="408" t="s">
        <v>310</v>
      </c>
      <c r="B28" s="36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</row>
    <row r="29" spans="1:13" s="34" customFormat="1" ht="12" customHeight="1">
      <c r="A29" s="35"/>
      <c r="B29" s="36"/>
    </row>
    <row r="30" spans="1:13" s="34" customFormat="1" ht="12" customHeight="1">
      <c r="A30" s="606" t="s">
        <v>320</v>
      </c>
      <c r="B30" s="606"/>
      <c r="C30" s="606"/>
      <c r="D30" s="606"/>
      <c r="E30" s="606"/>
      <c r="F30" s="606"/>
      <c r="G30" s="606"/>
      <c r="H30" s="606"/>
      <c r="I30" s="606"/>
      <c r="J30" s="606"/>
      <c r="K30" s="606"/>
      <c r="L30" s="386"/>
      <c r="M30" s="426"/>
    </row>
    <row r="31" spans="1:13" s="34" customFormat="1" ht="12" customHeight="1">
      <c r="A31" s="438"/>
      <c r="B31" s="438"/>
      <c r="C31" s="438"/>
      <c r="D31" s="438"/>
      <c r="E31" s="438"/>
      <c r="F31" s="438"/>
      <c r="G31" s="438"/>
      <c r="H31" s="438"/>
      <c r="I31" s="438"/>
      <c r="J31" s="438"/>
      <c r="K31" s="438"/>
      <c r="L31" s="438"/>
      <c r="M31" s="438"/>
    </row>
    <row r="32" spans="1:13" s="34" customFormat="1" ht="16.899999999999999" customHeight="1">
      <c r="A32" s="29" t="s">
        <v>84</v>
      </c>
      <c r="B32" s="30" t="s">
        <v>85</v>
      </c>
      <c r="C32" s="31">
        <v>2010</v>
      </c>
      <c r="D32" s="31">
        <v>2011</v>
      </c>
      <c r="E32" s="31">
        <v>2012</v>
      </c>
      <c r="F32" s="31">
        <v>2013</v>
      </c>
      <c r="G32" s="31">
        <v>2014</v>
      </c>
      <c r="H32" s="31">
        <v>2015</v>
      </c>
      <c r="I32" s="31">
        <v>2016</v>
      </c>
      <c r="J32" s="31">
        <v>2017</v>
      </c>
      <c r="K32" s="437">
        <v>2018</v>
      </c>
      <c r="L32" s="437">
        <v>2019</v>
      </c>
      <c r="M32" s="437">
        <v>2020</v>
      </c>
    </row>
    <row r="33" spans="1:13" s="34" customFormat="1" ht="12" customHeight="1">
      <c r="A33" s="443"/>
      <c r="B33" s="443"/>
      <c r="C33" s="443"/>
      <c r="D33" s="443"/>
      <c r="E33" s="443"/>
      <c r="F33" s="443"/>
      <c r="G33" s="443"/>
      <c r="H33" s="443"/>
      <c r="I33" s="443"/>
      <c r="J33" s="443"/>
      <c r="K33" s="434"/>
      <c r="L33" s="434"/>
      <c r="M33" s="434"/>
    </row>
    <row r="34" spans="1:13" s="34" customFormat="1" ht="12" customHeight="1">
      <c r="A34" s="35" t="s">
        <v>156</v>
      </c>
      <c r="B34" s="41" t="s">
        <v>93</v>
      </c>
      <c r="C34" s="428">
        <v>69091.206999999995</v>
      </c>
      <c r="D34" s="428">
        <v>60706.148000000001</v>
      </c>
      <c r="E34" s="428">
        <v>60275.034</v>
      </c>
      <c r="F34" s="428">
        <v>58714.891000000003</v>
      </c>
      <c r="G34" s="428">
        <v>57215.150999999998</v>
      </c>
      <c r="H34" s="428">
        <v>53534.968999999997</v>
      </c>
      <c r="I34" s="428">
        <v>53413.72</v>
      </c>
      <c r="J34" s="428">
        <v>54208.275079999999</v>
      </c>
      <c r="K34" s="428">
        <v>43490.118999999999</v>
      </c>
      <c r="L34" s="428">
        <v>38091.035000000003</v>
      </c>
      <c r="M34" s="428">
        <v>39861.411999999997</v>
      </c>
    </row>
    <row r="35" spans="1:13" s="34" customFormat="1" ht="12" customHeight="1">
      <c r="A35" s="40" t="s">
        <v>59</v>
      </c>
      <c r="B35" s="41"/>
      <c r="C35" s="428"/>
      <c r="D35" s="428"/>
      <c r="E35" s="428"/>
      <c r="F35" s="428"/>
      <c r="G35" s="428"/>
      <c r="H35" s="428"/>
      <c r="I35" s="428"/>
      <c r="J35" s="428"/>
      <c r="K35" s="428"/>
      <c r="L35" s="428"/>
      <c r="M35" s="428"/>
    </row>
    <row r="36" spans="1:13" s="34" customFormat="1" ht="12" customHeight="1">
      <c r="A36" s="40" t="s">
        <v>2</v>
      </c>
      <c r="B36" s="41" t="s">
        <v>93</v>
      </c>
      <c r="C36" s="428">
        <v>33511.964999999997</v>
      </c>
      <c r="D36" s="428">
        <v>29659.062000000002</v>
      </c>
      <c r="E36" s="428">
        <v>28057.920999999998</v>
      </c>
      <c r="F36" s="428">
        <v>30961.391</v>
      </c>
      <c r="G36" s="428">
        <v>34178.71</v>
      </c>
      <c r="H36" s="428">
        <v>30597.190999999999</v>
      </c>
      <c r="I36" s="428">
        <v>28157.386999999999</v>
      </c>
      <c r="J36" s="428">
        <v>28328.799059999998</v>
      </c>
      <c r="K36" s="428">
        <v>22395.56</v>
      </c>
      <c r="L36" s="428">
        <v>14585.775</v>
      </c>
      <c r="M36" s="428">
        <v>14431.664000000001</v>
      </c>
    </row>
    <row r="37" spans="1:13" s="34" customFormat="1" ht="12" customHeight="1">
      <c r="A37" s="40" t="s">
        <v>3</v>
      </c>
      <c r="B37" s="41" t="s">
        <v>93</v>
      </c>
      <c r="C37" s="428">
        <v>5634.7579999999998</v>
      </c>
      <c r="D37" s="428">
        <v>5095.9750000000004</v>
      </c>
      <c r="E37" s="428">
        <v>5252.4949999999999</v>
      </c>
      <c r="F37" s="428">
        <v>4576.3429999999998</v>
      </c>
      <c r="G37" s="428">
        <v>4600.6080000000002</v>
      </c>
      <c r="H37" s="428">
        <v>4377.3029999999999</v>
      </c>
      <c r="I37" s="428">
        <v>4647.9799999999996</v>
      </c>
      <c r="J37" s="428">
        <v>2216.9434999999999</v>
      </c>
      <c r="K37" s="428" t="s">
        <v>95</v>
      </c>
      <c r="L37" s="428" t="s">
        <v>95</v>
      </c>
      <c r="M37" s="428" t="s">
        <v>95</v>
      </c>
    </row>
    <row r="38" spans="1:13" s="34" customFormat="1" ht="12" customHeight="1">
      <c r="A38" s="40" t="s">
        <v>55</v>
      </c>
      <c r="B38" s="41" t="s">
        <v>93</v>
      </c>
      <c r="C38" s="428">
        <v>442.30700000000002</v>
      </c>
      <c r="D38" s="428">
        <v>326.53800000000001</v>
      </c>
      <c r="E38" s="428">
        <v>1130.2670000000001</v>
      </c>
      <c r="F38" s="428">
        <v>647.35199999999998</v>
      </c>
      <c r="G38" s="428">
        <v>299.74200000000002</v>
      </c>
      <c r="H38" s="428">
        <v>250.36</v>
      </c>
      <c r="I38" s="428">
        <v>295.69</v>
      </c>
      <c r="J38" s="428">
        <v>356.70206000000002</v>
      </c>
      <c r="K38" s="428">
        <v>382.08</v>
      </c>
      <c r="L38" s="428">
        <v>194.34800000000001</v>
      </c>
      <c r="M38" s="428">
        <v>150.83500000000001</v>
      </c>
    </row>
    <row r="39" spans="1:13" s="34" customFormat="1" ht="12" customHeight="1">
      <c r="A39" s="40" t="s">
        <v>48</v>
      </c>
      <c r="B39" s="41" t="s">
        <v>93</v>
      </c>
      <c r="C39" s="428">
        <v>23580.431</v>
      </c>
      <c r="D39" s="428">
        <v>22517.431</v>
      </c>
      <c r="E39" s="428">
        <v>22990.314999999999</v>
      </c>
      <c r="F39" s="428">
        <v>20317.005000000001</v>
      </c>
      <c r="G39" s="428">
        <v>15170.249</v>
      </c>
      <c r="H39" s="428">
        <v>15688.061</v>
      </c>
      <c r="I39" s="428">
        <v>17664.927</v>
      </c>
      <c r="J39" s="428">
        <v>20686.57776</v>
      </c>
      <c r="K39" s="428">
        <v>17277.679</v>
      </c>
      <c r="L39" s="428">
        <v>20204.782999999999</v>
      </c>
      <c r="M39" s="428">
        <v>22396.675999999999</v>
      </c>
    </row>
    <row r="40" spans="1:13" s="34" customFormat="1" ht="12" customHeight="1">
      <c r="A40" s="40" t="s">
        <v>42</v>
      </c>
      <c r="B40" s="41" t="s">
        <v>93</v>
      </c>
      <c r="C40" s="428">
        <v>4953.1379999999999</v>
      </c>
      <c r="D40" s="428">
        <v>1954.5530000000001</v>
      </c>
      <c r="E40" s="428">
        <v>2078.5250000000001</v>
      </c>
      <c r="F40" s="428">
        <v>1892.961</v>
      </c>
      <c r="G40" s="428">
        <v>1665.9690000000001</v>
      </c>
      <c r="H40" s="428">
        <v>1404.7840000000001</v>
      </c>
      <c r="I40" s="428">
        <v>1384.7159999999999</v>
      </c>
      <c r="J40" s="428">
        <v>1316.5368799999999</v>
      </c>
      <c r="K40" s="428">
        <v>2128.2150000000001</v>
      </c>
      <c r="L40" s="428">
        <v>2122.2829999999999</v>
      </c>
      <c r="M40" s="428">
        <v>2069.4059999999999</v>
      </c>
    </row>
    <row r="41" spans="1:13" s="34" customFormat="1" ht="12" customHeight="1">
      <c r="A41" s="40" t="s">
        <v>61</v>
      </c>
      <c r="B41" s="41" t="s">
        <v>93</v>
      </c>
      <c r="C41" s="428">
        <v>968.61099999999999</v>
      </c>
      <c r="D41" s="428">
        <v>1152.588</v>
      </c>
      <c r="E41" s="428">
        <v>765.51</v>
      </c>
      <c r="F41" s="428">
        <v>319.83999999999997</v>
      </c>
      <c r="G41" s="428">
        <v>1299.873</v>
      </c>
      <c r="H41" s="428">
        <v>1217.27</v>
      </c>
      <c r="I41" s="428">
        <v>1263.021</v>
      </c>
      <c r="J41" s="428">
        <v>1302.7158200000001</v>
      </c>
      <c r="K41" s="428">
        <v>1306.585</v>
      </c>
      <c r="L41" s="428">
        <v>983.84500000000003</v>
      </c>
      <c r="M41" s="428">
        <v>812.83100000000002</v>
      </c>
    </row>
    <row r="42" spans="1:13" s="34" customFormat="1" ht="12" customHeight="1">
      <c r="A42" s="40"/>
      <c r="B42" s="41"/>
    </row>
    <row r="43" spans="1:13" s="34" customFormat="1" ht="12" customHeight="1">
      <c r="A43" s="57"/>
      <c r="B43" s="57"/>
    </row>
    <row r="44" spans="1:13" s="34" customFormat="1" ht="12" customHeight="1">
      <c r="A44" s="40"/>
      <c r="B44" s="41"/>
      <c r="C44" s="401"/>
      <c r="D44" s="401"/>
      <c r="E44" s="401"/>
      <c r="F44" s="401"/>
      <c r="G44" s="401"/>
      <c r="H44" s="401"/>
      <c r="I44" s="401"/>
      <c r="J44" s="401"/>
      <c r="K44" s="401"/>
      <c r="L44" s="401"/>
      <c r="M44" s="401"/>
    </row>
    <row r="45" spans="1:13" s="34" customFormat="1" ht="12" customHeight="1">
      <c r="A45" s="40"/>
      <c r="B45" s="41"/>
      <c r="C45" s="401"/>
      <c r="D45" s="401"/>
      <c r="E45" s="401"/>
      <c r="F45" s="401"/>
      <c r="G45" s="401"/>
      <c r="H45" s="401"/>
      <c r="I45" s="401"/>
      <c r="J45" s="401"/>
      <c r="K45" s="401"/>
      <c r="L45" s="401"/>
      <c r="M45" s="401"/>
    </row>
    <row r="46" spans="1:13" s="34" customFormat="1" ht="12" customHeight="1">
      <c r="A46" s="257"/>
      <c r="B46" s="41"/>
    </row>
    <row r="47" spans="1:13" s="34" customFormat="1" ht="12" customHeight="1">
      <c r="A47" s="42"/>
      <c r="B47" s="41"/>
    </row>
    <row r="48" spans="1:13">
      <c r="A48" s="37"/>
      <c r="B48" s="18"/>
    </row>
    <row r="49" spans="1:6">
      <c r="A49" s="18"/>
      <c r="B49" s="18"/>
    </row>
    <row r="50" spans="1:6">
      <c r="A50" s="18"/>
      <c r="B50" s="18"/>
    </row>
    <row r="51" spans="1:6">
      <c r="A51" s="18"/>
      <c r="B51" s="18"/>
    </row>
    <row r="52" spans="1:6">
      <c r="A52" s="18"/>
      <c r="B52" s="18"/>
    </row>
    <row r="53" spans="1:6">
      <c r="A53" s="18"/>
      <c r="B53" s="18"/>
      <c r="E53" s="19" t="str">
        <f t="shared" ref="E53:E58" si="0">A36</f>
        <v>Steinkohlen</v>
      </c>
      <c r="F53" s="44">
        <f t="shared" ref="F53:F58" si="1">J36</f>
        <v>28328.799059999998</v>
      </c>
    </row>
    <row r="54" spans="1:6">
      <c r="A54" s="18"/>
      <c r="B54" s="18"/>
      <c r="E54" s="19" t="str">
        <f t="shared" si="0"/>
        <v>Braunkohlen</v>
      </c>
      <c r="F54" s="44">
        <f t="shared" si="1"/>
        <v>2216.9434999999999</v>
      </c>
    </row>
    <row r="55" spans="1:6">
      <c r="A55" s="18"/>
      <c r="B55" s="18"/>
      <c r="E55" s="19" t="str">
        <f t="shared" si="0"/>
        <v>Mineralöle</v>
      </c>
      <c r="F55" s="44">
        <f t="shared" si="1"/>
        <v>356.70206000000002</v>
      </c>
    </row>
    <row r="56" spans="1:6">
      <c r="A56" s="18"/>
      <c r="B56" s="18"/>
      <c r="E56" s="19" t="str">
        <f t="shared" si="0"/>
        <v>Erdgas</v>
      </c>
      <c r="F56" s="44">
        <f t="shared" si="1"/>
        <v>20686.57776</v>
      </c>
    </row>
    <row r="57" spans="1:6">
      <c r="A57" s="18"/>
      <c r="B57" s="18"/>
      <c r="E57" s="19" t="str">
        <f t="shared" si="0"/>
        <v>Erneuerbare Energien</v>
      </c>
      <c r="F57" s="44">
        <f t="shared" si="1"/>
        <v>1316.5368799999999</v>
      </c>
    </row>
    <row r="58" spans="1:6">
      <c r="A58" s="18"/>
      <c r="B58" s="18"/>
      <c r="E58" s="19" t="str">
        <f t="shared" si="0"/>
        <v>Andere</v>
      </c>
      <c r="F58" s="44">
        <f t="shared" si="1"/>
        <v>1302.7158200000001</v>
      </c>
    </row>
    <row r="59" spans="1:6">
      <c r="A59" s="18"/>
    </row>
    <row r="60" spans="1:6">
      <c r="A60" s="18"/>
    </row>
    <row r="61" spans="1:6">
      <c r="A61" s="18"/>
    </row>
    <row r="62" spans="1:6">
      <c r="A62" s="18"/>
    </row>
    <row r="63" spans="1:6">
      <c r="A63" s="18"/>
    </row>
  </sheetData>
  <mergeCells count="1">
    <mergeCell ref="A30:K30"/>
  </mergeCells>
  <phoneticPr fontId="6" type="noConversion"/>
  <hyperlinks>
    <hyperlink ref="A1" location="Inhaltsverzeichnis!C24" display="2.8 Strombilanz Berlin 2018" xr:uid="{00000000-0004-0000-0E00-000000000000}"/>
    <hyperlink ref="A30:K30" location="Inhaltsverzeichnis!C25" display="2.9 Brennstoffeinsatz zur inländischen Stromerzeugung in Berlin 2018" xr:uid="{00000000-0004-0000-0E00-000001000000}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3"/>
  <dimension ref="A1:J76"/>
  <sheetViews>
    <sheetView zoomScaleNormal="100" workbookViewId="0">
      <pane ySplit="5" topLeftCell="A6" activePane="bottomLeft" state="frozen"/>
      <selection pane="bottomLeft" activeCell="B6" sqref="B6"/>
    </sheetView>
  </sheetViews>
  <sheetFormatPr baseColWidth="10" defaultColWidth="11.42578125" defaultRowHeight="11.25" outlineLevelRow="1"/>
  <cols>
    <col min="1" max="1" width="8.7109375" style="20" customWidth="1"/>
    <col min="2" max="2" width="16.5703125" style="20" customWidth="1"/>
    <col min="3" max="3" width="16.7109375" style="20" customWidth="1"/>
    <col min="4" max="5" width="16.5703125" style="20" customWidth="1"/>
    <col min="6" max="6" width="16.5703125" style="3" customWidth="1"/>
    <col min="7" max="7" width="8.28515625" style="3" customWidth="1"/>
    <col min="8" max="10" width="7.7109375" style="3" customWidth="1"/>
    <col min="11" max="16384" width="11.42578125" style="3"/>
  </cols>
  <sheetData>
    <row r="1" spans="1:7" s="2" customFormat="1" ht="12">
      <c r="A1" s="459" t="s">
        <v>374</v>
      </c>
      <c r="B1" s="459"/>
      <c r="C1" s="459"/>
      <c r="D1" s="459"/>
      <c r="E1" s="459"/>
      <c r="F1" s="459"/>
    </row>
    <row r="2" spans="1:7" ht="12" customHeight="1">
      <c r="F2" s="102"/>
    </row>
    <row r="3" spans="1:7" ht="12.6" customHeight="1">
      <c r="A3" s="607" t="s">
        <v>60</v>
      </c>
      <c r="B3" s="567" t="s">
        <v>159</v>
      </c>
      <c r="C3" s="242" t="s">
        <v>177</v>
      </c>
      <c r="D3" s="242"/>
      <c r="E3" s="242"/>
      <c r="F3" s="81"/>
    </row>
    <row r="4" spans="1:7" ht="48" customHeight="1">
      <c r="A4" s="608"/>
      <c r="B4" s="567"/>
      <c r="C4" s="432" t="s">
        <v>392</v>
      </c>
      <c r="D4" s="83" t="s">
        <v>39</v>
      </c>
      <c r="E4" s="416" t="s">
        <v>393</v>
      </c>
      <c r="F4" s="84" t="s">
        <v>82</v>
      </c>
    </row>
    <row r="5" spans="1:7">
      <c r="A5" s="609"/>
      <c r="B5" s="243" t="s">
        <v>86</v>
      </c>
      <c r="C5" s="243"/>
      <c r="D5" s="243"/>
      <c r="E5" s="243"/>
      <c r="F5" s="85"/>
      <c r="G5" s="241"/>
    </row>
    <row r="6" spans="1:7" ht="12" customHeight="1">
      <c r="A6" s="114"/>
      <c r="B6" s="86"/>
      <c r="C6" s="86"/>
      <c r="D6" s="86"/>
      <c r="E6" s="86"/>
      <c r="F6" s="86"/>
    </row>
    <row r="7" spans="1:7" s="403" customFormat="1" ht="12" hidden="1" customHeight="1" outlineLevel="1">
      <c r="A7" s="279">
        <v>1999</v>
      </c>
      <c r="B7" s="428">
        <v>13003.977000000001</v>
      </c>
      <c r="C7" s="428">
        <v>2229.1350000000002</v>
      </c>
      <c r="D7" s="428">
        <v>4857.777</v>
      </c>
      <c r="E7" s="428">
        <v>5018.317</v>
      </c>
      <c r="F7" s="428">
        <v>898.74800000000005</v>
      </c>
    </row>
    <row r="8" spans="1:7" ht="12" customHeight="1" collapsed="1">
      <c r="A8" s="28">
        <v>2000</v>
      </c>
      <c r="B8" s="428">
        <v>13215.591</v>
      </c>
      <c r="C8" s="428">
        <v>2490.7019999999998</v>
      </c>
      <c r="D8" s="428">
        <v>4776.6710000000003</v>
      </c>
      <c r="E8" s="428">
        <v>5035.0120000000006</v>
      </c>
      <c r="F8" s="428">
        <v>913.20600000000002</v>
      </c>
      <c r="G8" s="254"/>
    </row>
    <row r="9" spans="1:7" ht="12" hidden="1" customHeight="1" outlineLevel="1">
      <c r="A9" s="28">
        <v>2001</v>
      </c>
      <c r="B9" s="428">
        <v>11969.187999999998</v>
      </c>
      <c r="C9" s="428">
        <v>2401.3689999999997</v>
      </c>
      <c r="D9" s="428">
        <v>3949.3969999999999</v>
      </c>
      <c r="E9" s="428">
        <v>4684.6010000000006</v>
      </c>
      <c r="F9" s="428">
        <v>933.82100000000003</v>
      </c>
      <c r="G9" s="254"/>
    </row>
    <row r="10" spans="1:7" ht="12" hidden="1" customHeight="1" outlineLevel="1">
      <c r="A10" s="28">
        <v>2002</v>
      </c>
      <c r="B10" s="428">
        <v>11561.669</v>
      </c>
      <c r="C10" s="428">
        <v>2274.279</v>
      </c>
      <c r="D10" s="428">
        <v>3775.9650000000001</v>
      </c>
      <c r="E10" s="428">
        <v>4541.741</v>
      </c>
      <c r="F10" s="428">
        <v>969.68399999999997</v>
      </c>
      <c r="G10" s="254"/>
    </row>
    <row r="11" spans="1:7" ht="12" hidden="1" customHeight="1" outlineLevel="1">
      <c r="A11" s="28">
        <v>2003</v>
      </c>
      <c r="B11" s="428">
        <v>13072.262999999999</v>
      </c>
      <c r="C11" s="428">
        <v>2439</v>
      </c>
      <c r="D11" s="428">
        <v>4080.9569999999999</v>
      </c>
      <c r="E11" s="428">
        <v>5151.1229999999996</v>
      </c>
      <c r="F11" s="428">
        <v>1401.183</v>
      </c>
      <c r="G11" s="254"/>
    </row>
    <row r="12" spans="1:7" ht="12" hidden="1" customHeight="1" outlineLevel="1">
      <c r="A12" s="28">
        <v>2004</v>
      </c>
      <c r="B12" s="428">
        <v>12976.492989999999</v>
      </c>
      <c r="C12" s="428">
        <v>2086.9529900000002</v>
      </c>
      <c r="D12" s="428">
        <v>3762.884</v>
      </c>
      <c r="E12" s="428">
        <v>5881.665</v>
      </c>
      <c r="F12" s="428">
        <v>1244.991</v>
      </c>
      <c r="G12" s="254"/>
    </row>
    <row r="13" spans="1:7" ht="12" hidden="1" customHeight="1" outlineLevel="1">
      <c r="A13" s="28">
        <v>2005</v>
      </c>
      <c r="B13" s="428">
        <v>12320.356</v>
      </c>
      <c r="C13" s="428">
        <v>2024.3150000000003</v>
      </c>
      <c r="D13" s="428">
        <v>3703.7649999999999</v>
      </c>
      <c r="E13" s="428">
        <v>5827.9930000000004</v>
      </c>
      <c r="F13" s="428">
        <v>764.28300000000002</v>
      </c>
      <c r="G13" s="254"/>
    </row>
    <row r="14" spans="1:7" ht="12" hidden="1" customHeight="1" outlineLevel="1">
      <c r="A14" s="28">
        <v>2006</v>
      </c>
      <c r="B14" s="428">
        <v>13419.512999999999</v>
      </c>
      <c r="C14" s="428">
        <v>2113.8049999999994</v>
      </c>
      <c r="D14" s="428">
        <v>4376.8379999999997</v>
      </c>
      <c r="E14" s="428">
        <v>5884.3767429999998</v>
      </c>
      <c r="F14" s="428">
        <v>1044.4932570000001</v>
      </c>
      <c r="G14" s="254"/>
    </row>
    <row r="15" spans="1:7" hidden="1" outlineLevel="1">
      <c r="A15" s="28">
        <v>2007</v>
      </c>
      <c r="B15" s="428">
        <v>13216.806</v>
      </c>
      <c r="C15" s="428">
        <v>2098.1940000000004</v>
      </c>
      <c r="D15" s="428">
        <v>4148.2299999999996</v>
      </c>
      <c r="E15" s="428">
        <v>5998.82</v>
      </c>
      <c r="F15" s="428">
        <v>971.56200000000001</v>
      </c>
      <c r="G15" s="254"/>
    </row>
    <row r="16" spans="1:7" hidden="1" outlineLevel="1">
      <c r="A16" s="28">
        <v>2008</v>
      </c>
      <c r="B16" s="428">
        <v>13379.809000000001</v>
      </c>
      <c r="C16" s="428">
        <v>2315.4070000000002</v>
      </c>
      <c r="D16" s="428">
        <v>4173.9830000000002</v>
      </c>
      <c r="E16" s="428">
        <v>5947.0325000000003</v>
      </c>
      <c r="F16" s="428">
        <v>943.38649999999996</v>
      </c>
    </row>
    <row r="17" spans="1:10" hidden="1" outlineLevel="1">
      <c r="A17" s="28">
        <v>2009</v>
      </c>
      <c r="B17" s="428">
        <v>12222.34139</v>
      </c>
      <c r="C17" s="428">
        <v>1821.3113900000001</v>
      </c>
      <c r="D17" s="428">
        <v>4162.6980000000003</v>
      </c>
      <c r="E17" s="428">
        <v>5325.3305999999993</v>
      </c>
      <c r="F17" s="428">
        <v>913.00139999999999</v>
      </c>
    </row>
    <row r="18" spans="1:10" collapsed="1">
      <c r="A18" s="28">
        <v>2010</v>
      </c>
      <c r="B18" s="428">
        <v>14330.945</v>
      </c>
      <c r="C18" s="428">
        <v>1982.1179899999997</v>
      </c>
      <c r="D18" s="428">
        <v>4631.4319999999998</v>
      </c>
      <c r="E18" s="428">
        <v>6841.8659300000008</v>
      </c>
      <c r="F18" s="428">
        <v>875.52908000000002</v>
      </c>
    </row>
    <row r="19" spans="1:10" hidden="1" outlineLevel="1">
      <c r="A19" s="28">
        <v>2011</v>
      </c>
      <c r="B19" s="428">
        <v>13946.689</v>
      </c>
      <c r="C19" s="428">
        <v>1987.7726800000003</v>
      </c>
      <c r="D19" s="428">
        <v>4569.9409999999998</v>
      </c>
      <c r="E19" s="428">
        <v>6508.7217640000008</v>
      </c>
      <c r="F19" s="428">
        <v>880.253556</v>
      </c>
    </row>
    <row r="20" spans="1:10" hidden="1" outlineLevel="1">
      <c r="A20" s="262">
        <v>2012</v>
      </c>
      <c r="B20" s="428">
        <v>13865.940999999999</v>
      </c>
      <c r="C20" s="428">
        <v>1886.021</v>
      </c>
      <c r="D20" s="428">
        <v>4458.0339999999997</v>
      </c>
      <c r="E20" s="428">
        <v>6627.0290000000005</v>
      </c>
      <c r="F20" s="428">
        <v>894.85699999999997</v>
      </c>
    </row>
    <row r="21" spans="1:10" hidden="1" outlineLevel="1">
      <c r="A21" s="269">
        <v>2013</v>
      </c>
      <c r="B21" s="428">
        <v>13618.494000000001</v>
      </c>
      <c r="C21" s="428">
        <v>1746.8109999999999</v>
      </c>
      <c r="D21" s="428">
        <v>4396.8280000000004</v>
      </c>
      <c r="E21" s="428">
        <v>6639.6319999999996</v>
      </c>
      <c r="F21" s="428">
        <v>835.22400000000005</v>
      </c>
    </row>
    <row r="22" spans="1:10" s="272" customFormat="1" hidden="1" outlineLevel="1">
      <c r="A22" s="274">
        <v>2014</v>
      </c>
      <c r="B22" s="428">
        <v>13423.907999999999</v>
      </c>
      <c r="C22" s="428">
        <v>1749.3019999999999</v>
      </c>
      <c r="D22" s="428">
        <v>4189.1390000000001</v>
      </c>
      <c r="E22" s="428">
        <v>6617.93</v>
      </c>
      <c r="F22" s="428">
        <v>867.53700000000003</v>
      </c>
    </row>
    <row r="23" spans="1:10" s="272" customFormat="1" hidden="1" outlineLevel="1">
      <c r="A23" s="276">
        <v>2015</v>
      </c>
      <c r="B23" s="428">
        <v>13359.907999999999</v>
      </c>
      <c r="C23" s="428">
        <v>1754.2449999999999</v>
      </c>
      <c r="D23" s="428">
        <v>4189.0600000000004</v>
      </c>
      <c r="E23" s="428">
        <v>6485.5640000000003</v>
      </c>
      <c r="F23" s="428">
        <v>931.03899999999999</v>
      </c>
    </row>
    <row r="24" spans="1:10" s="272" customFormat="1" collapsed="1">
      <c r="A24" s="285">
        <v>2016</v>
      </c>
      <c r="B24" s="428">
        <v>13392.334000000001</v>
      </c>
      <c r="C24" s="428">
        <v>1682.3530000000001</v>
      </c>
      <c r="D24" s="428">
        <v>4334.5940000000001</v>
      </c>
      <c r="E24" s="428">
        <v>6418.5439999999999</v>
      </c>
      <c r="F24" s="428">
        <v>956.84299999999996</v>
      </c>
    </row>
    <row r="25" spans="1:10" s="272" customFormat="1">
      <c r="A25" s="287">
        <v>2017</v>
      </c>
      <c r="B25" s="428">
        <v>13153.297</v>
      </c>
      <c r="C25" s="428">
        <v>1620.4829999999999</v>
      </c>
      <c r="D25" s="428">
        <v>4182.1549999999997</v>
      </c>
      <c r="E25" s="428">
        <v>6332.18</v>
      </c>
      <c r="F25" s="428">
        <v>1018.479</v>
      </c>
    </row>
    <row r="26" spans="1:10" s="272" customFormat="1">
      <c r="A26" s="425">
        <v>2018</v>
      </c>
      <c r="B26" s="428">
        <v>13085.364</v>
      </c>
      <c r="C26" s="428">
        <v>1670.6859999999999</v>
      </c>
      <c r="D26" s="428">
        <v>4157.4139999999998</v>
      </c>
      <c r="E26" s="428">
        <v>6381.6850000000004</v>
      </c>
      <c r="F26" s="428">
        <v>875.57799999999997</v>
      </c>
    </row>
    <row r="27" spans="1:10" s="272" customFormat="1">
      <c r="A27" s="425">
        <v>2019</v>
      </c>
      <c r="B27" s="428">
        <v>12844.471</v>
      </c>
      <c r="C27" s="428">
        <v>1579.309</v>
      </c>
      <c r="D27" s="428">
        <v>4085.165</v>
      </c>
      <c r="E27" s="428">
        <v>6397.4939999999997</v>
      </c>
      <c r="F27" s="428">
        <v>782.50300000000004</v>
      </c>
    </row>
    <row r="28" spans="1:10" s="272" customFormat="1">
      <c r="A28" s="425" t="s">
        <v>317</v>
      </c>
      <c r="B28" s="428">
        <v>12289.636</v>
      </c>
      <c r="C28" s="428">
        <v>1426.779</v>
      </c>
      <c r="D28" s="428">
        <v>4232.0649999999996</v>
      </c>
      <c r="E28" s="428">
        <v>5807.4849999999997</v>
      </c>
      <c r="F28" s="428">
        <v>823.30700000000002</v>
      </c>
    </row>
    <row r="29" spans="1:10" ht="7.9" customHeight="1">
      <c r="A29" s="87"/>
      <c r="F29" s="102"/>
    </row>
    <row r="30" spans="1:10" ht="12">
      <c r="A30" s="87"/>
      <c r="B30" s="585" t="s">
        <v>157</v>
      </c>
      <c r="C30" s="585"/>
      <c r="D30" s="585"/>
      <c r="E30" s="585"/>
      <c r="F30" s="585"/>
      <c r="G30" s="27"/>
      <c r="H30" s="27"/>
      <c r="I30" s="27"/>
      <c r="J30" s="27"/>
    </row>
    <row r="31" spans="1:10">
      <c r="A31" s="28">
        <v>2000</v>
      </c>
      <c r="B31" s="429">
        <v>100</v>
      </c>
      <c r="C31" s="429">
        <v>18.847000000000001</v>
      </c>
      <c r="D31" s="429">
        <v>36.143999999999998</v>
      </c>
      <c r="E31" s="429">
        <v>38.098999999999997</v>
      </c>
      <c r="F31" s="429">
        <v>6.91</v>
      </c>
    </row>
    <row r="32" spans="1:10" hidden="1" outlineLevel="1">
      <c r="A32" s="28">
        <v>2001</v>
      </c>
      <c r="B32" s="429">
        <v>100</v>
      </c>
      <c r="C32" s="429">
        <v>20.062999999999999</v>
      </c>
      <c r="D32" s="429">
        <v>32.996000000000002</v>
      </c>
      <c r="E32" s="429">
        <v>39.139000000000003</v>
      </c>
      <c r="F32" s="429">
        <v>7.8019999999999996</v>
      </c>
    </row>
    <row r="33" spans="1:6" hidden="1" outlineLevel="1">
      <c r="A33" s="28">
        <v>2002</v>
      </c>
      <c r="B33" s="429">
        <v>100</v>
      </c>
      <c r="C33" s="429">
        <v>19.670999999999999</v>
      </c>
      <c r="D33" s="429">
        <v>32.658999999999999</v>
      </c>
      <c r="E33" s="429">
        <v>39.283000000000001</v>
      </c>
      <c r="F33" s="429">
        <v>8.3870000000000005</v>
      </c>
    </row>
    <row r="34" spans="1:6" hidden="1" outlineLevel="1">
      <c r="A34" s="28">
        <v>2003</v>
      </c>
      <c r="B34" s="429">
        <v>100</v>
      </c>
      <c r="C34" s="429">
        <v>18.658000000000001</v>
      </c>
      <c r="D34" s="429">
        <v>31.218</v>
      </c>
      <c r="E34" s="429">
        <v>39.405000000000001</v>
      </c>
      <c r="F34" s="429">
        <v>10.718999999999999</v>
      </c>
    </row>
    <row r="35" spans="1:6" hidden="1" outlineLevel="1">
      <c r="A35" s="28">
        <v>2004</v>
      </c>
      <c r="B35" s="429">
        <v>100</v>
      </c>
      <c r="C35" s="429">
        <v>16.082999999999998</v>
      </c>
      <c r="D35" s="429">
        <v>28.998000000000001</v>
      </c>
      <c r="E35" s="429">
        <v>45.326000000000001</v>
      </c>
      <c r="F35" s="429">
        <v>9.5939999999999994</v>
      </c>
    </row>
    <row r="36" spans="1:6" hidden="1" outlineLevel="1">
      <c r="A36" s="28">
        <v>2005</v>
      </c>
      <c r="B36" s="429">
        <v>100</v>
      </c>
      <c r="C36" s="429">
        <v>16.431000000000001</v>
      </c>
      <c r="D36" s="429">
        <v>30.062000000000001</v>
      </c>
      <c r="E36" s="429">
        <v>47.304000000000002</v>
      </c>
      <c r="F36" s="429">
        <v>6.2030000000000003</v>
      </c>
    </row>
    <row r="37" spans="1:6" hidden="1" outlineLevel="1">
      <c r="A37" s="28">
        <v>2006</v>
      </c>
      <c r="B37" s="429">
        <v>100</v>
      </c>
      <c r="C37" s="429">
        <v>15.752000000000001</v>
      </c>
      <c r="D37" s="429">
        <v>32.615000000000002</v>
      </c>
      <c r="E37" s="429">
        <v>43.848999999999997</v>
      </c>
      <c r="F37" s="429">
        <v>7.7830000000000004</v>
      </c>
    </row>
    <row r="38" spans="1:6" hidden="1" outlineLevel="1">
      <c r="A38" s="28">
        <v>2007</v>
      </c>
      <c r="B38" s="429">
        <v>100</v>
      </c>
      <c r="C38" s="429">
        <v>15.875</v>
      </c>
      <c r="D38" s="429">
        <v>31.385999999999999</v>
      </c>
      <c r="E38" s="429">
        <v>45.387999999999998</v>
      </c>
      <c r="F38" s="429">
        <v>7.351</v>
      </c>
    </row>
    <row r="39" spans="1:6" hidden="1" outlineLevel="1">
      <c r="A39" s="28">
        <v>2008</v>
      </c>
      <c r="B39" s="429">
        <v>100</v>
      </c>
      <c r="C39" s="429">
        <v>17.305</v>
      </c>
      <c r="D39" s="429">
        <v>31.196000000000002</v>
      </c>
      <c r="E39" s="429">
        <v>44.448</v>
      </c>
      <c r="F39" s="429">
        <v>7.0510000000000002</v>
      </c>
    </row>
    <row r="40" spans="1:6" hidden="1" outlineLevel="1">
      <c r="A40" s="28">
        <v>2009</v>
      </c>
      <c r="B40" s="429">
        <v>100</v>
      </c>
      <c r="C40" s="429">
        <v>14.901</v>
      </c>
      <c r="D40" s="429">
        <v>34.058</v>
      </c>
      <c r="E40" s="429">
        <v>43.57</v>
      </c>
      <c r="F40" s="429">
        <v>7.47</v>
      </c>
    </row>
    <row r="41" spans="1:6" collapsed="1">
      <c r="A41" s="28">
        <v>2010</v>
      </c>
      <c r="B41" s="429">
        <v>100</v>
      </c>
      <c r="C41" s="429">
        <v>13.831</v>
      </c>
      <c r="D41" s="429">
        <v>32.317999999999998</v>
      </c>
      <c r="E41" s="429">
        <v>47.741999999999997</v>
      </c>
      <c r="F41" s="429">
        <v>6.109</v>
      </c>
    </row>
    <row r="42" spans="1:6" hidden="1" outlineLevel="1">
      <c r="A42" s="28">
        <v>2011</v>
      </c>
      <c r="B42" s="429">
        <v>100</v>
      </c>
      <c r="C42" s="429">
        <v>14.253</v>
      </c>
      <c r="D42" s="429">
        <v>32.767000000000003</v>
      </c>
      <c r="E42" s="429">
        <v>46.668999999999997</v>
      </c>
      <c r="F42" s="429">
        <v>6.3120000000000003</v>
      </c>
    </row>
    <row r="43" spans="1:6" hidden="1" outlineLevel="1">
      <c r="A43" s="262">
        <v>2012</v>
      </c>
      <c r="B43" s="429">
        <v>100</v>
      </c>
      <c r="C43" s="429">
        <v>13.602</v>
      </c>
      <c r="D43" s="429">
        <v>32.151000000000003</v>
      </c>
      <c r="E43" s="429">
        <v>47.793999999999997</v>
      </c>
      <c r="F43" s="429">
        <v>6.4539999999999997</v>
      </c>
    </row>
    <row r="44" spans="1:6" hidden="1" outlineLevel="1">
      <c r="A44" s="269">
        <v>2013</v>
      </c>
      <c r="B44" s="429">
        <v>100</v>
      </c>
      <c r="C44" s="429">
        <v>12.827</v>
      </c>
      <c r="D44" s="429">
        <v>32.286000000000001</v>
      </c>
      <c r="E44" s="429">
        <v>48.755000000000003</v>
      </c>
      <c r="F44" s="429">
        <v>6.133</v>
      </c>
    </row>
    <row r="45" spans="1:6" s="272" customFormat="1" hidden="1" outlineLevel="1">
      <c r="A45" s="274">
        <v>2014</v>
      </c>
      <c r="B45" s="429">
        <v>100</v>
      </c>
      <c r="C45" s="429">
        <v>13.031000000000001</v>
      </c>
      <c r="D45" s="429">
        <v>31.207000000000001</v>
      </c>
      <c r="E45" s="429">
        <v>49.3</v>
      </c>
      <c r="F45" s="429">
        <v>6.4630000000000001</v>
      </c>
    </row>
    <row r="46" spans="1:6" s="272" customFormat="1" hidden="1" outlineLevel="1">
      <c r="A46" s="276">
        <v>2015</v>
      </c>
      <c r="B46" s="429">
        <v>100</v>
      </c>
      <c r="C46" s="429">
        <v>13.131</v>
      </c>
      <c r="D46" s="429">
        <v>31.355</v>
      </c>
      <c r="E46" s="429">
        <v>48.545000000000002</v>
      </c>
      <c r="F46" s="429">
        <v>6.9690000000000003</v>
      </c>
    </row>
    <row r="47" spans="1:6" s="272" customFormat="1" hidden="1" outlineLevel="1">
      <c r="A47" s="285">
        <v>2016</v>
      </c>
      <c r="B47" s="429">
        <v>100</v>
      </c>
      <c r="C47" s="429">
        <v>12.561999999999999</v>
      </c>
      <c r="D47" s="429">
        <v>32.366</v>
      </c>
      <c r="E47" s="429">
        <v>47.927</v>
      </c>
      <c r="F47" s="429">
        <v>7.1449999999999996</v>
      </c>
    </row>
    <row r="48" spans="1:6" s="272" customFormat="1" hidden="1" outlineLevel="1">
      <c r="A48" s="287">
        <v>2017</v>
      </c>
      <c r="B48" s="429">
        <v>100</v>
      </c>
      <c r="C48" s="429">
        <v>12.32</v>
      </c>
      <c r="D48" s="429">
        <v>31.795000000000002</v>
      </c>
      <c r="E48" s="429">
        <v>48.140999999999998</v>
      </c>
      <c r="F48" s="429">
        <v>7.7430000000000003</v>
      </c>
    </row>
    <row r="49" spans="1:6" s="272" customFormat="1" hidden="1" outlineLevel="1">
      <c r="A49" s="425">
        <v>2018</v>
      </c>
      <c r="B49" s="429">
        <v>100</v>
      </c>
      <c r="C49" s="429">
        <v>12.768000000000001</v>
      </c>
      <c r="D49" s="429">
        <v>31.771000000000001</v>
      </c>
      <c r="E49" s="429">
        <v>48.77</v>
      </c>
      <c r="F49" s="429">
        <v>6.6909999999999998</v>
      </c>
    </row>
    <row r="50" spans="1:6" s="272" customFormat="1" hidden="1" outlineLevel="1">
      <c r="A50" s="425">
        <v>2019</v>
      </c>
      <c r="B50" s="429">
        <v>100</v>
      </c>
      <c r="C50" s="429">
        <v>12.295999999999999</v>
      </c>
      <c r="D50" s="429">
        <v>31.805</v>
      </c>
      <c r="E50" s="429">
        <v>49.807000000000002</v>
      </c>
      <c r="F50" s="429">
        <v>6.0919999999999996</v>
      </c>
    </row>
    <row r="51" spans="1:6" s="272" customFormat="1" collapsed="1">
      <c r="A51" s="425" t="s">
        <v>317</v>
      </c>
      <c r="B51" s="429">
        <v>100</v>
      </c>
      <c r="C51" s="429">
        <v>11.61</v>
      </c>
      <c r="D51" s="429">
        <v>34.436</v>
      </c>
      <c r="E51" s="429">
        <v>47.255000000000003</v>
      </c>
      <c r="F51" s="429">
        <v>6.6989999999999998</v>
      </c>
    </row>
    <row r="52" spans="1:6" ht="7.9" customHeight="1">
      <c r="A52" s="28"/>
      <c r="B52" s="174"/>
      <c r="C52" s="174"/>
      <c r="D52" s="174"/>
      <c r="E52" s="174"/>
      <c r="F52" s="174"/>
    </row>
    <row r="53" spans="1:6" ht="12" customHeight="1">
      <c r="B53" s="585" t="s">
        <v>150</v>
      </c>
      <c r="C53" s="585"/>
      <c r="D53" s="585"/>
      <c r="E53" s="585"/>
      <c r="F53" s="585"/>
    </row>
    <row r="54" spans="1:6" hidden="1" outlineLevel="1">
      <c r="A54" s="28">
        <v>2000</v>
      </c>
      <c r="B54" s="429">
        <v>1.627</v>
      </c>
      <c r="C54" s="429">
        <v>11.734</v>
      </c>
      <c r="D54" s="429">
        <v>-1.67</v>
      </c>
      <c r="E54" s="429">
        <v>0.33300000000000002</v>
      </c>
      <c r="F54" s="429">
        <v>1.609</v>
      </c>
    </row>
    <row r="55" spans="1:6" hidden="1" outlineLevel="1">
      <c r="A55" s="28">
        <v>2001</v>
      </c>
      <c r="B55" s="429">
        <v>-9.4309999999999992</v>
      </c>
      <c r="C55" s="429">
        <v>-3.5870000000000002</v>
      </c>
      <c r="D55" s="429">
        <v>-17.318999999999999</v>
      </c>
      <c r="E55" s="429">
        <v>-6.9589999999999996</v>
      </c>
      <c r="F55" s="429">
        <v>2.2570000000000001</v>
      </c>
    </row>
    <row r="56" spans="1:6" hidden="1" outlineLevel="1">
      <c r="A56" s="28">
        <v>2002</v>
      </c>
      <c r="B56" s="429">
        <v>-3.4049999999999998</v>
      </c>
      <c r="C56" s="429">
        <v>-5.2919999999999998</v>
      </c>
      <c r="D56" s="429">
        <v>-4.391</v>
      </c>
      <c r="E56" s="429">
        <v>-3.05</v>
      </c>
      <c r="F56" s="429">
        <v>3.84</v>
      </c>
    </row>
    <row r="57" spans="1:6" hidden="1" outlineLevel="1">
      <c r="A57" s="28">
        <v>2003</v>
      </c>
      <c r="B57" s="429">
        <v>13.066000000000001</v>
      </c>
      <c r="C57" s="429">
        <v>7.2430000000000003</v>
      </c>
      <c r="D57" s="429">
        <v>8.077</v>
      </c>
      <c r="E57" s="429">
        <v>13.417</v>
      </c>
      <c r="F57" s="429">
        <v>44.499000000000002</v>
      </c>
    </row>
    <row r="58" spans="1:6" hidden="1" outlineLevel="1">
      <c r="A58" s="28">
        <v>2004</v>
      </c>
      <c r="B58" s="429">
        <v>-0.73299999999999998</v>
      </c>
      <c r="C58" s="429">
        <v>-14.433999999999999</v>
      </c>
      <c r="D58" s="429">
        <v>-7.7939999999999996</v>
      </c>
      <c r="E58" s="429">
        <v>14.182</v>
      </c>
      <c r="F58" s="429">
        <v>-11.147</v>
      </c>
    </row>
    <row r="59" spans="1:6" hidden="1" outlineLevel="1">
      <c r="A59" s="28">
        <v>2005</v>
      </c>
      <c r="B59" s="429">
        <v>-5.056</v>
      </c>
      <c r="C59" s="429">
        <v>-3.0009999999999999</v>
      </c>
      <c r="D59" s="429">
        <v>-1.571</v>
      </c>
      <c r="E59" s="429">
        <v>-0.91300000000000003</v>
      </c>
      <c r="F59" s="429">
        <v>-38.610999999999997</v>
      </c>
    </row>
    <row r="60" spans="1:6" hidden="1" outlineLevel="1">
      <c r="A60" s="28">
        <v>2006</v>
      </c>
      <c r="B60" s="429">
        <v>8.9209999999999994</v>
      </c>
      <c r="C60" s="429">
        <v>4.4210000000000003</v>
      </c>
      <c r="D60" s="429">
        <v>18.172999999999998</v>
      </c>
      <c r="E60" s="429">
        <v>0.96699999999999997</v>
      </c>
      <c r="F60" s="429">
        <v>36.662999999999997</v>
      </c>
    </row>
    <row r="61" spans="1:6" hidden="1" outlineLevel="1">
      <c r="A61" s="28">
        <v>2007</v>
      </c>
      <c r="B61" s="429">
        <v>-1.5109999999999999</v>
      </c>
      <c r="C61" s="429">
        <v>-0.73899999999999999</v>
      </c>
      <c r="D61" s="429">
        <v>-5.2229999999999999</v>
      </c>
      <c r="E61" s="429">
        <v>1.9450000000000001</v>
      </c>
      <c r="F61" s="429">
        <v>-6.9820000000000002</v>
      </c>
    </row>
    <row r="62" spans="1:6" hidden="1" outlineLevel="1">
      <c r="A62" s="28">
        <v>2008</v>
      </c>
      <c r="B62" s="429">
        <v>1.2330000000000001</v>
      </c>
      <c r="C62" s="429">
        <v>10.352</v>
      </c>
      <c r="D62" s="429">
        <v>0.621</v>
      </c>
      <c r="E62" s="429">
        <v>-0.86299999999999999</v>
      </c>
      <c r="F62" s="429">
        <v>-2.9</v>
      </c>
    </row>
    <row r="63" spans="1:6" hidden="1" outlineLevel="1">
      <c r="A63" s="28">
        <v>2009</v>
      </c>
      <c r="B63" s="429">
        <v>-8.6509999999999998</v>
      </c>
      <c r="C63" s="429">
        <v>-21.338999999999999</v>
      </c>
      <c r="D63" s="429">
        <v>-0.27</v>
      </c>
      <c r="E63" s="429">
        <v>-10.454000000000001</v>
      </c>
      <c r="F63" s="429">
        <v>-3.2210000000000001</v>
      </c>
    </row>
    <row r="64" spans="1:6" hidden="1" outlineLevel="1">
      <c r="A64" s="28">
        <v>2010</v>
      </c>
      <c r="B64" s="429">
        <v>17.251999999999999</v>
      </c>
      <c r="C64" s="429">
        <v>8.8290000000000006</v>
      </c>
      <c r="D64" s="429">
        <v>11.26</v>
      </c>
      <c r="E64" s="429">
        <v>28.478000000000002</v>
      </c>
      <c r="F64" s="429">
        <v>-4.1040000000000001</v>
      </c>
    </row>
    <row r="65" spans="1:7" hidden="1" outlineLevel="1">
      <c r="A65" s="28">
        <v>2011</v>
      </c>
      <c r="B65" s="429">
        <v>-2.681</v>
      </c>
      <c r="C65" s="429">
        <v>0.28499999999999998</v>
      </c>
      <c r="D65" s="429">
        <v>-1.3280000000000001</v>
      </c>
      <c r="E65" s="429">
        <v>-4.8689999999999998</v>
      </c>
      <c r="F65" s="429">
        <v>0.54</v>
      </c>
    </row>
    <row r="66" spans="1:7" hidden="1" outlineLevel="1">
      <c r="A66" s="262">
        <v>2012</v>
      </c>
      <c r="B66" s="429">
        <v>-0.57899999999999996</v>
      </c>
      <c r="C66" s="429">
        <v>-5.1189999999999998</v>
      </c>
      <c r="D66" s="429">
        <v>-2.4489999999999998</v>
      </c>
      <c r="E66" s="429">
        <v>1.8180000000000001</v>
      </c>
      <c r="F66" s="429">
        <v>1.659</v>
      </c>
    </row>
    <row r="67" spans="1:7" s="258" customFormat="1" ht="10.9" hidden="1" customHeight="1" outlineLevel="1">
      <c r="A67" s="269">
        <v>2013</v>
      </c>
      <c r="B67" s="429">
        <v>-1.7849999999999999</v>
      </c>
      <c r="C67" s="429">
        <v>-7.3810000000000002</v>
      </c>
      <c r="D67" s="429">
        <v>-1.373</v>
      </c>
      <c r="E67" s="429">
        <v>0.19</v>
      </c>
      <c r="F67" s="429">
        <v>-6.6639999999999997</v>
      </c>
    </row>
    <row r="68" spans="1:7" hidden="1" outlineLevel="1">
      <c r="A68" s="274">
        <v>2014</v>
      </c>
      <c r="B68" s="429">
        <v>-1.429</v>
      </c>
      <c r="C68" s="429">
        <v>0.14299999999999999</v>
      </c>
      <c r="D68" s="429">
        <v>-4.7240000000000002</v>
      </c>
      <c r="E68" s="429">
        <v>-0.32700000000000001</v>
      </c>
      <c r="F68" s="429">
        <v>3.8690000000000002</v>
      </c>
    </row>
    <row r="69" spans="1:7" ht="10.9" hidden="1" customHeight="1" outlineLevel="1">
      <c r="A69" s="276">
        <v>2015</v>
      </c>
      <c r="B69" s="429">
        <v>-0.47699999999999998</v>
      </c>
      <c r="C69" s="429">
        <v>0.28299999999999997</v>
      </c>
      <c r="D69" s="429">
        <v>-2E-3</v>
      </c>
      <c r="E69" s="429">
        <v>-2</v>
      </c>
      <c r="F69" s="429">
        <v>7.32</v>
      </c>
    </row>
    <row r="70" spans="1:7" hidden="1" outlineLevel="1">
      <c r="A70" s="285">
        <v>2016</v>
      </c>
      <c r="B70" s="429">
        <v>0.24299999999999999</v>
      </c>
      <c r="C70" s="429">
        <v>-4.0979999999999999</v>
      </c>
      <c r="D70" s="429">
        <v>3.4740000000000002</v>
      </c>
      <c r="E70" s="429">
        <v>-1.0329999999999999</v>
      </c>
      <c r="F70" s="429">
        <v>2.7719999999999998</v>
      </c>
    </row>
    <row r="71" spans="1:7" ht="9.6" hidden="1" customHeight="1" outlineLevel="1">
      <c r="A71" s="287">
        <v>2017</v>
      </c>
      <c r="B71" s="429">
        <v>-1.7849999999999999</v>
      </c>
      <c r="C71" s="429">
        <v>-3.6779999999999999</v>
      </c>
      <c r="D71" s="429">
        <v>-3.5169999999999999</v>
      </c>
      <c r="E71" s="429">
        <v>-1.3460000000000001</v>
      </c>
      <c r="F71" s="429">
        <v>6.4420000000000002</v>
      </c>
      <c r="G71" s="55"/>
    </row>
    <row r="72" spans="1:7" hidden="1" outlineLevel="1">
      <c r="A72" s="425">
        <v>2018</v>
      </c>
      <c r="B72" s="429">
        <v>-0.51600000000000001</v>
      </c>
      <c r="C72" s="429">
        <v>3.0979999999999999</v>
      </c>
      <c r="D72" s="429">
        <v>-0.59199999999999997</v>
      </c>
      <c r="E72" s="429">
        <v>0.78200000000000003</v>
      </c>
      <c r="F72" s="429">
        <v>-14.031000000000001</v>
      </c>
    </row>
    <row r="73" spans="1:7" s="272" customFormat="1" hidden="1" outlineLevel="1">
      <c r="A73" s="425">
        <v>2019</v>
      </c>
      <c r="B73" s="429">
        <v>-1.841</v>
      </c>
      <c r="C73" s="429">
        <v>-5.4690000000000003</v>
      </c>
      <c r="D73" s="429">
        <v>-1.738</v>
      </c>
      <c r="E73" s="429">
        <v>0.248</v>
      </c>
      <c r="F73" s="429">
        <v>-10.63</v>
      </c>
    </row>
    <row r="74" spans="1:7" s="272" customFormat="1" collapsed="1">
      <c r="A74" s="425" t="s">
        <v>317</v>
      </c>
      <c r="B74" s="429">
        <v>-4.32</v>
      </c>
      <c r="C74" s="429">
        <v>-9.6579999999999995</v>
      </c>
      <c r="D74" s="429">
        <v>3.5960000000000001</v>
      </c>
      <c r="E74" s="429">
        <v>-9.2230000000000008</v>
      </c>
      <c r="F74" s="429">
        <v>5.2149999999999999</v>
      </c>
    </row>
    <row r="75" spans="1:7">
      <c r="A75" s="87" t="s">
        <v>146</v>
      </c>
      <c r="G75" s="55"/>
    </row>
    <row r="76" spans="1:7">
      <c r="A76" s="415" t="s">
        <v>309</v>
      </c>
      <c r="G76" s="55"/>
    </row>
  </sheetData>
  <mergeCells count="5">
    <mergeCell ref="B3:B4"/>
    <mergeCell ref="B53:F53"/>
    <mergeCell ref="B30:F30"/>
    <mergeCell ref="A3:A5"/>
    <mergeCell ref="A1:F1"/>
  </mergeCells>
  <phoneticPr fontId="6" type="noConversion"/>
  <hyperlinks>
    <hyperlink ref="A1:F1" location="Inhaltsverzeichnis!C26" display="2.10 Stromverbrauch nach Sektoren in Berlin 2018" xr:uid="{00000000-0004-0000-0F00-000000000000}"/>
  </hyperlinks>
  <pageMargins left="0.59055118110236227" right="0.1574803149606299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4"/>
  <dimension ref="A1:M38"/>
  <sheetViews>
    <sheetView zoomScaleNormal="100" workbookViewId="0">
      <pane ySplit="3" topLeftCell="A4" activePane="bottomLeft" state="frozen"/>
      <selection pane="bottomLeft" activeCell="B4" sqref="B4"/>
    </sheetView>
  </sheetViews>
  <sheetFormatPr baseColWidth="10" defaultColWidth="11.42578125" defaultRowHeight="12" outlineLevelCol="1"/>
  <cols>
    <col min="1" max="1" width="37" style="15" customWidth="1"/>
    <col min="2" max="2" width="6.85546875" style="22" bestFit="1" customWidth="1"/>
    <col min="3" max="3" width="8.28515625" style="15" customWidth="1"/>
    <col min="4" max="5" width="7.7109375" style="15" hidden="1" customWidth="1" outlineLevel="1"/>
    <col min="6" max="6" width="8.28515625" style="15" hidden="1" customWidth="1" outlineLevel="1"/>
    <col min="7" max="7" width="8.7109375" style="15" hidden="1" customWidth="1" outlineLevel="1"/>
    <col min="8" max="8" width="7.7109375" style="15" hidden="1" customWidth="1" outlineLevel="1"/>
    <col min="9" max="9" width="7.7109375" style="15" customWidth="1" collapsed="1"/>
    <col min="10" max="13" width="7.7109375" style="15" customWidth="1"/>
    <col min="14" max="16384" width="11.42578125" style="15"/>
  </cols>
  <sheetData>
    <row r="1" spans="1:13">
      <c r="A1" s="380" t="s">
        <v>325</v>
      </c>
      <c r="B1" s="2"/>
    </row>
    <row r="2" spans="1:13" s="1" customFormat="1" ht="12" customHeight="1">
      <c r="A2" s="23"/>
      <c r="B2" s="24"/>
    </row>
    <row r="3" spans="1:13" ht="16.899999999999999" customHeight="1">
      <c r="A3" s="29" t="s">
        <v>84</v>
      </c>
      <c r="B3" s="30" t="s">
        <v>85</v>
      </c>
      <c r="C3" s="31">
        <v>2010</v>
      </c>
      <c r="D3" s="31">
        <v>2011</v>
      </c>
      <c r="E3" s="31">
        <v>2012</v>
      </c>
      <c r="F3" s="31">
        <v>2013</v>
      </c>
      <c r="G3" s="31">
        <v>2014</v>
      </c>
      <c r="H3" s="31">
        <v>2015</v>
      </c>
      <c r="I3" s="31">
        <v>2016</v>
      </c>
      <c r="J3" s="31">
        <v>2017</v>
      </c>
      <c r="K3" s="204">
        <v>2018</v>
      </c>
      <c r="L3" s="204">
        <v>2019</v>
      </c>
      <c r="M3" s="427" t="s">
        <v>317</v>
      </c>
    </row>
    <row r="4" spans="1:13" ht="12" customHeight="1">
      <c r="A4" s="88"/>
      <c r="B4" s="88"/>
    </row>
    <row r="5" spans="1:13" ht="12" customHeight="1">
      <c r="A5" s="37" t="s">
        <v>94</v>
      </c>
      <c r="B5" s="73" t="s">
        <v>93</v>
      </c>
      <c r="C5" s="428">
        <v>51472.701999999997</v>
      </c>
      <c r="D5" s="428">
        <v>44196.891000000003</v>
      </c>
      <c r="E5" s="428">
        <v>44320.81</v>
      </c>
      <c r="F5" s="428">
        <v>46601.712</v>
      </c>
      <c r="G5" s="428">
        <v>41031.267999999996</v>
      </c>
      <c r="H5" s="428">
        <v>44434.214</v>
      </c>
      <c r="I5" s="428">
        <v>44446.817999999999</v>
      </c>
      <c r="J5" s="428">
        <v>44800.315999999999</v>
      </c>
      <c r="K5" s="428">
        <v>46424.171000000002</v>
      </c>
      <c r="L5" s="428">
        <v>46174.408000000003</v>
      </c>
      <c r="M5" s="428">
        <v>46507.000999999997</v>
      </c>
    </row>
    <row r="6" spans="1:13" ht="12" customHeight="1">
      <c r="A6" s="215" t="s">
        <v>133</v>
      </c>
      <c r="B6" s="73" t="s">
        <v>93</v>
      </c>
      <c r="C6" s="428">
        <v>2023.989</v>
      </c>
      <c r="D6" s="428">
        <v>1486.0540000000001</v>
      </c>
      <c r="E6" s="428">
        <v>1358.6469999999999</v>
      </c>
      <c r="F6" s="428">
        <v>4421.0559999999996</v>
      </c>
      <c r="G6" s="428">
        <v>4423.18</v>
      </c>
      <c r="H6" s="428">
        <v>4473.4440000000004</v>
      </c>
      <c r="I6" s="428">
        <v>4336.01</v>
      </c>
      <c r="J6" s="428">
        <v>3960.7570000000001</v>
      </c>
      <c r="K6" s="428">
        <v>3541.165</v>
      </c>
      <c r="L6" s="428">
        <v>3142.4360000000001</v>
      </c>
      <c r="M6" s="428">
        <v>4527.192</v>
      </c>
    </row>
    <row r="7" spans="1:13" ht="12" customHeight="1">
      <c r="A7" s="215" t="s">
        <v>32</v>
      </c>
      <c r="B7" s="73" t="s">
        <v>93</v>
      </c>
      <c r="C7" s="428">
        <v>1E-3</v>
      </c>
      <c r="D7" s="428">
        <v>0</v>
      </c>
      <c r="E7" s="428">
        <v>828.5</v>
      </c>
      <c r="F7" s="428">
        <v>340.536</v>
      </c>
      <c r="G7" s="428">
        <v>706.57299999999998</v>
      </c>
      <c r="H7" s="428">
        <v>425.75599999999997</v>
      </c>
      <c r="I7" s="428">
        <v>1798.9269999999999</v>
      </c>
      <c r="J7" s="428">
        <v>1932.221</v>
      </c>
      <c r="K7" s="428">
        <v>264.03500000000003</v>
      </c>
      <c r="L7" s="428">
        <v>0</v>
      </c>
      <c r="M7" s="428">
        <v>0</v>
      </c>
    </row>
    <row r="8" spans="1:13" ht="12" customHeight="1">
      <c r="A8" s="215" t="s">
        <v>33</v>
      </c>
      <c r="B8" s="73" t="s">
        <v>93</v>
      </c>
      <c r="C8" s="428">
        <v>46517.887000000002</v>
      </c>
      <c r="D8" s="428">
        <v>39179.258000000002</v>
      </c>
      <c r="E8" s="428">
        <v>40980.455999999998</v>
      </c>
      <c r="F8" s="428">
        <v>39417.307000000001</v>
      </c>
      <c r="G8" s="428">
        <v>34024.182999999997</v>
      </c>
      <c r="H8" s="428">
        <v>37287.216</v>
      </c>
      <c r="I8" s="428">
        <v>38572.114000000001</v>
      </c>
      <c r="J8" s="428">
        <v>39284.161</v>
      </c>
      <c r="K8" s="428">
        <v>39728.184999999998</v>
      </c>
      <c r="L8" s="428">
        <v>39758.957999999999</v>
      </c>
      <c r="M8" s="428">
        <v>38445.853999999999</v>
      </c>
    </row>
    <row r="9" spans="1:13" ht="12" customHeight="1">
      <c r="A9" s="211" t="s">
        <v>59</v>
      </c>
      <c r="B9" s="73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428"/>
    </row>
    <row r="10" spans="1:13" ht="22.5">
      <c r="A10" s="169" t="s">
        <v>173</v>
      </c>
      <c r="B10" s="73" t="s">
        <v>93</v>
      </c>
      <c r="C10" s="428">
        <v>1164.7650000000001</v>
      </c>
      <c r="D10" s="428">
        <v>1451.2919999999999</v>
      </c>
      <c r="E10" s="428">
        <v>986.976</v>
      </c>
      <c r="F10" s="428">
        <v>1097.1769999999999</v>
      </c>
      <c r="G10" s="428">
        <v>1000.329</v>
      </c>
      <c r="H10" s="428">
        <v>943.82799999999997</v>
      </c>
      <c r="I10" s="428">
        <v>1023.725</v>
      </c>
      <c r="J10" s="428">
        <v>1034.5509999999999</v>
      </c>
      <c r="K10" s="428">
        <v>1084.1020000000001</v>
      </c>
      <c r="L10" s="428">
        <v>991.21</v>
      </c>
      <c r="M10" s="428">
        <v>959.65599999999995</v>
      </c>
    </row>
    <row r="11" spans="1:13" ht="12" customHeight="1">
      <c r="A11" s="211" t="s">
        <v>39</v>
      </c>
      <c r="B11" s="73" t="s">
        <v>93</v>
      </c>
      <c r="C11" s="428">
        <v>45353.121999999996</v>
      </c>
      <c r="D11" s="428">
        <v>37727.966</v>
      </c>
      <c r="E11" s="428">
        <v>39993.479999999996</v>
      </c>
      <c r="F11" s="428">
        <v>38320.131000000001</v>
      </c>
      <c r="G11" s="428">
        <v>33023.855000000003</v>
      </c>
      <c r="H11" s="428">
        <v>36343.387999999999</v>
      </c>
      <c r="I11" s="428">
        <v>37548.387999999999</v>
      </c>
      <c r="J11" s="428">
        <v>19623.837</v>
      </c>
      <c r="K11" s="428">
        <v>20867.805</v>
      </c>
      <c r="L11" s="428">
        <v>20934.583999999999</v>
      </c>
      <c r="M11" s="428">
        <v>20242.546999999999</v>
      </c>
    </row>
    <row r="12" spans="1:13" ht="22.5">
      <c r="A12" s="169" t="s">
        <v>96</v>
      </c>
      <c r="B12" s="73" t="s">
        <v>93</v>
      </c>
      <c r="C12" s="428" t="s">
        <v>137</v>
      </c>
      <c r="D12" s="428" t="s">
        <v>137</v>
      </c>
      <c r="E12" s="428" t="s">
        <v>137</v>
      </c>
      <c r="F12" s="428" t="s">
        <v>137</v>
      </c>
      <c r="G12" s="428" t="s">
        <v>137</v>
      </c>
      <c r="H12" s="428" t="s">
        <v>137</v>
      </c>
      <c r="I12" s="428" t="s">
        <v>137</v>
      </c>
      <c r="J12" s="428">
        <v>18625.774000000001</v>
      </c>
      <c r="K12" s="428">
        <v>17776.277999999998</v>
      </c>
      <c r="L12" s="428">
        <v>17833.164000000001</v>
      </c>
      <c r="M12" s="428">
        <v>17243.651000000002</v>
      </c>
    </row>
    <row r="13" spans="1:13" ht="12" customHeight="1">
      <c r="A13" s="37"/>
      <c r="B13" s="73"/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M13" s="428"/>
    </row>
    <row r="14" spans="1:13" ht="22.5">
      <c r="A14" s="414" t="s">
        <v>312</v>
      </c>
      <c r="B14" s="73" t="s">
        <v>93</v>
      </c>
      <c r="C14" s="428">
        <v>47944.667000000001</v>
      </c>
      <c r="D14" s="428">
        <v>41164.722999999998</v>
      </c>
      <c r="E14" s="428">
        <v>42949.485999999997</v>
      </c>
      <c r="F14" s="428">
        <v>45047.451000000001</v>
      </c>
      <c r="G14" s="428">
        <v>42688.874000000003</v>
      </c>
      <c r="H14" s="428">
        <v>41950.442000000003</v>
      </c>
      <c r="I14" s="428">
        <v>43580.697</v>
      </c>
      <c r="J14" s="428">
        <v>43044.237999999998</v>
      </c>
      <c r="K14" s="428">
        <v>37654.038999999997</v>
      </c>
      <c r="L14" s="428">
        <v>37549.61</v>
      </c>
      <c r="M14" s="428">
        <v>38761.911999999997</v>
      </c>
    </row>
    <row r="15" spans="1:13" ht="12" customHeight="1">
      <c r="A15" s="40" t="s">
        <v>59</v>
      </c>
      <c r="B15" s="73"/>
      <c r="C15" s="428"/>
      <c r="D15" s="428"/>
      <c r="E15" s="428"/>
      <c r="F15" s="428"/>
      <c r="G15" s="428"/>
      <c r="H15" s="428"/>
      <c r="I15" s="428"/>
      <c r="J15" s="428"/>
      <c r="K15" s="428"/>
      <c r="L15" s="428"/>
      <c r="M15" s="428"/>
    </row>
    <row r="16" spans="1:13" ht="12" customHeight="1">
      <c r="A16" s="40" t="s">
        <v>2</v>
      </c>
      <c r="B16" s="73" t="s">
        <v>93</v>
      </c>
      <c r="C16" s="428">
        <v>11571.887000000001</v>
      </c>
      <c r="D16" s="428">
        <v>8838.4740000000002</v>
      </c>
      <c r="E16" s="428">
        <v>8206.83</v>
      </c>
      <c r="F16" s="428">
        <v>9572.3919999999998</v>
      </c>
      <c r="G16" s="428">
        <v>9079.9860000000008</v>
      </c>
      <c r="H16" s="428">
        <v>9213.0720000000001</v>
      </c>
      <c r="I16" s="428">
        <v>8736.9770000000008</v>
      </c>
      <c r="J16" s="428">
        <v>8838.0480000000007</v>
      </c>
      <c r="K16" s="428">
        <v>8098.4229999999998</v>
      </c>
      <c r="L16" s="428">
        <v>6158.3190000000004</v>
      </c>
      <c r="M16" s="428">
        <v>7797.5450000000001</v>
      </c>
    </row>
    <row r="17" spans="1:13" ht="12" customHeight="1">
      <c r="A17" s="40" t="s">
        <v>3</v>
      </c>
      <c r="B17" s="73" t="s">
        <v>93</v>
      </c>
      <c r="C17" s="428">
        <v>7794.2470000000003</v>
      </c>
      <c r="D17" s="428">
        <v>6681.0820000000003</v>
      </c>
      <c r="E17" s="428">
        <v>7184.6189999999997</v>
      </c>
      <c r="F17" s="428">
        <v>6754.6180000000004</v>
      </c>
      <c r="G17" s="428">
        <v>7781.375</v>
      </c>
      <c r="H17" s="428">
        <v>7272.0559999999996</v>
      </c>
      <c r="I17" s="428">
        <v>7245.39</v>
      </c>
      <c r="J17" s="428">
        <v>3277.37</v>
      </c>
      <c r="K17" s="428" t="s">
        <v>95</v>
      </c>
      <c r="L17" s="428" t="s">
        <v>95</v>
      </c>
      <c r="M17" s="428" t="s">
        <v>95</v>
      </c>
    </row>
    <row r="18" spans="1:13" ht="12" customHeight="1">
      <c r="A18" s="40" t="s">
        <v>55</v>
      </c>
      <c r="B18" s="73" t="s">
        <v>93</v>
      </c>
      <c r="C18" s="428">
        <v>763.97299999999996</v>
      </c>
      <c r="D18" s="428">
        <v>380.52600000000001</v>
      </c>
      <c r="E18" s="428">
        <v>660.33600000000001</v>
      </c>
      <c r="F18" s="428">
        <v>439.13499999999999</v>
      </c>
      <c r="G18" s="428">
        <v>333.678</v>
      </c>
      <c r="H18" s="428">
        <v>503.97800000000001</v>
      </c>
      <c r="I18" s="428">
        <v>489.43099999999998</v>
      </c>
      <c r="J18" s="428">
        <v>495.65300000000002</v>
      </c>
      <c r="K18" s="428">
        <v>379.44200000000001</v>
      </c>
      <c r="L18" s="428">
        <v>211.791</v>
      </c>
      <c r="M18" s="428">
        <v>293.04399999999998</v>
      </c>
    </row>
    <row r="19" spans="1:13" ht="12" customHeight="1">
      <c r="A19" s="40" t="s">
        <v>48</v>
      </c>
      <c r="B19" s="73" t="s">
        <v>93</v>
      </c>
      <c r="C19" s="428">
        <v>20456.917000000001</v>
      </c>
      <c r="D19" s="428">
        <v>17119.569</v>
      </c>
      <c r="E19" s="428">
        <v>19214.981</v>
      </c>
      <c r="F19" s="428">
        <v>18994.217000000001</v>
      </c>
      <c r="G19" s="428">
        <v>16775.256000000001</v>
      </c>
      <c r="H19" s="428">
        <v>16625.366000000002</v>
      </c>
      <c r="I19" s="428">
        <v>18275.983</v>
      </c>
      <c r="J19" s="428">
        <v>21449.362000000001</v>
      </c>
      <c r="K19" s="428">
        <v>19959.655999999999</v>
      </c>
      <c r="L19" s="428">
        <v>20471.659</v>
      </c>
      <c r="M19" s="428">
        <v>20644.281999999999</v>
      </c>
    </row>
    <row r="20" spans="1:13" ht="12" customHeight="1">
      <c r="A20" s="40" t="s">
        <v>42</v>
      </c>
      <c r="B20" s="73" t="s">
        <v>93</v>
      </c>
      <c r="C20" s="428">
        <v>3306.2750000000001</v>
      </c>
      <c r="D20" s="428">
        <v>3531.74</v>
      </c>
      <c r="E20" s="428">
        <v>3595.5720000000001</v>
      </c>
      <c r="F20" s="428">
        <v>4217.7950000000001</v>
      </c>
      <c r="G20" s="428">
        <v>4186.7340000000004</v>
      </c>
      <c r="H20" s="428">
        <v>4378.0150000000003</v>
      </c>
      <c r="I20" s="428">
        <v>4421.0129999999999</v>
      </c>
      <c r="J20" s="428">
        <v>4351.451</v>
      </c>
      <c r="K20" s="428">
        <v>4543.7430000000004</v>
      </c>
      <c r="L20" s="428">
        <v>5278.5280000000002</v>
      </c>
      <c r="M20" s="428">
        <v>4824.33</v>
      </c>
    </row>
    <row r="21" spans="1:13" ht="12" customHeight="1">
      <c r="A21" s="40" t="s">
        <v>61</v>
      </c>
      <c r="B21" s="73" t="s">
        <v>93</v>
      </c>
      <c r="C21" s="428">
        <v>4051.3670000000002</v>
      </c>
      <c r="D21" s="428">
        <v>4613.3320000000003</v>
      </c>
      <c r="E21" s="428">
        <v>4087.1489999999999</v>
      </c>
      <c r="F21" s="428">
        <v>5069.2929999999997</v>
      </c>
      <c r="G21" s="428">
        <v>4531.8450000000003</v>
      </c>
      <c r="H21" s="428">
        <v>3957.953</v>
      </c>
      <c r="I21" s="428">
        <v>4411.9009999999998</v>
      </c>
      <c r="J21" s="428">
        <v>4632.3530000000001</v>
      </c>
      <c r="K21" s="428">
        <v>4672.7740000000003</v>
      </c>
      <c r="L21" s="428">
        <v>5429.3140000000003</v>
      </c>
      <c r="M21" s="428">
        <v>5202.7110000000002</v>
      </c>
    </row>
    <row r="22" spans="1:13" ht="10.15" customHeight="1">
      <c r="A22" s="1" t="s">
        <v>146</v>
      </c>
      <c r="B22" s="216"/>
      <c r="C22" s="400"/>
      <c r="D22" s="400"/>
      <c r="E22" s="400"/>
      <c r="F22" s="400"/>
      <c r="G22" s="400"/>
      <c r="H22" s="400"/>
      <c r="I22" s="400"/>
      <c r="J22" s="400"/>
      <c r="K22" s="400"/>
      <c r="L22" s="400"/>
      <c r="M22" s="400"/>
    </row>
    <row r="23" spans="1:13">
      <c r="A23" s="417" t="s">
        <v>309</v>
      </c>
      <c r="B23" s="223"/>
      <c r="C23" s="278"/>
      <c r="D23" s="278"/>
      <c r="E23" s="278"/>
      <c r="F23" s="278"/>
    </row>
    <row r="24" spans="1:13">
      <c r="A24" s="379" t="s">
        <v>311</v>
      </c>
      <c r="B24" s="223"/>
      <c r="C24" s="278"/>
      <c r="D24" s="278"/>
      <c r="E24" s="404"/>
      <c r="F24" s="404"/>
      <c r="G24" s="283"/>
      <c r="H24" s="283"/>
      <c r="I24" s="283"/>
      <c r="J24" s="283"/>
      <c r="K24" s="283"/>
      <c r="L24" s="283"/>
      <c r="M24" s="283"/>
    </row>
    <row r="25" spans="1:13" ht="12" customHeight="1">
      <c r="A25" s="217"/>
      <c r="B25" s="223"/>
    </row>
    <row r="26" spans="1:13">
      <c r="A26" s="380" t="s">
        <v>324</v>
      </c>
      <c r="B26" s="266"/>
      <c r="C26" s="1"/>
    </row>
    <row r="27" spans="1:13" ht="12" customHeight="1">
      <c r="A27" s="1"/>
      <c r="B27" s="266"/>
      <c r="C27" s="1"/>
    </row>
    <row r="28" spans="1:13" ht="16.899999999999999" customHeight="1">
      <c r="A28" s="264"/>
      <c r="B28" s="267" t="s">
        <v>85</v>
      </c>
      <c r="C28" s="204">
        <v>2010</v>
      </c>
      <c r="D28" s="204">
        <v>2011</v>
      </c>
      <c r="E28" s="204">
        <v>2012</v>
      </c>
      <c r="F28" s="204">
        <v>2013</v>
      </c>
      <c r="G28" s="204">
        <v>2014</v>
      </c>
      <c r="H28" s="204">
        <v>2015</v>
      </c>
      <c r="I28" s="204">
        <v>2016</v>
      </c>
      <c r="J28" s="204">
        <v>2017</v>
      </c>
      <c r="K28" s="427">
        <v>2018</v>
      </c>
      <c r="L28" s="427">
        <v>2019</v>
      </c>
      <c r="M28" s="427" t="s">
        <v>317</v>
      </c>
    </row>
    <row r="29" spans="1:13" ht="12" customHeight="1">
      <c r="A29" s="434"/>
      <c r="B29" s="434"/>
      <c r="C29" s="434"/>
      <c r="D29" s="434"/>
      <c r="E29" s="434"/>
      <c r="F29" s="434"/>
      <c r="G29" s="434"/>
      <c r="H29" s="434"/>
      <c r="I29" s="434"/>
      <c r="J29" s="434"/>
      <c r="K29" s="434"/>
      <c r="L29" s="434"/>
      <c r="M29" s="434"/>
    </row>
    <row r="30" spans="1:13">
      <c r="A30" s="265" t="s">
        <v>212</v>
      </c>
      <c r="B30" s="263" t="s">
        <v>86</v>
      </c>
      <c r="C30" s="428">
        <v>9108.1589999999997</v>
      </c>
      <c r="D30" s="428">
        <v>8406.6640000000007</v>
      </c>
      <c r="E30" s="428">
        <v>8120.6769999999997</v>
      </c>
      <c r="F30" s="428">
        <v>8215.277</v>
      </c>
      <c r="G30" s="428">
        <v>7816.5370000000003</v>
      </c>
      <c r="H30" s="428">
        <v>7467.3280000000004</v>
      </c>
      <c r="I30" s="428">
        <v>7777.5469999999996</v>
      </c>
      <c r="J30" s="428">
        <v>7835.3109999999997</v>
      </c>
      <c r="K30" s="428">
        <v>7030.6310000000003</v>
      </c>
      <c r="L30" s="428">
        <v>6213.7070000000003</v>
      </c>
      <c r="M30" s="428">
        <v>7290.2359999999999</v>
      </c>
    </row>
    <row r="31" spans="1:13">
      <c r="A31" s="265" t="s">
        <v>217</v>
      </c>
      <c r="B31" s="263" t="s">
        <v>86</v>
      </c>
      <c r="C31" s="428">
        <v>5797.3770000000004</v>
      </c>
      <c r="D31" s="428">
        <v>5228.4780000000001</v>
      </c>
      <c r="E31" s="428">
        <v>5066.6769999999997</v>
      </c>
      <c r="F31" s="428">
        <v>5000.558</v>
      </c>
      <c r="G31" s="428">
        <v>4462.6409999999996</v>
      </c>
      <c r="H31" s="428">
        <v>4475.58</v>
      </c>
      <c r="I31" s="428">
        <v>4850.79</v>
      </c>
      <c r="J31" s="428">
        <v>4942.8419999999996</v>
      </c>
      <c r="K31" s="428">
        <v>4652.5659999999998</v>
      </c>
      <c r="L31" s="428">
        <v>4362.62</v>
      </c>
      <c r="M31" s="428">
        <v>5442.3909999999996</v>
      </c>
    </row>
    <row r="32" spans="1:13">
      <c r="A32" s="265" t="s">
        <v>213</v>
      </c>
      <c r="B32" s="263" t="s">
        <v>214</v>
      </c>
      <c r="C32" s="429">
        <v>63.65</v>
      </c>
      <c r="D32" s="429">
        <v>62.194000000000003</v>
      </c>
      <c r="E32" s="429">
        <v>62.392000000000003</v>
      </c>
      <c r="F32" s="429">
        <v>60.869</v>
      </c>
      <c r="G32" s="429">
        <v>57.091999999999999</v>
      </c>
      <c r="H32" s="429">
        <v>59.935000000000002</v>
      </c>
      <c r="I32" s="429">
        <v>62.369</v>
      </c>
      <c r="J32" s="429">
        <v>63.084000000000003</v>
      </c>
      <c r="K32" s="429">
        <v>66.176000000000002</v>
      </c>
      <c r="L32" s="429">
        <v>70.209999999999994</v>
      </c>
      <c r="M32" s="429">
        <v>74.653000000000006</v>
      </c>
    </row>
    <row r="33" spans="1:13">
      <c r="A33" s="265"/>
      <c r="B33" s="266"/>
      <c r="C33" s="1"/>
    </row>
    <row r="34" spans="1:13">
      <c r="A34" s="265" t="s">
        <v>215</v>
      </c>
      <c r="B34" s="263" t="s">
        <v>93</v>
      </c>
      <c r="C34" s="428">
        <v>51472.701999999997</v>
      </c>
      <c r="D34" s="428">
        <v>44196.891000000003</v>
      </c>
      <c r="E34" s="428">
        <v>44320.81</v>
      </c>
      <c r="F34" s="428">
        <v>46601.712</v>
      </c>
      <c r="G34" s="428">
        <v>41031.267999999996</v>
      </c>
      <c r="H34" s="428">
        <v>44434.214</v>
      </c>
      <c r="I34" s="428">
        <v>44446.817999999999</v>
      </c>
      <c r="J34" s="428">
        <v>44800.315999999999</v>
      </c>
      <c r="K34" s="428">
        <v>46424.171000000002</v>
      </c>
      <c r="L34" s="428">
        <v>46174.408000000003</v>
      </c>
      <c r="M34" s="428">
        <v>46507.000999999997</v>
      </c>
    </row>
    <row r="35" spans="1:13">
      <c r="A35" s="265" t="s">
        <v>216</v>
      </c>
      <c r="B35" s="263" t="s">
        <v>93</v>
      </c>
      <c r="C35" s="428">
        <v>37081.036999999997</v>
      </c>
      <c r="D35" s="428">
        <v>32102.716</v>
      </c>
      <c r="E35" s="428">
        <v>31943.722000000002</v>
      </c>
      <c r="F35" s="428">
        <v>31930.434000000001</v>
      </c>
      <c r="G35" s="428">
        <v>29592.644</v>
      </c>
      <c r="H35" s="428">
        <v>30286.587</v>
      </c>
      <c r="I35" s="428">
        <v>31228.797999999999</v>
      </c>
      <c r="J35" s="428">
        <v>30968.042000000001</v>
      </c>
      <c r="K35" s="428">
        <v>30172.780999999999</v>
      </c>
      <c r="L35" s="428">
        <v>25904.056</v>
      </c>
      <c r="M35" s="428">
        <v>31366.112000000001</v>
      </c>
    </row>
    <row r="36" spans="1:13">
      <c r="A36" s="265" t="s">
        <v>213</v>
      </c>
      <c r="B36" s="263" t="s">
        <v>214</v>
      </c>
      <c r="C36" s="429">
        <v>72.040000000000006</v>
      </c>
      <c r="D36" s="429">
        <v>72.635999999999996</v>
      </c>
      <c r="E36" s="429">
        <v>72.073999999999998</v>
      </c>
      <c r="F36" s="429">
        <v>68.518000000000001</v>
      </c>
      <c r="G36" s="429">
        <v>72.122</v>
      </c>
      <c r="H36" s="429">
        <v>68.161000000000001</v>
      </c>
      <c r="I36" s="429">
        <v>70.260999999999996</v>
      </c>
      <c r="J36" s="429">
        <v>69.125</v>
      </c>
      <c r="K36" s="429">
        <v>64.994</v>
      </c>
      <c r="L36" s="429">
        <v>56.1</v>
      </c>
      <c r="M36" s="429">
        <v>67.444000000000003</v>
      </c>
    </row>
    <row r="37" spans="1:13">
      <c r="A37" s="1" t="s">
        <v>146</v>
      </c>
      <c r="B37" s="412"/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</row>
    <row r="38" spans="1:13">
      <c r="A38" s="417" t="s">
        <v>309</v>
      </c>
    </row>
  </sheetData>
  <phoneticPr fontId="6" type="noConversion"/>
  <hyperlinks>
    <hyperlink ref="A1" location="Inhaltsverzeichnis!C27" display="2.11 Fernwärmebilanz in Berlin 2018" xr:uid="{00000000-0004-0000-1000-000000000000}"/>
    <hyperlink ref="A26" location="Inhaltsverzeichnis!C28" display="2.12 Kraft-Wärme-Kopplung (KWK) in Berlin 2018" xr:uid="{00000000-0004-0000-1000-000001000000}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6"/>
  <dimension ref="A1:N203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11.42578125" defaultRowHeight="12" outlineLevelRow="1"/>
  <cols>
    <col min="1" max="2" width="8.5703125" style="15" customWidth="1"/>
    <col min="3" max="7" width="10.7109375" style="15" customWidth="1"/>
    <col min="8" max="9" width="7.7109375" style="15" customWidth="1"/>
    <col min="10" max="16384" width="11.42578125" style="15"/>
  </cols>
  <sheetData>
    <row r="1" spans="1:14" ht="24" customHeight="1">
      <c r="A1" s="580" t="s">
        <v>382</v>
      </c>
      <c r="B1" s="580"/>
      <c r="C1" s="580"/>
      <c r="D1" s="580"/>
      <c r="E1" s="580"/>
      <c r="F1" s="580"/>
      <c r="G1" s="580"/>
    </row>
    <row r="2" spans="1:14" ht="12" customHeight="1">
      <c r="A2" s="238"/>
      <c r="B2" s="234"/>
      <c r="C2" s="234"/>
      <c r="D2" s="234"/>
      <c r="E2" s="56"/>
      <c r="F2" s="56"/>
      <c r="G2" s="56"/>
    </row>
    <row r="3" spans="1:14" ht="12.75" customHeight="1">
      <c r="A3" s="595" t="s">
        <v>60</v>
      </c>
      <c r="B3" s="578" t="s">
        <v>176</v>
      </c>
      <c r="C3" s="81" t="s">
        <v>177</v>
      </c>
      <c r="D3" s="95"/>
      <c r="E3" s="81"/>
      <c r="F3" s="82"/>
      <c r="G3" s="82"/>
    </row>
    <row r="4" spans="1:14">
      <c r="A4" s="610"/>
      <c r="B4" s="579"/>
      <c r="C4" s="245" t="s">
        <v>2</v>
      </c>
      <c r="D4" s="245" t="s">
        <v>3</v>
      </c>
      <c r="E4" s="97" t="s">
        <v>55</v>
      </c>
      <c r="F4" s="96" t="s">
        <v>41</v>
      </c>
      <c r="G4" s="79" t="s">
        <v>207</v>
      </c>
    </row>
    <row r="5" spans="1:14" ht="12" customHeight="1">
      <c r="A5" s="39"/>
      <c r="B5" s="98"/>
      <c r="C5" s="99"/>
      <c r="D5" s="99"/>
      <c r="E5" s="100"/>
      <c r="F5" s="99"/>
      <c r="G5" s="101"/>
    </row>
    <row r="6" spans="1:14" ht="12" customHeight="1">
      <c r="A6" s="102"/>
      <c r="B6" s="585" t="s">
        <v>164</v>
      </c>
      <c r="C6" s="585"/>
      <c r="D6" s="585"/>
      <c r="E6" s="611"/>
      <c r="F6" s="611"/>
      <c r="G6" s="611"/>
    </row>
    <row r="7" spans="1:14" ht="12" customHeight="1">
      <c r="A7" s="28">
        <v>1990</v>
      </c>
      <c r="B7" s="428">
        <v>26804.008000000002</v>
      </c>
      <c r="C7" s="428">
        <v>7730.5829999999996</v>
      </c>
      <c r="D7" s="428">
        <v>4871.6580000000004</v>
      </c>
      <c r="E7" s="428">
        <v>11111.607</v>
      </c>
      <c r="F7" s="428">
        <v>3024.1089999999999</v>
      </c>
      <c r="G7" s="428">
        <v>66.051000000000002</v>
      </c>
      <c r="H7" s="48"/>
      <c r="I7" s="48"/>
      <c r="J7" s="48"/>
      <c r="K7" s="48"/>
      <c r="L7" s="48"/>
      <c r="M7" s="48"/>
      <c r="N7" s="48"/>
    </row>
    <row r="8" spans="1:14" s="278" customFormat="1" ht="12" hidden="1" customHeight="1" outlineLevel="1">
      <c r="A8" s="279">
        <v>1999</v>
      </c>
      <c r="B8" s="428">
        <v>23819.83</v>
      </c>
      <c r="C8" s="428">
        <v>7642.5140000000001</v>
      </c>
      <c r="D8" s="428">
        <v>1382.713</v>
      </c>
      <c r="E8" s="428">
        <v>9959.4609999999993</v>
      </c>
      <c r="F8" s="428">
        <v>4729.1440000000002</v>
      </c>
      <c r="G8" s="428">
        <v>105.997</v>
      </c>
      <c r="H8" s="405"/>
      <c r="I8" s="405"/>
      <c r="J8" s="405"/>
      <c r="K8" s="405"/>
      <c r="L8" s="405"/>
      <c r="M8" s="405"/>
      <c r="N8" s="405"/>
    </row>
    <row r="9" spans="1:14" ht="12" customHeight="1" collapsed="1">
      <c r="A9" s="28">
        <v>2000</v>
      </c>
      <c r="B9" s="428">
        <v>23789.324000000001</v>
      </c>
      <c r="C9" s="428">
        <v>7848.7759999999998</v>
      </c>
      <c r="D9" s="428">
        <v>1428.9580000000001</v>
      </c>
      <c r="E9" s="428">
        <v>9613.0490000000009</v>
      </c>
      <c r="F9" s="428">
        <v>4774.7969999999996</v>
      </c>
      <c r="G9" s="428">
        <v>123.744</v>
      </c>
      <c r="H9" s="48"/>
      <c r="I9" s="48"/>
      <c r="J9" s="48"/>
      <c r="K9" s="48"/>
      <c r="L9" s="48"/>
      <c r="M9" s="48"/>
      <c r="N9" s="48"/>
    </row>
    <row r="10" spans="1:14" ht="12" hidden="1" customHeight="1" outlineLevel="1">
      <c r="A10" s="28">
        <v>2001</v>
      </c>
      <c r="B10" s="428">
        <v>24175.274000000001</v>
      </c>
      <c r="C10" s="428">
        <v>6734.058</v>
      </c>
      <c r="D10" s="428">
        <v>1542.8869999999999</v>
      </c>
      <c r="E10" s="428">
        <v>10225.17</v>
      </c>
      <c r="F10" s="428">
        <v>5560.0159999999996</v>
      </c>
      <c r="G10" s="428">
        <v>113.14400000000001</v>
      </c>
      <c r="H10" s="48"/>
      <c r="I10" s="48"/>
      <c r="J10" s="48"/>
      <c r="K10" s="48"/>
      <c r="L10" s="48"/>
      <c r="M10" s="48"/>
      <c r="N10" s="48"/>
    </row>
    <row r="11" spans="1:14" ht="12" hidden="1" customHeight="1" outlineLevel="1">
      <c r="A11" s="28">
        <v>2002</v>
      </c>
      <c r="B11" s="428">
        <v>21353.393</v>
      </c>
      <c r="C11" s="428">
        <v>4646.66</v>
      </c>
      <c r="D11" s="428">
        <v>1469.72</v>
      </c>
      <c r="E11" s="428">
        <v>9465.1440000000002</v>
      </c>
      <c r="F11" s="428">
        <v>5658.7240000000002</v>
      </c>
      <c r="G11" s="428">
        <v>113.14400000000001</v>
      </c>
      <c r="H11" s="48"/>
      <c r="I11" s="48"/>
      <c r="J11" s="48"/>
      <c r="K11" s="48"/>
      <c r="L11" s="48"/>
      <c r="M11" s="48"/>
      <c r="N11" s="48"/>
    </row>
    <row r="12" spans="1:14" ht="12" hidden="1" customHeight="1" outlineLevel="1">
      <c r="A12" s="28">
        <v>2003</v>
      </c>
      <c r="B12" s="428">
        <v>21344.080000000002</v>
      </c>
      <c r="C12" s="428">
        <v>4618.2560000000003</v>
      </c>
      <c r="D12" s="428">
        <v>1443.9680000000001</v>
      </c>
      <c r="E12" s="428">
        <v>9234.2690000000002</v>
      </c>
      <c r="F12" s="428">
        <v>5946.5720000000001</v>
      </c>
      <c r="G12" s="428">
        <v>101.015</v>
      </c>
      <c r="H12" s="48"/>
      <c r="I12" s="48"/>
      <c r="J12" s="48"/>
      <c r="K12" s="48"/>
      <c r="L12" s="48"/>
      <c r="M12" s="48"/>
      <c r="N12" s="48"/>
    </row>
    <row r="13" spans="1:14" ht="12" hidden="1" customHeight="1" outlineLevel="1">
      <c r="A13" s="28">
        <v>2004</v>
      </c>
      <c r="B13" s="428">
        <v>20277.688999999998</v>
      </c>
      <c r="C13" s="428">
        <v>4114.4750000000004</v>
      </c>
      <c r="D13" s="428">
        <v>1525.1669999999999</v>
      </c>
      <c r="E13" s="428">
        <v>8564.6190000000006</v>
      </c>
      <c r="F13" s="428">
        <v>5970.1279999999997</v>
      </c>
      <c r="G13" s="428">
        <v>103.3</v>
      </c>
      <c r="H13" s="48"/>
      <c r="I13" s="48"/>
      <c r="J13" s="48"/>
      <c r="K13" s="48"/>
      <c r="L13" s="48"/>
      <c r="M13" s="48"/>
      <c r="N13" s="48"/>
    </row>
    <row r="14" spans="1:14" ht="12" hidden="1" customHeight="1" outlineLevel="1">
      <c r="A14" s="28">
        <v>2005</v>
      </c>
      <c r="B14" s="428">
        <v>20103.28</v>
      </c>
      <c r="C14" s="428">
        <v>4491.3680000000004</v>
      </c>
      <c r="D14" s="428">
        <v>1466.154</v>
      </c>
      <c r="E14" s="428">
        <v>8316.06</v>
      </c>
      <c r="F14" s="428">
        <v>5757.1859999999997</v>
      </c>
      <c r="G14" s="428">
        <v>72.512</v>
      </c>
      <c r="H14" s="48"/>
      <c r="I14" s="48"/>
      <c r="J14" s="48"/>
      <c r="K14" s="48"/>
      <c r="L14" s="48"/>
      <c r="M14" s="48"/>
      <c r="N14" s="48"/>
    </row>
    <row r="15" spans="1:14" ht="12" hidden="1" customHeight="1" outlineLevel="1">
      <c r="A15" s="28">
        <v>2006</v>
      </c>
      <c r="B15" s="428">
        <v>20014.996999999999</v>
      </c>
      <c r="C15" s="428">
        <v>4249.2539999999999</v>
      </c>
      <c r="D15" s="428">
        <v>1327.5709999999999</v>
      </c>
      <c r="E15" s="428">
        <v>8681.607</v>
      </c>
      <c r="F15" s="428">
        <v>5668.3869999999997</v>
      </c>
      <c r="G15" s="428">
        <v>88.177999999999997</v>
      </c>
      <c r="H15" s="48"/>
      <c r="I15" s="48"/>
      <c r="J15" s="48"/>
      <c r="K15" s="48"/>
      <c r="L15" s="48"/>
      <c r="M15" s="48"/>
      <c r="N15" s="48"/>
    </row>
    <row r="16" spans="1:14" hidden="1" outlineLevel="1">
      <c r="A16" s="28">
        <v>2007</v>
      </c>
      <c r="B16" s="428">
        <v>17545.144</v>
      </c>
      <c r="C16" s="428">
        <v>4117.6899999999996</v>
      </c>
      <c r="D16" s="428">
        <v>1369.1990000000001</v>
      </c>
      <c r="E16" s="428">
        <v>6812.7950000000001</v>
      </c>
      <c r="F16" s="428">
        <v>5160.8890000000001</v>
      </c>
      <c r="G16" s="428">
        <v>84.570999999999998</v>
      </c>
    </row>
    <row r="17" spans="1:14" hidden="1" outlineLevel="1">
      <c r="A17" s="28">
        <v>2008</v>
      </c>
      <c r="B17" s="428">
        <v>18526.732</v>
      </c>
      <c r="C17" s="428">
        <v>4046.2579999999998</v>
      </c>
      <c r="D17" s="428">
        <v>1407.623</v>
      </c>
      <c r="E17" s="428">
        <v>7783.71</v>
      </c>
      <c r="F17" s="428">
        <v>5289.14</v>
      </c>
      <c r="G17" s="428">
        <v>0</v>
      </c>
    </row>
    <row r="18" spans="1:14" hidden="1" outlineLevel="1">
      <c r="A18" s="28">
        <v>2009</v>
      </c>
      <c r="B18" s="428">
        <v>17931.395</v>
      </c>
      <c r="C18" s="428">
        <v>3581.7040000000002</v>
      </c>
      <c r="D18" s="428">
        <v>1420.0260000000001</v>
      </c>
      <c r="E18" s="428">
        <v>7159.884</v>
      </c>
      <c r="F18" s="428">
        <v>5769.78</v>
      </c>
      <c r="G18" s="428">
        <v>0</v>
      </c>
    </row>
    <row r="19" spans="1:14" collapsed="1">
      <c r="A19" s="28">
        <v>2010</v>
      </c>
      <c r="B19" s="428">
        <v>19694.601999999999</v>
      </c>
      <c r="C19" s="428">
        <v>4239.442</v>
      </c>
      <c r="D19" s="428">
        <v>1547.47</v>
      </c>
      <c r="E19" s="428">
        <v>7345.3339999999998</v>
      </c>
      <c r="F19" s="428">
        <v>6371.1980000000003</v>
      </c>
      <c r="G19" s="428">
        <v>191.15700000000001</v>
      </c>
    </row>
    <row r="20" spans="1:14" hidden="1" outlineLevel="1">
      <c r="A20" s="28">
        <v>2011</v>
      </c>
      <c r="B20" s="428">
        <v>17310.028999999999</v>
      </c>
      <c r="C20" s="428">
        <v>3627.6060000000002</v>
      </c>
      <c r="D20" s="428">
        <v>1359.268</v>
      </c>
      <c r="E20" s="428">
        <v>6614.3680000000004</v>
      </c>
      <c r="F20" s="428">
        <v>5504.3450000000003</v>
      </c>
      <c r="G20" s="428">
        <v>204.44200000000001</v>
      </c>
    </row>
    <row r="21" spans="1:14" hidden="1" outlineLevel="1">
      <c r="A21" s="262">
        <v>2012</v>
      </c>
      <c r="B21" s="428">
        <v>17466.084999999999</v>
      </c>
      <c r="C21" s="428">
        <v>3397.2930000000001</v>
      </c>
      <c r="D21" s="428">
        <v>1434.2750000000001</v>
      </c>
      <c r="E21" s="428">
        <v>7066.6959999999999</v>
      </c>
      <c r="F21" s="428">
        <v>5380.9369999999999</v>
      </c>
      <c r="G21" s="428">
        <v>186.88399999999999</v>
      </c>
    </row>
    <row r="22" spans="1:14" hidden="1" outlineLevel="1">
      <c r="A22" s="269">
        <v>2013</v>
      </c>
      <c r="B22" s="428">
        <v>18095.133000000002</v>
      </c>
      <c r="C22" s="428">
        <v>3784.4870000000001</v>
      </c>
      <c r="D22" s="428">
        <v>1311.248</v>
      </c>
      <c r="E22" s="428">
        <v>7260.2790000000005</v>
      </c>
      <c r="F22" s="428">
        <v>5530.0190000000002</v>
      </c>
      <c r="G22" s="428">
        <v>209.1</v>
      </c>
    </row>
    <row r="23" spans="1:14" hidden="1" outlineLevel="1">
      <c r="A23" s="274">
        <v>2014</v>
      </c>
      <c r="B23" s="428">
        <v>17190.687000000002</v>
      </c>
      <c r="C23" s="428">
        <v>4046.0309999999999</v>
      </c>
      <c r="D23" s="428">
        <v>1335.049</v>
      </c>
      <c r="E23" s="428">
        <v>7104.6</v>
      </c>
      <c r="F23" s="428">
        <v>4492.3890000000001</v>
      </c>
      <c r="G23" s="428">
        <v>212.61799999999999</v>
      </c>
    </row>
    <row r="24" spans="1:14" hidden="1" outlineLevel="1">
      <c r="A24" s="277">
        <v>2015</v>
      </c>
      <c r="B24" s="428">
        <v>16537.305</v>
      </c>
      <c r="C24" s="428">
        <v>3722.6689999999999</v>
      </c>
      <c r="D24" s="428">
        <v>1324.299</v>
      </c>
      <c r="E24" s="428">
        <v>6862.1850000000004</v>
      </c>
      <c r="F24" s="428">
        <v>4438.2060000000001</v>
      </c>
      <c r="G24" s="428">
        <v>189.946</v>
      </c>
    </row>
    <row r="25" spans="1:14" collapsed="1">
      <c r="A25" s="285">
        <v>2016</v>
      </c>
      <c r="B25" s="428">
        <v>16970.184000000001</v>
      </c>
      <c r="C25" s="428">
        <v>3451.9180000000001</v>
      </c>
      <c r="D25" s="428">
        <v>1360.9839999999999</v>
      </c>
      <c r="E25" s="428">
        <v>6998.66</v>
      </c>
      <c r="F25" s="428">
        <v>4944.759</v>
      </c>
      <c r="G25" s="428">
        <v>213.864</v>
      </c>
    </row>
    <row r="26" spans="1:14">
      <c r="A26" s="288">
        <v>2017</v>
      </c>
      <c r="B26" s="428">
        <v>16707.16</v>
      </c>
      <c r="C26" s="428">
        <v>3470.2350000000001</v>
      </c>
      <c r="D26" s="428">
        <v>652.70600000000002</v>
      </c>
      <c r="E26" s="428">
        <v>7068.5159999999996</v>
      </c>
      <c r="F26" s="428">
        <v>5291.7610000000004</v>
      </c>
      <c r="G26" s="428">
        <v>223.94200000000001</v>
      </c>
    </row>
    <row r="27" spans="1:14">
      <c r="A27" s="425">
        <v>2018</v>
      </c>
      <c r="B27" s="428">
        <v>15589.527</v>
      </c>
      <c r="C27" s="428">
        <v>2838.9780000000001</v>
      </c>
      <c r="D27" s="428">
        <v>41.704000000000001</v>
      </c>
      <c r="E27" s="428">
        <v>6897.241</v>
      </c>
      <c r="F27" s="428">
        <v>5577.3050000000003</v>
      </c>
      <c r="G27" s="428">
        <v>234.298</v>
      </c>
    </row>
    <row r="28" spans="1:14">
      <c r="A28" s="425">
        <v>2019</v>
      </c>
      <c r="B28" s="428">
        <v>14988.159</v>
      </c>
      <c r="C28" s="428">
        <v>1943.1949999999999</v>
      </c>
      <c r="D28" s="428">
        <v>33.159999999999997</v>
      </c>
      <c r="E28" s="428">
        <v>6909.4309999999996</v>
      </c>
      <c r="F28" s="428">
        <v>5815.049</v>
      </c>
      <c r="G28" s="428">
        <v>287.32299999999998</v>
      </c>
    </row>
    <row r="29" spans="1:14">
      <c r="A29" s="425" t="s">
        <v>317</v>
      </c>
      <c r="B29" s="428">
        <v>13490.300999999999</v>
      </c>
      <c r="C29" s="428">
        <v>2082.3130000000001</v>
      </c>
      <c r="D29" s="428">
        <v>43.804000000000002</v>
      </c>
      <c r="E29" s="428">
        <v>5318.8729999999996</v>
      </c>
      <c r="F29" s="428">
        <v>5818.23</v>
      </c>
      <c r="G29" s="428">
        <v>227.08099999999999</v>
      </c>
    </row>
    <row r="30" spans="1:14" ht="7.9" customHeight="1">
      <c r="A30" s="28"/>
      <c r="B30" s="192"/>
      <c r="C30" s="192"/>
      <c r="D30" s="192"/>
      <c r="E30" s="192"/>
      <c r="F30" s="192"/>
      <c r="G30" s="192"/>
      <c r="H30" s="48"/>
      <c r="I30" s="48"/>
      <c r="J30" s="48"/>
      <c r="K30" s="48"/>
      <c r="L30" s="48"/>
      <c r="M30" s="48"/>
      <c r="N30" s="48"/>
    </row>
    <row r="31" spans="1:14" ht="12" customHeight="1">
      <c r="A31" s="102"/>
      <c r="B31" s="585" t="s">
        <v>165</v>
      </c>
      <c r="C31" s="585"/>
      <c r="D31" s="585"/>
      <c r="E31" s="585"/>
      <c r="F31" s="585"/>
      <c r="G31" s="585"/>
    </row>
    <row r="32" spans="1:14" ht="12" customHeight="1">
      <c r="A32" s="28">
        <v>1990</v>
      </c>
      <c r="B32" s="429">
        <v>100</v>
      </c>
      <c r="C32" s="429">
        <v>28.841000000000001</v>
      </c>
      <c r="D32" s="429">
        <v>18.175000000000001</v>
      </c>
      <c r="E32" s="429">
        <v>41.454999999999998</v>
      </c>
      <c r="F32" s="429">
        <v>11.282</v>
      </c>
      <c r="G32" s="429">
        <v>0.246</v>
      </c>
    </row>
    <row r="33" spans="1:7" ht="12" customHeight="1">
      <c r="A33" s="28">
        <v>2000</v>
      </c>
      <c r="B33" s="429">
        <v>100</v>
      </c>
      <c r="C33" s="429">
        <v>32.993000000000002</v>
      </c>
      <c r="D33" s="429">
        <v>6.0069999999999997</v>
      </c>
      <c r="E33" s="429">
        <v>40.408999999999999</v>
      </c>
      <c r="F33" s="429">
        <v>20.071000000000002</v>
      </c>
      <c r="G33" s="429">
        <v>0.52</v>
      </c>
    </row>
    <row r="34" spans="1:7" ht="12" hidden="1" customHeight="1" outlineLevel="1">
      <c r="A34" s="28">
        <v>2001</v>
      </c>
      <c r="B34" s="429">
        <v>100</v>
      </c>
      <c r="C34" s="429">
        <v>27.855</v>
      </c>
      <c r="D34" s="429">
        <v>6.3819999999999997</v>
      </c>
      <c r="E34" s="429">
        <v>42.295999999999999</v>
      </c>
      <c r="F34" s="429">
        <v>22.998999999999999</v>
      </c>
      <c r="G34" s="429">
        <v>0.46800000000000003</v>
      </c>
    </row>
    <row r="35" spans="1:7" ht="12" hidden="1" customHeight="1" outlineLevel="1">
      <c r="A35" s="28">
        <v>2002</v>
      </c>
      <c r="B35" s="429">
        <v>100</v>
      </c>
      <c r="C35" s="429">
        <v>21.760999999999999</v>
      </c>
      <c r="D35" s="429">
        <v>6.883</v>
      </c>
      <c r="E35" s="429">
        <v>44.326000000000001</v>
      </c>
      <c r="F35" s="429">
        <v>26.5</v>
      </c>
      <c r="G35" s="429">
        <v>0.53</v>
      </c>
    </row>
    <row r="36" spans="1:7" ht="12" hidden="1" customHeight="1" outlineLevel="1">
      <c r="A36" s="28">
        <v>2003</v>
      </c>
      <c r="B36" s="429">
        <v>100</v>
      </c>
      <c r="C36" s="429">
        <v>21.637</v>
      </c>
      <c r="D36" s="429">
        <v>6.7649999999999997</v>
      </c>
      <c r="E36" s="429">
        <v>43.264000000000003</v>
      </c>
      <c r="F36" s="429">
        <v>27.861000000000001</v>
      </c>
      <c r="G36" s="429">
        <v>0.47299999999999998</v>
      </c>
    </row>
    <row r="37" spans="1:7" ht="12" hidden="1" customHeight="1" outlineLevel="1">
      <c r="A37" s="28">
        <v>2004</v>
      </c>
      <c r="B37" s="429">
        <v>100</v>
      </c>
      <c r="C37" s="429">
        <v>20.291</v>
      </c>
      <c r="D37" s="429">
        <v>7.5209999999999999</v>
      </c>
      <c r="E37" s="429">
        <v>42.237000000000002</v>
      </c>
      <c r="F37" s="429">
        <v>29.442</v>
      </c>
      <c r="G37" s="429">
        <v>0.50900000000000001</v>
      </c>
    </row>
    <row r="38" spans="1:7" ht="12" hidden="1" customHeight="1" outlineLevel="1">
      <c r="A38" s="28">
        <v>2005</v>
      </c>
      <c r="B38" s="429">
        <v>100</v>
      </c>
      <c r="C38" s="429">
        <v>22.341000000000001</v>
      </c>
      <c r="D38" s="429">
        <v>7.2930000000000001</v>
      </c>
      <c r="E38" s="429">
        <v>41.366999999999997</v>
      </c>
      <c r="F38" s="429">
        <v>28.638000000000002</v>
      </c>
      <c r="G38" s="429">
        <v>0.36099999999999999</v>
      </c>
    </row>
    <row r="39" spans="1:7" ht="12" hidden="1" customHeight="1" outlineLevel="1">
      <c r="A39" s="28">
        <v>2006</v>
      </c>
      <c r="B39" s="429">
        <v>100</v>
      </c>
      <c r="C39" s="429">
        <v>21.23</v>
      </c>
      <c r="D39" s="429">
        <v>6.633</v>
      </c>
      <c r="E39" s="429">
        <v>43.375999999999998</v>
      </c>
      <c r="F39" s="429">
        <v>28.321000000000002</v>
      </c>
      <c r="G39" s="429">
        <v>0.441</v>
      </c>
    </row>
    <row r="40" spans="1:7" hidden="1" outlineLevel="1">
      <c r="A40" s="28">
        <v>2007</v>
      </c>
      <c r="B40" s="429">
        <v>100</v>
      </c>
      <c r="C40" s="429">
        <v>23.469000000000001</v>
      </c>
      <c r="D40" s="429">
        <v>7.8040000000000003</v>
      </c>
      <c r="E40" s="429">
        <v>38.83</v>
      </c>
      <c r="F40" s="429">
        <v>29.414999999999999</v>
      </c>
      <c r="G40" s="429">
        <v>0.48199999999999998</v>
      </c>
    </row>
    <row r="41" spans="1:7" hidden="1" outlineLevel="1">
      <c r="A41" s="28">
        <v>2008</v>
      </c>
      <c r="B41" s="429">
        <v>100</v>
      </c>
      <c r="C41" s="429">
        <v>21.84</v>
      </c>
      <c r="D41" s="429">
        <v>7.5979999999999999</v>
      </c>
      <c r="E41" s="429">
        <v>42.012999999999998</v>
      </c>
      <c r="F41" s="429">
        <v>28.548999999999999</v>
      </c>
      <c r="G41" s="429">
        <v>0</v>
      </c>
    </row>
    <row r="42" spans="1:7" hidden="1" outlineLevel="1">
      <c r="A42" s="28">
        <v>2009</v>
      </c>
      <c r="B42" s="429">
        <v>100</v>
      </c>
      <c r="C42" s="429">
        <v>19.974</v>
      </c>
      <c r="D42" s="429">
        <v>7.9189999999999996</v>
      </c>
      <c r="E42" s="429">
        <v>39.929000000000002</v>
      </c>
      <c r="F42" s="429">
        <v>32.177</v>
      </c>
      <c r="G42" s="429">
        <v>0</v>
      </c>
    </row>
    <row r="43" spans="1:7" collapsed="1">
      <c r="A43" s="28">
        <v>2010</v>
      </c>
      <c r="B43" s="429">
        <v>100</v>
      </c>
      <c r="C43" s="429">
        <v>21.526</v>
      </c>
      <c r="D43" s="429">
        <v>7.8570000000000002</v>
      </c>
      <c r="E43" s="429">
        <v>37.295999999999999</v>
      </c>
      <c r="F43" s="429">
        <v>32.35</v>
      </c>
      <c r="G43" s="429">
        <v>0.97099999999999997</v>
      </c>
    </row>
    <row r="44" spans="1:7" hidden="1" outlineLevel="1">
      <c r="A44" s="28">
        <v>2011</v>
      </c>
      <c r="B44" s="429">
        <v>100</v>
      </c>
      <c r="C44" s="429">
        <v>20.957000000000001</v>
      </c>
      <c r="D44" s="429">
        <v>7.8520000000000003</v>
      </c>
      <c r="E44" s="429">
        <v>38.210999999999999</v>
      </c>
      <c r="F44" s="429">
        <v>31.798999999999999</v>
      </c>
      <c r="G44" s="429">
        <v>1.181</v>
      </c>
    </row>
    <row r="45" spans="1:7" hidden="1" outlineLevel="1">
      <c r="A45" s="262">
        <v>2012</v>
      </c>
      <c r="B45" s="429">
        <v>100</v>
      </c>
      <c r="C45" s="429">
        <v>19.451000000000001</v>
      </c>
      <c r="D45" s="429">
        <v>8.2119999999999997</v>
      </c>
      <c r="E45" s="429">
        <v>40.46</v>
      </c>
      <c r="F45" s="429">
        <v>30.808</v>
      </c>
      <c r="G45" s="429">
        <v>1.07</v>
      </c>
    </row>
    <row r="46" spans="1:7" hidden="1" outlineLevel="1">
      <c r="A46" s="269">
        <v>2013</v>
      </c>
      <c r="B46" s="429">
        <v>100</v>
      </c>
      <c r="C46" s="429">
        <v>20.914000000000001</v>
      </c>
      <c r="D46" s="429">
        <v>7.2460000000000004</v>
      </c>
      <c r="E46" s="429">
        <v>40.122999999999998</v>
      </c>
      <c r="F46" s="429">
        <v>30.561</v>
      </c>
      <c r="G46" s="429">
        <v>1.1559999999999999</v>
      </c>
    </row>
    <row r="47" spans="1:7" hidden="1" outlineLevel="1">
      <c r="A47" s="274">
        <v>2014</v>
      </c>
      <c r="B47" s="429">
        <v>100</v>
      </c>
      <c r="C47" s="429">
        <v>23.536000000000001</v>
      </c>
      <c r="D47" s="429">
        <v>7.766</v>
      </c>
      <c r="E47" s="429">
        <v>41.328000000000003</v>
      </c>
      <c r="F47" s="429">
        <v>26.132999999999999</v>
      </c>
      <c r="G47" s="429">
        <v>1.2370000000000001</v>
      </c>
    </row>
    <row r="48" spans="1:7" hidden="1" outlineLevel="1">
      <c r="A48" s="277">
        <v>2015</v>
      </c>
      <c r="B48" s="429">
        <v>100</v>
      </c>
      <c r="C48" s="429">
        <v>22.510999999999999</v>
      </c>
      <c r="D48" s="429">
        <v>8.0079999999999991</v>
      </c>
      <c r="E48" s="429">
        <v>41.494999999999997</v>
      </c>
      <c r="F48" s="429">
        <v>26.838000000000001</v>
      </c>
      <c r="G48" s="429">
        <v>1.149</v>
      </c>
    </row>
    <row r="49" spans="1:7" hidden="1" outlineLevel="1">
      <c r="A49" s="285">
        <v>2016</v>
      </c>
      <c r="B49" s="429">
        <v>100</v>
      </c>
      <c r="C49" s="429">
        <v>20.341000000000001</v>
      </c>
      <c r="D49" s="429">
        <v>8.02</v>
      </c>
      <c r="E49" s="429">
        <v>41.241</v>
      </c>
      <c r="F49" s="429">
        <v>29.138000000000002</v>
      </c>
      <c r="G49" s="429">
        <v>1.26</v>
      </c>
    </row>
    <row r="50" spans="1:7" hidden="1" outlineLevel="1">
      <c r="A50" s="288">
        <v>2017</v>
      </c>
      <c r="B50" s="429">
        <v>100</v>
      </c>
      <c r="C50" s="429">
        <v>20.771000000000001</v>
      </c>
      <c r="D50" s="429">
        <v>3.907</v>
      </c>
      <c r="E50" s="429">
        <v>42.308</v>
      </c>
      <c r="F50" s="429">
        <v>31.673999999999999</v>
      </c>
      <c r="G50" s="429">
        <v>1.34</v>
      </c>
    </row>
    <row r="51" spans="1:7" hidden="1" outlineLevel="1">
      <c r="A51" s="425">
        <v>2018</v>
      </c>
      <c r="B51" s="429">
        <v>100</v>
      </c>
      <c r="C51" s="429">
        <v>18.210999999999999</v>
      </c>
      <c r="D51" s="429">
        <v>0.26800000000000002</v>
      </c>
      <c r="E51" s="429">
        <v>44.243000000000002</v>
      </c>
      <c r="F51" s="429">
        <v>35.776000000000003</v>
      </c>
      <c r="G51" s="429">
        <v>1.5029999999999999</v>
      </c>
    </row>
    <row r="52" spans="1:7" hidden="1" outlineLevel="1">
      <c r="A52" s="425">
        <v>2019</v>
      </c>
      <c r="B52" s="429">
        <v>100</v>
      </c>
      <c r="C52" s="429">
        <v>12.965</v>
      </c>
      <c r="D52" s="429">
        <v>0.221</v>
      </c>
      <c r="E52" s="429">
        <v>46.098999999999997</v>
      </c>
      <c r="F52" s="429">
        <v>38.798000000000002</v>
      </c>
      <c r="G52" s="429">
        <v>1.917</v>
      </c>
    </row>
    <row r="53" spans="1:7" collapsed="1">
      <c r="A53" s="425" t="s">
        <v>317</v>
      </c>
      <c r="B53" s="429">
        <v>100</v>
      </c>
      <c r="C53" s="429">
        <v>15.436</v>
      </c>
      <c r="D53" s="429">
        <v>0.32500000000000001</v>
      </c>
      <c r="E53" s="429">
        <v>39.427</v>
      </c>
      <c r="F53" s="429">
        <v>43.128999999999998</v>
      </c>
      <c r="G53" s="429">
        <v>1.6830000000000001</v>
      </c>
    </row>
    <row r="54" spans="1:7" ht="7.9" customHeight="1">
      <c r="A54" s="28"/>
      <c r="B54" s="103"/>
      <c r="C54" s="220"/>
      <c r="D54" s="220"/>
      <c r="E54" s="220"/>
      <c r="F54" s="220"/>
      <c r="G54" s="220"/>
    </row>
    <row r="55" spans="1:7" ht="12" customHeight="1">
      <c r="A55" s="28"/>
      <c r="B55" s="585" t="s">
        <v>154</v>
      </c>
      <c r="C55" s="585"/>
      <c r="D55" s="585"/>
      <c r="E55" s="585"/>
      <c r="F55" s="585"/>
      <c r="G55" s="585"/>
    </row>
    <row r="56" spans="1:7" ht="12" customHeight="1">
      <c r="A56" s="28">
        <v>2000</v>
      </c>
      <c r="B56" s="429">
        <v>-11.247</v>
      </c>
      <c r="C56" s="429">
        <v>1.5289999999999999</v>
      </c>
      <c r="D56" s="429">
        <v>-70.668000000000006</v>
      </c>
      <c r="E56" s="429">
        <v>-13.486000000000001</v>
      </c>
      <c r="F56" s="429">
        <v>57.890999999999998</v>
      </c>
      <c r="G56" s="429">
        <v>87.346000000000004</v>
      </c>
    </row>
    <row r="57" spans="1:7" ht="12" hidden="1" customHeight="1" outlineLevel="1">
      <c r="A57" s="28">
        <v>2001</v>
      </c>
      <c r="B57" s="429">
        <v>-9.8070000000000004</v>
      </c>
      <c r="C57" s="429">
        <v>-12.891</v>
      </c>
      <c r="D57" s="429">
        <v>-68.328999999999994</v>
      </c>
      <c r="E57" s="429">
        <v>-7.9779999999999998</v>
      </c>
      <c r="F57" s="429">
        <v>83.855999999999995</v>
      </c>
      <c r="G57" s="429">
        <v>71.298000000000002</v>
      </c>
    </row>
    <row r="58" spans="1:7" ht="12" hidden="1" customHeight="1" outlineLevel="1">
      <c r="A58" s="28">
        <v>2002</v>
      </c>
      <c r="B58" s="429">
        <v>-20.335000000000001</v>
      </c>
      <c r="C58" s="429">
        <v>-39.893000000000001</v>
      </c>
      <c r="D58" s="429">
        <v>-69.831000000000003</v>
      </c>
      <c r="E58" s="429">
        <v>-14.818</v>
      </c>
      <c r="F58" s="429">
        <v>87.12</v>
      </c>
      <c r="G58" s="429">
        <v>71.298000000000002</v>
      </c>
    </row>
    <row r="59" spans="1:7" ht="12" hidden="1" customHeight="1" outlineLevel="1">
      <c r="A59" s="28">
        <v>2003</v>
      </c>
      <c r="B59" s="429">
        <v>-20.37</v>
      </c>
      <c r="C59" s="429">
        <v>-40.26</v>
      </c>
      <c r="D59" s="429">
        <v>-70.36</v>
      </c>
      <c r="E59" s="429">
        <v>-16.895</v>
      </c>
      <c r="F59" s="429">
        <v>96.638999999999996</v>
      </c>
      <c r="G59" s="429">
        <v>52.935000000000002</v>
      </c>
    </row>
    <row r="60" spans="1:7" ht="12" hidden="1" customHeight="1" outlineLevel="1">
      <c r="A60" s="28">
        <v>2004</v>
      </c>
      <c r="B60" s="429">
        <v>-24.347999999999999</v>
      </c>
      <c r="C60" s="429">
        <v>-46.777000000000001</v>
      </c>
      <c r="D60" s="429">
        <v>-68.692999999999998</v>
      </c>
      <c r="E60" s="429">
        <v>-22.922000000000001</v>
      </c>
      <c r="F60" s="429">
        <v>97.418000000000006</v>
      </c>
      <c r="G60" s="429">
        <v>56.393999999999998</v>
      </c>
    </row>
    <row r="61" spans="1:7" ht="12" hidden="1" customHeight="1" outlineLevel="1">
      <c r="A61" s="28">
        <v>2005</v>
      </c>
      <c r="B61" s="429">
        <v>-24.998999999999999</v>
      </c>
      <c r="C61" s="429">
        <v>-41.901000000000003</v>
      </c>
      <c r="D61" s="429">
        <v>-69.903999999999996</v>
      </c>
      <c r="E61" s="429">
        <v>-25.158999999999999</v>
      </c>
      <c r="F61" s="429">
        <v>90.376000000000005</v>
      </c>
      <c r="G61" s="429">
        <v>9.782</v>
      </c>
    </row>
    <row r="62" spans="1:7" ht="12" hidden="1" customHeight="1" outlineLevel="1">
      <c r="A62" s="28">
        <v>2006</v>
      </c>
      <c r="B62" s="429">
        <v>-25.327999999999999</v>
      </c>
      <c r="C62" s="429">
        <v>-45.033000000000001</v>
      </c>
      <c r="D62" s="429">
        <v>-72.748999999999995</v>
      </c>
      <c r="E62" s="429">
        <v>-21.869</v>
      </c>
      <c r="F62" s="429">
        <v>87.44</v>
      </c>
      <c r="G62" s="429">
        <v>33.5</v>
      </c>
    </row>
    <row r="63" spans="1:7" ht="12" hidden="1" customHeight="1" outlineLevel="1">
      <c r="A63" s="28">
        <v>2007</v>
      </c>
      <c r="B63" s="429">
        <v>-34.542999999999999</v>
      </c>
      <c r="C63" s="429">
        <v>-46.734999999999999</v>
      </c>
      <c r="D63" s="429">
        <v>-71.894999999999996</v>
      </c>
      <c r="E63" s="429">
        <v>-38.688000000000002</v>
      </c>
      <c r="F63" s="429">
        <v>70.658000000000001</v>
      </c>
      <c r="G63" s="429">
        <v>28.039000000000001</v>
      </c>
    </row>
    <row r="64" spans="1:7" ht="12" hidden="1" customHeight="1" outlineLevel="1">
      <c r="A64" s="28">
        <v>2008</v>
      </c>
      <c r="B64" s="429">
        <v>-30.881</v>
      </c>
      <c r="C64" s="429">
        <v>-47.658999999999999</v>
      </c>
      <c r="D64" s="429">
        <v>-71.105999999999995</v>
      </c>
      <c r="E64" s="429">
        <v>-29.95</v>
      </c>
      <c r="F64" s="429">
        <v>74.899000000000001</v>
      </c>
      <c r="G64" s="429">
        <v>-100</v>
      </c>
    </row>
    <row r="65" spans="1:7" ht="12" hidden="1" customHeight="1" outlineLevel="1">
      <c r="A65" s="28">
        <v>2009</v>
      </c>
      <c r="B65" s="429">
        <v>-33.101999999999997</v>
      </c>
      <c r="C65" s="429">
        <v>-53.667999999999999</v>
      </c>
      <c r="D65" s="429">
        <v>-70.850999999999999</v>
      </c>
      <c r="E65" s="429">
        <v>-35.564</v>
      </c>
      <c r="F65" s="429">
        <v>90.793000000000006</v>
      </c>
      <c r="G65" s="429">
        <v>-100</v>
      </c>
    </row>
    <row r="66" spans="1:7" ht="12" customHeight="1" collapsed="1">
      <c r="A66" s="28">
        <v>2010</v>
      </c>
      <c r="B66" s="429">
        <v>-26.524000000000001</v>
      </c>
      <c r="C66" s="429">
        <v>-45.16</v>
      </c>
      <c r="D66" s="429">
        <v>-68.234999999999999</v>
      </c>
      <c r="E66" s="429">
        <v>-33.895000000000003</v>
      </c>
      <c r="F66" s="429">
        <v>110.68</v>
      </c>
      <c r="G66" s="429">
        <v>189.40799999999999</v>
      </c>
    </row>
    <row r="67" spans="1:7" ht="12" hidden="1" customHeight="1" outlineLevel="1">
      <c r="A67" s="28">
        <v>2011</v>
      </c>
      <c r="B67" s="429">
        <v>-35.42</v>
      </c>
      <c r="C67" s="429">
        <v>-53.075000000000003</v>
      </c>
      <c r="D67" s="429">
        <v>-72.097999999999999</v>
      </c>
      <c r="E67" s="429">
        <v>-40.472999999999999</v>
      </c>
      <c r="F67" s="429">
        <v>82.015000000000001</v>
      </c>
      <c r="G67" s="429">
        <v>209.52099999999999</v>
      </c>
    </row>
    <row r="68" spans="1:7" ht="12" hidden="1" customHeight="1" outlineLevel="1">
      <c r="A68" s="262">
        <v>2012</v>
      </c>
      <c r="B68" s="429">
        <v>-34.838000000000001</v>
      </c>
      <c r="C68" s="429">
        <v>-56.054000000000002</v>
      </c>
      <c r="D68" s="429">
        <v>-70.558999999999997</v>
      </c>
      <c r="E68" s="429">
        <v>-36.402999999999999</v>
      </c>
      <c r="F68" s="429">
        <v>77.935000000000002</v>
      </c>
      <c r="G68" s="429">
        <v>182.93899999999999</v>
      </c>
    </row>
    <row r="69" spans="1:7" ht="12" hidden="1" customHeight="1" outlineLevel="1">
      <c r="A69" s="269">
        <v>2013</v>
      </c>
      <c r="B69" s="429">
        <v>-32.491</v>
      </c>
      <c r="C69" s="429">
        <v>-51.045000000000002</v>
      </c>
      <c r="D69" s="429">
        <v>-73.084000000000003</v>
      </c>
      <c r="E69" s="429">
        <v>-34.659999999999997</v>
      </c>
      <c r="F69" s="429">
        <v>82.864000000000004</v>
      </c>
      <c r="G69" s="429">
        <v>216.57400000000001</v>
      </c>
    </row>
    <row r="70" spans="1:7" ht="12" hidden="1" customHeight="1" outlineLevel="1">
      <c r="A70" s="274">
        <v>2014</v>
      </c>
      <c r="B70" s="429">
        <v>-35.865000000000002</v>
      </c>
      <c r="C70" s="429">
        <v>-47.661999999999999</v>
      </c>
      <c r="D70" s="429">
        <v>-72.596000000000004</v>
      </c>
      <c r="E70" s="429">
        <v>-36.061</v>
      </c>
      <c r="F70" s="429">
        <v>48.552</v>
      </c>
      <c r="G70" s="429">
        <v>221.9</v>
      </c>
    </row>
    <row r="71" spans="1:7" ht="12" hidden="1" customHeight="1" outlineLevel="1">
      <c r="A71" s="277">
        <v>2015</v>
      </c>
      <c r="B71" s="429">
        <v>-38.302999999999997</v>
      </c>
      <c r="C71" s="429">
        <v>-51.844999999999999</v>
      </c>
      <c r="D71" s="429">
        <v>-72.816000000000003</v>
      </c>
      <c r="E71" s="429">
        <v>-38.243000000000002</v>
      </c>
      <c r="F71" s="429">
        <v>46.761000000000003</v>
      </c>
      <c r="G71" s="429">
        <v>187.57499999999999</v>
      </c>
    </row>
    <row r="72" spans="1:7" ht="12" hidden="1" customHeight="1" outlineLevel="1">
      <c r="A72" s="285">
        <v>2016</v>
      </c>
      <c r="B72" s="429">
        <v>-36.688000000000002</v>
      </c>
      <c r="C72" s="429">
        <v>-55.347000000000001</v>
      </c>
      <c r="D72" s="429">
        <v>-72.063000000000002</v>
      </c>
      <c r="E72" s="429">
        <v>-37.015000000000001</v>
      </c>
      <c r="F72" s="429">
        <v>63.511000000000003</v>
      </c>
      <c r="G72" s="429">
        <v>223.786</v>
      </c>
    </row>
    <row r="73" spans="1:7" ht="12" hidden="1" customHeight="1" outlineLevel="1">
      <c r="A73" s="288">
        <v>2017</v>
      </c>
      <c r="B73" s="429">
        <v>-37.668999999999997</v>
      </c>
      <c r="C73" s="429">
        <v>-55.11</v>
      </c>
      <c r="D73" s="429">
        <v>-86.602000000000004</v>
      </c>
      <c r="E73" s="429">
        <v>-36.386000000000003</v>
      </c>
      <c r="F73" s="429">
        <v>74.986000000000004</v>
      </c>
      <c r="G73" s="429">
        <v>239.04400000000001</v>
      </c>
    </row>
    <row r="74" spans="1:7" ht="12" hidden="1" customHeight="1" outlineLevel="1">
      <c r="A74" s="425">
        <v>2018</v>
      </c>
      <c r="B74" s="429">
        <v>-41.838999999999999</v>
      </c>
      <c r="C74" s="429">
        <v>-63.276000000000003</v>
      </c>
      <c r="D74" s="429">
        <v>-99.144000000000005</v>
      </c>
      <c r="E74" s="429">
        <v>-37.927999999999997</v>
      </c>
      <c r="F74" s="429">
        <v>84.427999999999997</v>
      </c>
      <c r="G74" s="429">
        <v>254.72300000000001</v>
      </c>
    </row>
    <row r="75" spans="1:7" ht="12" hidden="1" customHeight="1" outlineLevel="1">
      <c r="A75" s="425">
        <v>2019</v>
      </c>
      <c r="B75" s="429">
        <v>-44.082000000000001</v>
      </c>
      <c r="C75" s="429">
        <v>-74.864000000000004</v>
      </c>
      <c r="D75" s="429">
        <v>-99.319000000000003</v>
      </c>
      <c r="E75" s="429">
        <v>-37.817999999999998</v>
      </c>
      <c r="F75" s="429">
        <v>92.29</v>
      </c>
      <c r="G75" s="429">
        <v>335.00200000000001</v>
      </c>
    </row>
    <row r="76" spans="1:7" ht="12" customHeight="1" collapsed="1">
      <c r="A76" s="425" t="s">
        <v>317</v>
      </c>
      <c r="B76" s="429">
        <v>-49.670999999999999</v>
      </c>
      <c r="C76" s="429">
        <v>-73.063999999999993</v>
      </c>
      <c r="D76" s="429">
        <v>-99.100999999999999</v>
      </c>
      <c r="E76" s="429">
        <v>-52.131999999999998</v>
      </c>
      <c r="F76" s="429">
        <v>92.394999999999996</v>
      </c>
      <c r="G76" s="429">
        <v>243.79599999999999</v>
      </c>
    </row>
    <row r="77" spans="1:7" ht="7.9" customHeight="1">
      <c r="A77" s="28"/>
      <c r="B77" s="28"/>
      <c r="C77" s="28"/>
      <c r="D77" s="28"/>
      <c r="E77" s="28"/>
      <c r="F77" s="28"/>
      <c r="G77" s="28"/>
    </row>
    <row r="78" spans="1:7" ht="12" customHeight="1">
      <c r="A78" s="28"/>
      <c r="B78" s="585" t="s">
        <v>155</v>
      </c>
      <c r="C78" s="585"/>
      <c r="D78" s="585"/>
      <c r="E78" s="585"/>
      <c r="F78" s="585"/>
      <c r="G78" s="585"/>
    </row>
    <row r="79" spans="1:7" ht="12" hidden="1" customHeight="1" outlineLevel="1">
      <c r="A79" s="28">
        <v>2000</v>
      </c>
      <c r="B79" s="429">
        <v>-0.128</v>
      </c>
      <c r="C79" s="429">
        <v>2.6989999999999998</v>
      </c>
      <c r="D79" s="429">
        <v>3.3450000000000002</v>
      </c>
      <c r="E79" s="429">
        <v>-3.4780000000000002</v>
      </c>
      <c r="F79" s="429">
        <v>0.96499999999999997</v>
      </c>
      <c r="G79" s="429">
        <v>16.742999999999999</v>
      </c>
    </row>
    <row r="80" spans="1:7" ht="12" hidden="1" customHeight="1" outlineLevel="1">
      <c r="A80" s="28">
        <v>2001</v>
      </c>
      <c r="B80" s="429">
        <v>1.6220000000000001</v>
      </c>
      <c r="C80" s="429">
        <v>-14.202</v>
      </c>
      <c r="D80" s="429">
        <v>7.9729999999999999</v>
      </c>
      <c r="E80" s="429">
        <v>6.3680000000000003</v>
      </c>
      <c r="F80" s="429">
        <v>16.445</v>
      </c>
      <c r="G80" s="429">
        <v>-8.5660000000000007</v>
      </c>
    </row>
    <row r="81" spans="1:7" ht="12" hidden="1" customHeight="1" outlineLevel="1">
      <c r="A81" s="28">
        <v>2002</v>
      </c>
      <c r="B81" s="429">
        <v>-11.673</v>
      </c>
      <c r="C81" s="429">
        <v>-30.998000000000001</v>
      </c>
      <c r="D81" s="429">
        <v>-4.742</v>
      </c>
      <c r="E81" s="429">
        <v>-7.4329999999999998</v>
      </c>
      <c r="F81" s="429">
        <v>1.7749999999999999</v>
      </c>
      <c r="G81" s="429">
        <v>0</v>
      </c>
    </row>
    <row r="82" spans="1:7" ht="12" hidden="1" customHeight="1" outlineLevel="1">
      <c r="A82" s="28">
        <v>2003</v>
      </c>
      <c r="B82" s="429">
        <v>-4.3999999999999997E-2</v>
      </c>
      <c r="C82" s="429">
        <v>-0.61099999999999999</v>
      </c>
      <c r="D82" s="429">
        <v>-1.752</v>
      </c>
      <c r="E82" s="429">
        <v>-2.4390000000000001</v>
      </c>
      <c r="F82" s="429">
        <v>5.0869999999999997</v>
      </c>
      <c r="G82" s="429">
        <v>-10.72</v>
      </c>
    </row>
    <row r="83" spans="1:7" ht="12" hidden="1" customHeight="1" outlineLevel="1">
      <c r="A83" s="28">
        <v>2004</v>
      </c>
      <c r="B83" s="429">
        <v>-4.9960000000000004</v>
      </c>
      <c r="C83" s="429">
        <v>-10.907999999999999</v>
      </c>
      <c r="D83" s="429">
        <v>5.6230000000000002</v>
      </c>
      <c r="E83" s="429">
        <v>-7.2519999999999998</v>
      </c>
      <c r="F83" s="429">
        <v>0.39600000000000002</v>
      </c>
      <c r="G83" s="429">
        <v>2.262</v>
      </c>
    </row>
    <row r="84" spans="1:7" ht="12" hidden="1" customHeight="1" outlineLevel="1">
      <c r="A84" s="28">
        <v>2005</v>
      </c>
      <c r="B84" s="429">
        <v>-0.86</v>
      </c>
      <c r="C84" s="429">
        <v>9.16</v>
      </c>
      <c r="D84" s="429">
        <v>-3.8690000000000002</v>
      </c>
      <c r="E84" s="429">
        <v>-2.9020000000000001</v>
      </c>
      <c r="F84" s="429">
        <v>-3.5670000000000002</v>
      </c>
      <c r="G84" s="429">
        <v>-29.803999999999998</v>
      </c>
    </row>
    <row r="85" spans="1:7" ht="12" hidden="1" customHeight="1" outlineLevel="1">
      <c r="A85" s="28">
        <v>2006</v>
      </c>
      <c r="B85" s="429">
        <v>-0.439</v>
      </c>
      <c r="C85" s="429">
        <v>-5.391</v>
      </c>
      <c r="D85" s="429">
        <v>-9.452</v>
      </c>
      <c r="E85" s="429">
        <v>4.3959999999999999</v>
      </c>
      <c r="F85" s="429">
        <v>-1.542</v>
      </c>
      <c r="G85" s="429">
        <v>21.605</v>
      </c>
    </row>
    <row r="86" spans="1:7" hidden="1" outlineLevel="1">
      <c r="A86" s="28">
        <v>2007</v>
      </c>
      <c r="B86" s="429">
        <v>-12.34</v>
      </c>
      <c r="C86" s="429">
        <v>-3.0960000000000001</v>
      </c>
      <c r="D86" s="429">
        <v>3.1360000000000001</v>
      </c>
      <c r="E86" s="429">
        <v>-21.526</v>
      </c>
      <c r="F86" s="429">
        <v>-8.9529999999999994</v>
      </c>
      <c r="G86" s="429">
        <v>-4.0910000000000002</v>
      </c>
    </row>
    <row r="87" spans="1:7" hidden="1" outlineLevel="1">
      <c r="A87" s="28">
        <v>2008</v>
      </c>
      <c r="B87" s="429">
        <v>5.5949999999999998</v>
      </c>
      <c r="C87" s="429">
        <v>-1.7350000000000001</v>
      </c>
      <c r="D87" s="429">
        <v>2.806</v>
      </c>
      <c r="E87" s="429">
        <v>14.250999999999999</v>
      </c>
      <c r="F87" s="429">
        <v>2.4849999999999999</v>
      </c>
      <c r="G87" s="429">
        <v>-100</v>
      </c>
    </row>
    <row r="88" spans="1:7" hidden="1" outlineLevel="1">
      <c r="A88" s="28">
        <v>2009</v>
      </c>
      <c r="B88" s="429">
        <v>-3.2130000000000001</v>
      </c>
      <c r="C88" s="429">
        <v>-11.481</v>
      </c>
      <c r="D88" s="429">
        <v>0.88100000000000001</v>
      </c>
      <c r="E88" s="429">
        <v>-8.0150000000000006</v>
      </c>
      <c r="F88" s="429">
        <v>9.0869999999999997</v>
      </c>
      <c r="G88" s="429">
        <v>0</v>
      </c>
    </row>
    <row r="89" spans="1:7" hidden="1" outlineLevel="1">
      <c r="A89" s="28">
        <v>2010</v>
      </c>
      <c r="B89" s="429">
        <v>9.8330000000000002</v>
      </c>
      <c r="C89" s="429">
        <v>18.364000000000001</v>
      </c>
      <c r="D89" s="429">
        <v>8.9749999999999996</v>
      </c>
      <c r="E89" s="429">
        <v>2.59</v>
      </c>
      <c r="F89" s="429">
        <v>10.423999999999999</v>
      </c>
      <c r="G89" s="429">
        <v>100</v>
      </c>
    </row>
    <row r="90" spans="1:7" hidden="1" outlineLevel="1">
      <c r="A90" s="28">
        <v>2011</v>
      </c>
      <c r="B90" s="429">
        <v>-12.108000000000001</v>
      </c>
      <c r="C90" s="429">
        <v>-14.432</v>
      </c>
      <c r="D90" s="429">
        <v>-12.162000000000001</v>
      </c>
      <c r="E90" s="429">
        <v>-9.9510000000000005</v>
      </c>
      <c r="F90" s="429">
        <v>-13.606</v>
      </c>
      <c r="G90" s="429">
        <v>6.95</v>
      </c>
    </row>
    <row r="91" spans="1:7" hidden="1" outlineLevel="1">
      <c r="A91" s="262">
        <v>2012</v>
      </c>
      <c r="B91" s="429">
        <v>0.90200000000000002</v>
      </c>
      <c r="C91" s="429">
        <v>-6.3490000000000002</v>
      </c>
      <c r="D91" s="429">
        <v>5.5179999999999998</v>
      </c>
      <c r="E91" s="429">
        <v>6.8390000000000004</v>
      </c>
      <c r="F91" s="429">
        <v>-2.242</v>
      </c>
      <c r="G91" s="429">
        <v>-8.5879999999999992</v>
      </c>
    </row>
    <row r="92" spans="1:7" hidden="1" outlineLevel="1">
      <c r="A92" s="269">
        <v>2013</v>
      </c>
      <c r="B92" s="429">
        <v>3.6019999999999999</v>
      </c>
      <c r="C92" s="429">
        <v>11.397</v>
      </c>
      <c r="D92" s="429">
        <v>-8.5779999999999994</v>
      </c>
      <c r="E92" s="429">
        <v>2.7389999999999999</v>
      </c>
      <c r="F92" s="429">
        <v>2.7709999999999999</v>
      </c>
      <c r="G92" s="429">
        <v>11.888</v>
      </c>
    </row>
    <row r="93" spans="1:7" hidden="1" outlineLevel="1">
      <c r="A93" s="274">
        <v>2014</v>
      </c>
      <c r="B93" s="429">
        <v>-4.9980000000000002</v>
      </c>
      <c r="C93" s="429">
        <v>6.9109999999999996</v>
      </c>
      <c r="D93" s="429">
        <v>1.8149999999999999</v>
      </c>
      <c r="E93" s="429">
        <v>-2.1440000000000001</v>
      </c>
      <c r="F93" s="429">
        <v>-18.763999999999999</v>
      </c>
      <c r="G93" s="429">
        <v>1.6819999999999999</v>
      </c>
    </row>
    <row r="94" spans="1:7" hidden="1" outlineLevel="1">
      <c r="A94" s="277">
        <v>2015</v>
      </c>
      <c r="B94" s="429">
        <v>-3.8010000000000002</v>
      </c>
      <c r="C94" s="429">
        <v>-7.992</v>
      </c>
      <c r="D94" s="429">
        <v>-0.80500000000000005</v>
      </c>
      <c r="E94" s="429">
        <v>-3.4119999999999999</v>
      </c>
      <c r="F94" s="429">
        <v>-1.206</v>
      </c>
      <c r="G94" s="429">
        <v>-10.663</v>
      </c>
    </row>
    <row r="95" spans="1:7" hidden="1" outlineLevel="1">
      <c r="A95" s="285">
        <v>2016</v>
      </c>
      <c r="B95" s="429">
        <v>2.6179999999999999</v>
      </c>
      <c r="C95" s="429">
        <v>-7.2729999999999997</v>
      </c>
      <c r="D95" s="429">
        <v>2.77</v>
      </c>
      <c r="E95" s="429">
        <v>1.9890000000000001</v>
      </c>
      <c r="F95" s="429">
        <v>11.413</v>
      </c>
      <c r="G95" s="429">
        <v>12.592000000000001</v>
      </c>
    </row>
    <row r="96" spans="1:7" hidden="1" outlineLevel="1">
      <c r="A96" s="288">
        <v>2017</v>
      </c>
      <c r="B96" s="429">
        <v>-1.55</v>
      </c>
      <c r="C96" s="429">
        <v>0.53100000000000003</v>
      </c>
      <c r="D96" s="429">
        <v>-52.042000000000002</v>
      </c>
      <c r="E96" s="429">
        <v>0.998</v>
      </c>
      <c r="F96" s="429">
        <v>7.0179999999999998</v>
      </c>
      <c r="G96" s="429">
        <v>4.7119999999999997</v>
      </c>
    </row>
    <row r="97" spans="1:7" hidden="1" outlineLevel="1">
      <c r="A97" s="425">
        <v>2018</v>
      </c>
      <c r="B97" s="429">
        <v>-6.69</v>
      </c>
      <c r="C97" s="429">
        <v>-18.190999999999999</v>
      </c>
      <c r="D97" s="429">
        <v>-93.611000000000004</v>
      </c>
      <c r="E97" s="429">
        <v>-2.423</v>
      </c>
      <c r="F97" s="429">
        <v>5.3959999999999999</v>
      </c>
      <c r="G97" s="429">
        <v>4.6239999999999997</v>
      </c>
    </row>
    <row r="98" spans="1:7" hidden="1" outlineLevel="1">
      <c r="A98" s="425">
        <v>2019</v>
      </c>
      <c r="B98" s="429">
        <v>-3.8580000000000001</v>
      </c>
      <c r="C98" s="429">
        <v>-31.553000000000001</v>
      </c>
      <c r="D98" s="429">
        <v>-20.486999999999998</v>
      </c>
      <c r="E98" s="429">
        <v>0.17699999999999999</v>
      </c>
      <c r="F98" s="429">
        <v>4.2629999999999999</v>
      </c>
      <c r="G98" s="429">
        <v>22.631</v>
      </c>
    </row>
    <row r="99" spans="1:7" collapsed="1">
      <c r="A99" s="425" t="s">
        <v>317</v>
      </c>
      <c r="B99" s="429">
        <v>-9.9939999999999998</v>
      </c>
      <c r="C99" s="429">
        <v>7.1589999999999998</v>
      </c>
      <c r="D99" s="429">
        <v>32.098999999999997</v>
      </c>
      <c r="E99" s="429">
        <v>-23.02</v>
      </c>
      <c r="F99" s="429">
        <v>5.5E-2</v>
      </c>
      <c r="G99" s="429">
        <v>-20.966999999999999</v>
      </c>
    </row>
    <row r="100" spans="1:7">
      <c r="A100" s="87" t="s">
        <v>146</v>
      </c>
      <c r="B100" s="247"/>
      <c r="C100" s="247"/>
      <c r="D100" s="247"/>
      <c r="E100" s="247"/>
      <c r="F100" s="247"/>
      <c r="G100" s="247"/>
    </row>
    <row r="101" spans="1:7">
      <c r="A101" s="415" t="s">
        <v>360</v>
      </c>
    </row>
    <row r="102" spans="1:7" ht="12" customHeight="1"/>
    <row r="103" spans="1:7" ht="24" customHeight="1">
      <c r="A103" s="580" t="s">
        <v>383</v>
      </c>
      <c r="B103" s="580"/>
      <c r="C103" s="580"/>
      <c r="D103" s="580"/>
      <c r="E103" s="580"/>
      <c r="F103" s="580"/>
      <c r="G103" s="580"/>
    </row>
    <row r="104" spans="1:7" ht="12" customHeight="1">
      <c r="A104" s="238"/>
      <c r="B104" s="234"/>
      <c r="C104" s="234"/>
      <c r="D104" s="234"/>
      <c r="E104" s="56"/>
      <c r="F104" s="56"/>
      <c r="G104" s="56"/>
    </row>
    <row r="105" spans="1:7">
      <c r="A105" s="595" t="s">
        <v>60</v>
      </c>
      <c r="B105" s="578" t="s">
        <v>176</v>
      </c>
      <c r="C105" s="81" t="s">
        <v>177</v>
      </c>
      <c r="D105" s="95"/>
      <c r="E105" s="81"/>
      <c r="F105" s="82"/>
      <c r="G105" s="82"/>
    </row>
    <row r="106" spans="1:7" ht="16.899999999999999" customHeight="1">
      <c r="A106" s="610"/>
      <c r="B106" s="579"/>
      <c r="C106" s="245" t="s">
        <v>2</v>
      </c>
      <c r="D106" s="245" t="s">
        <v>3</v>
      </c>
      <c r="E106" s="97" t="s">
        <v>55</v>
      </c>
      <c r="F106" s="96" t="s">
        <v>41</v>
      </c>
      <c r="G106" s="349" t="s">
        <v>207</v>
      </c>
    </row>
    <row r="107" spans="1:7" ht="12" customHeight="1">
      <c r="A107" s="340"/>
      <c r="B107" s="98"/>
      <c r="C107" s="99"/>
      <c r="D107" s="99"/>
      <c r="E107" s="100"/>
      <c r="F107" s="99"/>
      <c r="G107" s="101"/>
    </row>
    <row r="108" spans="1:7">
      <c r="A108" s="102"/>
      <c r="B108" s="585" t="s">
        <v>164</v>
      </c>
      <c r="C108" s="585"/>
      <c r="D108" s="585"/>
      <c r="E108" s="611"/>
      <c r="F108" s="611"/>
      <c r="G108" s="611"/>
    </row>
    <row r="109" spans="1:7">
      <c r="A109" s="343">
        <v>1990</v>
      </c>
      <c r="B109" s="428">
        <v>28043.127</v>
      </c>
      <c r="C109" s="428">
        <v>7876.625</v>
      </c>
      <c r="D109" s="428">
        <v>5266.402</v>
      </c>
      <c r="E109" s="428">
        <v>11579.458000000001</v>
      </c>
      <c r="F109" s="428">
        <v>3252.721</v>
      </c>
      <c r="G109" s="428">
        <v>67.92</v>
      </c>
    </row>
    <row r="110" spans="1:7" s="278" customFormat="1" hidden="1" outlineLevel="1">
      <c r="A110" s="279">
        <v>1999</v>
      </c>
      <c r="B110" s="428">
        <v>24007.863000000001</v>
      </c>
      <c r="C110" s="428">
        <v>7659.8620000000001</v>
      </c>
      <c r="D110" s="428">
        <v>1393.289</v>
      </c>
      <c r="E110" s="428">
        <v>10051.203</v>
      </c>
      <c r="F110" s="428">
        <v>4797.0079999999998</v>
      </c>
      <c r="G110" s="428">
        <v>106.501</v>
      </c>
    </row>
    <row r="111" spans="1:7" collapsed="1">
      <c r="A111" s="343">
        <v>2000</v>
      </c>
      <c r="B111" s="428">
        <v>24397.401000000002</v>
      </c>
      <c r="C111" s="428">
        <v>7903.5820000000003</v>
      </c>
      <c r="D111" s="428">
        <v>1465.577</v>
      </c>
      <c r="E111" s="428">
        <v>9912.0450000000001</v>
      </c>
      <c r="F111" s="428">
        <v>4990.0290000000005</v>
      </c>
      <c r="G111" s="428">
        <v>126.167</v>
      </c>
    </row>
    <row r="112" spans="1:7" hidden="1" outlineLevel="1">
      <c r="A112" s="343">
        <v>2001</v>
      </c>
      <c r="B112" s="428">
        <v>23610.819</v>
      </c>
      <c r="C112" s="428">
        <v>6697.4650000000001</v>
      </c>
      <c r="D112" s="428">
        <v>1511.4780000000001</v>
      </c>
      <c r="E112" s="428">
        <v>9946.8230000000003</v>
      </c>
      <c r="F112" s="428">
        <v>5343.3149999999996</v>
      </c>
      <c r="G112" s="428">
        <v>111.738</v>
      </c>
    </row>
    <row r="113" spans="1:7" hidden="1" outlineLevel="1">
      <c r="A113" s="343">
        <v>2002</v>
      </c>
      <c r="B113" s="428">
        <v>21112.059000000001</v>
      </c>
      <c r="C113" s="428">
        <v>4631.8869999999997</v>
      </c>
      <c r="D113" s="428">
        <v>1454.665</v>
      </c>
      <c r="E113" s="428">
        <v>9355.1010000000006</v>
      </c>
      <c r="F113" s="428">
        <v>5557.9319999999998</v>
      </c>
      <c r="G113" s="428">
        <v>112.474</v>
      </c>
    </row>
    <row r="114" spans="1:7" hidden="1" outlineLevel="1">
      <c r="A114" s="343">
        <v>2003</v>
      </c>
      <c r="B114" s="428">
        <v>20835.947</v>
      </c>
      <c r="C114" s="428">
        <v>4578.4859999999999</v>
      </c>
      <c r="D114" s="428">
        <v>1440.56</v>
      </c>
      <c r="E114" s="428">
        <v>9027.6949999999997</v>
      </c>
      <c r="F114" s="428">
        <v>5688.2020000000002</v>
      </c>
      <c r="G114" s="428">
        <v>101.005</v>
      </c>
    </row>
    <row r="115" spans="1:7" hidden="1" outlineLevel="1">
      <c r="A115" s="343">
        <v>2004</v>
      </c>
      <c r="B115" s="428">
        <v>19878.906999999999</v>
      </c>
      <c r="C115" s="428">
        <v>4054.8029999999999</v>
      </c>
      <c r="D115" s="428">
        <v>1518.6959999999999</v>
      </c>
      <c r="E115" s="428">
        <v>8428.4979999999996</v>
      </c>
      <c r="F115" s="428">
        <v>5773.6189999999997</v>
      </c>
      <c r="G115" s="428">
        <v>103.291</v>
      </c>
    </row>
    <row r="116" spans="1:7" hidden="1" outlineLevel="1">
      <c r="A116" s="343">
        <v>2005</v>
      </c>
      <c r="B116" s="428">
        <v>19581.651999999998</v>
      </c>
      <c r="C116" s="428">
        <v>4399.848</v>
      </c>
      <c r="D116" s="428">
        <v>1458.588</v>
      </c>
      <c r="E116" s="428">
        <v>8148.3850000000002</v>
      </c>
      <c r="F116" s="428">
        <v>5502.9049999999997</v>
      </c>
      <c r="G116" s="428">
        <v>71.926000000000002</v>
      </c>
    </row>
    <row r="117" spans="1:7" hidden="1" outlineLevel="1">
      <c r="A117" s="343">
        <v>2006</v>
      </c>
      <c r="B117" s="428">
        <v>19935.43</v>
      </c>
      <c r="C117" s="428">
        <v>4243.9319999999998</v>
      </c>
      <c r="D117" s="428">
        <v>1326.287</v>
      </c>
      <c r="E117" s="428">
        <v>8647.9779999999992</v>
      </c>
      <c r="F117" s="428">
        <v>5629.1170000000002</v>
      </c>
      <c r="G117" s="428">
        <v>88.114999999999995</v>
      </c>
    </row>
    <row r="118" spans="1:7" hidden="1" outlineLevel="1">
      <c r="A118" s="343">
        <v>2007</v>
      </c>
      <c r="B118" s="428">
        <v>17870.322</v>
      </c>
      <c r="C118" s="428">
        <v>4155.5439999999999</v>
      </c>
      <c r="D118" s="428">
        <v>1371.61</v>
      </c>
      <c r="E118" s="428">
        <v>6909.7960000000003</v>
      </c>
      <c r="F118" s="428">
        <v>5348.799</v>
      </c>
      <c r="G118" s="428">
        <v>84.573999999999998</v>
      </c>
    </row>
    <row r="119" spans="1:7" hidden="1" outlineLevel="1">
      <c r="A119" s="343">
        <v>2008</v>
      </c>
      <c r="B119" s="428">
        <v>18645.861000000001</v>
      </c>
      <c r="C119" s="428">
        <v>4053.2040000000002</v>
      </c>
      <c r="D119" s="428">
        <v>1409.1679999999999</v>
      </c>
      <c r="E119" s="428">
        <v>7829.1750000000002</v>
      </c>
      <c r="F119" s="428">
        <v>5354.3130000000001</v>
      </c>
      <c r="G119" s="428">
        <v>0</v>
      </c>
    </row>
    <row r="120" spans="1:7" hidden="1" outlineLevel="1">
      <c r="A120" s="343">
        <v>2009</v>
      </c>
      <c r="B120" s="428">
        <v>17843.591</v>
      </c>
      <c r="C120" s="428">
        <v>3576.4589999999998</v>
      </c>
      <c r="D120" s="428">
        <v>1419.0050000000001</v>
      </c>
      <c r="E120" s="428">
        <v>7132.5219999999999</v>
      </c>
      <c r="F120" s="428">
        <v>5715.6049999999996</v>
      </c>
      <c r="G120" s="428">
        <v>0</v>
      </c>
    </row>
    <row r="121" spans="1:7" collapsed="1">
      <c r="A121" s="343">
        <v>2010</v>
      </c>
      <c r="B121" s="428">
        <v>18350.887999999999</v>
      </c>
      <c r="C121" s="428">
        <v>4164.16</v>
      </c>
      <c r="D121" s="428">
        <v>1532.104</v>
      </c>
      <c r="E121" s="428">
        <v>6956.4880000000003</v>
      </c>
      <c r="F121" s="428">
        <v>5600.9430000000002</v>
      </c>
      <c r="G121" s="428">
        <v>97.191999999999993</v>
      </c>
    </row>
    <row r="122" spans="1:7" hidden="1" outlineLevel="1">
      <c r="A122" s="343">
        <v>2011</v>
      </c>
      <c r="B122" s="428">
        <v>17746.027999999998</v>
      </c>
      <c r="C122" s="428">
        <v>3650.76</v>
      </c>
      <c r="D122" s="428">
        <v>1364.5550000000001</v>
      </c>
      <c r="E122" s="428">
        <v>6725.9160000000002</v>
      </c>
      <c r="F122" s="428">
        <v>5759.9369999999999</v>
      </c>
      <c r="G122" s="428">
        <v>244.85900000000001</v>
      </c>
    </row>
    <row r="123" spans="1:7" hidden="1" outlineLevel="1">
      <c r="A123" s="343">
        <v>2012</v>
      </c>
      <c r="B123" s="428">
        <v>17299.050999999999</v>
      </c>
      <c r="C123" s="428">
        <v>3389.5120000000002</v>
      </c>
      <c r="D123" s="428">
        <v>1430.874</v>
      </c>
      <c r="E123" s="428">
        <v>7018.7049999999999</v>
      </c>
      <c r="F123" s="428">
        <v>5286.9139999999998</v>
      </c>
      <c r="G123" s="428">
        <v>173.04599999999999</v>
      </c>
    </row>
    <row r="124" spans="1:7" hidden="1" outlineLevel="1">
      <c r="A124" s="343">
        <v>2013</v>
      </c>
      <c r="B124" s="428">
        <v>17674.826000000001</v>
      </c>
      <c r="C124" s="428">
        <v>3766.6970000000001</v>
      </c>
      <c r="D124" s="428">
        <v>1296.346</v>
      </c>
      <c r="E124" s="428">
        <v>7138.259</v>
      </c>
      <c r="F124" s="428">
        <v>5295.3140000000003</v>
      </c>
      <c r="G124" s="428">
        <v>178.209</v>
      </c>
    </row>
    <row r="125" spans="1:7" hidden="1" outlineLevel="1">
      <c r="A125" s="343">
        <v>2014</v>
      </c>
      <c r="B125" s="428">
        <v>17879.357</v>
      </c>
      <c r="C125" s="428">
        <v>4077.623</v>
      </c>
      <c r="D125" s="428">
        <v>1357.0309999999999</v>
      </c>
      <c r="E125" s="428">
        <v>7296.8950000000004</v>
      </c>
      <c r="F125" s="428">
        <v>4867.8320000000003</v>
      </c>
      <c r="G125" s="428">
        <v>279.97399999999999</v>
      </c>
    </row>
    <row r="126" spans="1:7" hidden="1" outlineLevel="1">
      <c r="A126" s="343">
        <v>2015</v>
      </c>
      <c r="B126" s="428">
        <v>16897.616999999998</v>
      </c>
      <c r="C126" s="428">
        <v>3740.9</v>
      </c>
      <c r="D126" s="428">
        <v>1330.9069999999999</v>
      </c>
      <c r="E126" s="428">
        <v>6965.893</v>
      </c>
      <c r="F126" s="428">
        <v>4641.5230000000001</v>
      </c>
      <c r="G126" s="428">
        <v>218.39400000000001</v>
      </c>
    </row>
    <row r="127" spans="1:7" collapsed="1">
      <c r="A127" s="343">
        <v>2016</v>
      </c>
      <c r="B127" s="428">
        <v>17107.254000000001</v>
      </c>
      <c r="C127" s="428">
        <v>3458.3420000000001</v>
      </c>
      <c r="D127" s="428">
        <v>1365.682</v>
      </c>
      <c r="E127" s="428">
        <v>7034.2790000000005</v>
      </c>
      <c r="F127" s="428">
        <v>5022.8410000000003</v>
      </c>
      <c r="G127" s="428">
        <v>226.11099999999999</v>
      </c>
    </row>
    <row r="128" spans="1:7">
      <c r="A128" s="343">
        <v>2017</v>
      </c>
      <c r="B128" s="428">
        <v>16916.683000000001</v>
      </c>
      <c r="C128" s="428">
        <v>3480.2190000000001</v>
      </c>
      <c r="D128" s="428">
        <v>655.101</v>
      </c>
      <c r="E128" s="428">
        <v>7123.5789999999997</v>
      </c>
      <c r="F128" s="428">
        <v>5414.835</v>
      </c>
      <c r="G128" s="428">
        <v>242.94900000000001</v>
      </c>
    </row>
    <row r="129" spans="1:7">
      <c r="A129" s="425">
        <v>2018</v>
      </c>
      <c r="B129" s="428">
        <v>16149.1</v>
      </c>
      <c r="C129" s="428">
        <v>2864.4380000000001</v>
      </c>
      <c r="D129" s="428">
        <v>44.642000000000003</v>
      </c>
      <c r="E129" s="428">
        <v>7028.1840000000002</v>
      </c>
      <c r="F129" s="428">
        <v>5930.0039999999999</v>
      </c>
      <c r="G129" s="428">
        <v>281.83100000000002</v>
      </c>
    </row>
    <row r="130" spans="1:7">
      <c r="A130" s="425">
        <v>2019</v>
      </c>
      <c r="B130" s="428">
        <v>16024.821</v>
      </c>
      <c r="C130" s="428">
        <v>1975.636</v>
      </c>
      <c r="D130" s="428">
        <v>38.29</v>
      </c>
      <c r="E130" s="428">
        <v>7128.6580000000004</v>
      </c>
      <c r="F130" s="428">
        <v>6499.7049999999999</v>
      </c>
      <c r="G130" s="428">
        <v>382.53199999999998</v>
      </c>
    </row>
    <row r="131" spans="1:7">
      <c r="A131" s="425" t="s">
        <v>317</v>
      </c>
      <c r="B131" s="428">
        <v>14191.195</v>
      </c>
      <c r="C131" s="428">
        <v>2100.8620000000001</v>
      </c>
      <c r="D131" s="428">
        <v>48.436999999999998</v>
      </c>
      <c r="E131" s="428">
        <v>5471.7439999999997</v>
      </c>
      <c r="F131" s="428">
        <v>6280.549</v>
      </c>
      <c r="G131" s="428">
        <v>289.60300000000001</v>
      </c>
    </row>
    <row r="132" spans="1:7">
      <c r="A132" s="343"/>
      <c r="B132" s="192"/>
      <c r="C132" s="192"/>
      <c r="D132" s="192"/>
      <c r="E132" s="192"/>
      <c r="F132" s="192"/>
      <c r="G132" s="192"/>
    </row>
    <row r="133" spans="1:7">
      <c r="A133" s="102"/>
      <c r="B133" s="585" t="s">
        <v>165</v>
      </c>
      <c r="C133" s="585"/>
      <c r="D133" s="585"/>
      <c r="E133" s="585"/>
      <c r="F133" s="585"/>
      <c r="G133" s="585"/>
    </row>
    <row r="134" spans="1:7">
      <c r="A134" s="343">
        <v>1990</v>
      </c>
      <c r="B134" s="429">
        <v>100</v>
      </c>
      <c r="C134" s="429">
        <v>28.088000000000001</v>
      </c>
      <c r="D134" s="429">
        <v>18.78</v>
      </c>
      <c r="E134" s="429">
        <v>41.292000000000002</v>
      </c>
      <c r="F134" s="429">
        <v>11.599</v>
      </c>
      <c r="G134" s="429">
        <v>0.24199999999999999</v>
      </c>
    </row>
    <row r="135" spans="1:7">
      <c r="A135" s="343">
        <v>2000</v>
      </c>
      <c r="B135" s="429">
        <v>100</v>
      </c>
      <c r="C135" s="429">
        <v>32.395000000000003</v>
      </c>
      <c r="D135" s="429">
        <v>6.0069999999999997</v>
      </c>
      <c r="E135" s="429">
        <v>40.627000000000002</v>
      </c>
      <c r="F135" s="429">
        <v>20.452999999999999</v>
      </c>
      <c r="G135" s="429">
        <v>0.51700000000000002</v>
      </c>
    </row>
    <row r="136" spans="1:7" hidden="1" outlineLevel="1">
      <c r="A136" s="343">
        <v>2001</v>
      </c>
      <c r="B136" s="429">
        <v>100</v>
      </c>
      <c r="C136" s="429">
        <v>28.366</v>
      </c>
      <c r="D136" s="429">
        <v>6.4020000000000001</v>
      </c>
      <c r="E136" s="429">
        <v>42.128</v>
      </c>
      <c r="F136" s="429">
        <v>22.631</v>
      </c>
      <c r="G136" s="429">
        <v>0.47299999999999998</v>
      </c>
    </row>
    <row r="137" spans="1:7" hidden="1" outlineLevel="1">
      <c r="A137" s="343">
        <v>2002</v>
      </c>
      <c r="B137" s="429">
        <v>100</v>
      </c>
      <c r="C137" s="429">
        <v>21.94</v>
      </c>
      <c r="D137" s="429">
        <v>6.89</v>
      </c>
      <c r="E137" s="429">
        <v>44.311999999999998</v>
      </c>
      <c r="F137" s="429">
        <v>26.326000000000001</v>
      </c>
      <c r="G137" s="429">
        <v>0.53300000000000003</v>
      </c>
    </row>
    <row r="138" spans="1:7" hidden="1" outlineLevel="1">
      <c r="A138" s="343">
        <v>2003</v>
      </c>
      <c r="B138" s="429">
        <v>100</v>
      </c>
      <c r="C138" s="429">
        <v>21.974</v>
      </c>
      <c r="D138" s="429">
        <v>6.9139999999999997</v>
      </c>
      <c r="E138" s="429">
        <v>43.328000000000003</v>
      </c>
      <c r="F138" s="429">
        <v>27.3</v>
      </c>
      <c r="G138" s="429">
        <v>0.48499999999999999</v>
      </c>
    </row>
    <row r="139" spans="1:7" hidden="1" outlineLevel="1">
      <c r="A139" s="343">
        <v>2004</v>
      </c>
      <c r="B139" s="429">
        <v>100</v>
      </c>
      <c r="C139" s="429">
        <v>20.398</v>
      </c>
      <c r="D139" s="429">
        <v>7.64</v>
      </c>
      <c r="E139" s="429">
        <v>42.399000000000001</v>
      </c>
      <c r="F139" s="429">
        <v>29.044</v>
      </c>
      <c r="G139" s="429">
        <v>0.52</v>
      </c>
    </row>
    <row r="140" spans="1:7" hidden="1" outlineLevel="1">
      <c r="A140" s="343">
        <v>2005</v>
      </c>
      <c r="B140" s="429">
        <v>100</v>
      </c>
      <c r="C140" s="429">
        <v>22.469000000000001</v>
      </c>
      <c r="D140" s="429">
        <v>7.4489999999999998</v>
      </c>
      <c r="E140" s="429">
        <v>41.612000000000002</v>
      </c>
      <c r="F140" s="429">
        <v>28.102</v>
      </c>
      <c r="G140" s="429">
        <v>0.36699999999999999</v>
      </c>
    </row>
    <row r="141" spans="1:7" hidden="1" outlineLevel="1">
      <c r="A141" s="343">
        <v>2006</v>
      </c>
      <c r="B141" s="429">
        <v>100</v>
      </c>
      <c r="C141" s="429">
        <v>21.288</v>
      </c>
      <c r="D141" s="429">
        <v>6.6529999999999996</v>
      </c>
      <c r="E141" s="429">
        <v>43.38</v>
      </c>
      <c r="F141" s="429">
        <v>28.236999999999998</v>
      </c>
      <c r="G141" s="429">
        <v>0.442</v>
      </c>
    </row>
    <row r="142" spans="1:7" hidden="1" outlineLevel="1">
      <c r="A142" s="343">
        <v>2007</v>
      </c>
      <c r="B142" s="429">
        <v>100</v>
      </c>
      <c r="C142" s="429">
        <v>23.254000000000001</v>
      </c>
      <c r="D142" s="429">
        <v>7.6749999999999998</v>
      </c>
      <c r="E142" s="429">
        <v>38.665999999999997</v>
      </c>
      <c r="F142" s="429">
        <v>29.931000000000001</v>
      </c>
      <c r="G142" s="429">
        <v>0.47299999999999998</v>
      </c>
    </row>
    <row r="143" spans="1:7" hidden="1" outlineLevel="1">
      <c r="A143" s="343">
        <v>2008</v>
      </c>
      <c r="B143" s="429">
        <v>100</v>
      </c>
      <c r="C143" s="429">
        <v>21.738</v>
      </c>
      <c r="D143" s="429">
        <v>7.5579999999999998</v>
      </c>
      <c r="E143" s="429">
        <v>41.988999999999997</v>
      </c>
      <c r="F143" s="429">
        <v>28.716000000000001</v>
      </c>
      <c r="G143" s="429">
        <v>0</v>
      </c>
    </row>
    <row r="144" spans="1:7" hidden="1" outlineLevel="1">
      <c r="A144" s="343">
        <v>2009</v>
      </c>
      <c r="B144" s="429">
        <v>100</v>
      </c>
      <c r="C144" s="429">
        <v>20.042999999999999</v>
      </c>
      <c r="D144" s="429">
        <v>7.952</v>
      </c>
      <c r="E144" s="429">
        <v>39.972000000000001</v>
      </c>
      <c r="F144" s="429">
        <v>32.031999999999996</v>
      </c>
      <c r="G144" s="429">
        <v>0</v>
      </c>
    </row>
    <row r="145" spans="1:7" collapsed="1">
      <c r="A145" s="343">
        <v>2010</v>
      </c>
      <c r="B145" s="429">
        <v>100</v>
      </c>
      <c r="C145" s="429">
        <v>22.692</v>
      </c>
      <c r="D145" s="429">
        <v>8.3490000000000002</v>
      </c>
      <c r="E145" s="429">
        <v>37.908000000000001</v>
      </c>
      <c r="F145" s="429">
        <v>30.521000000000001</v>
      </c>
      <c r="G145" s="429">
        <v>0.53</v>
      </c>
    </row>
    <row r="146" spans="1:7" hidden="1" outlineLevel="1">
      <c r="A146" s="343">
        <v>2011</v>
      </c>
      <c r="B146" s="429">
        <v>100</v>
      </c>
      <c r="C146" s="429">
        <v>20.571999999999999</v>
      </c>
      <c r="D146" s="429">
        <v>7.6890000000000001</v>
      </c>
      <c r="E146" s="429">
        <v>37.901000000000003</v>
      </c>
      <c r="F146" s="429">
        <v>32.457999999999998</v>
      </c>
      <c r="G146" s="429">
        <v>1.38</v>
      </c>
    </row>
    <row r="147" spans="1:7" hidden="1" outlineLevel="1">
      <c r="A147" s="343">
        <v>2012</v>
      </c>
      <c r="B147" s="429">
        <v>100</v>
      </c>
      <c r="C147" s="429">
        <v>19.594000000000001</v>
      </c>
      <c r="D147" s="429">
        <v>8.2710000000000008</v>
      </c>
      <c r="E147" s="429">
        <v>40.573</v>
      </c>
      <c r="F147" s="429">
        <v>30.562000000000001</v>
      </c>
      <c r="G147" s="429">
        <v>1</v>
      </c>
    </row>
    <row r="148" spans="1:7" hidden="1" outlineLevel="1">
      <c r="A148" s="343">
        <v>2013</v>
      </c>
      <c r="B148" s="429">
        <v>100</v>
      </c>
      <c r="C148" s="429">
        <v>21.311</v>
      </c>
      <c r="D148" s="429">
        <v>7.3339999999999996</v>
      </c>
      <c r="E148" s="429">
        <v>40.387</v>
      </c>
      <c r="F148" s="429">
        <v>29.96</v>
      </c>
      <c r="G148" s="429">
        <v>1.008</v>
      </c>
    </row>
    <row r="149" spans="1:7" hidden="1" outlineLevel="1">
      <c r="A149" s="343">
        <v>2014</v>
      </c>
      <c r="B149" s="429">
        <v>100</v>
      </c>
      <c r="C149" s="429">
        <v>22.806000000000001</v>
      </c>
      <c r="D149" s="429">
        <v>7.59</v>
      </c>
      <c r="E149" s="429">
        <v>40.811999999999998</v>
      </c>
      <c r="F149" s="429">
        <v>27.225999999999999</v>
      </c>
      <c r="G149" s="429">
        <v>1.5660000000000001</v>
      </c>
    </row>
    <row r="150" spans="1:7" hidden="1" outlineLevel="1">
      <c r="A150" s="343">
        <v>2015</v>
      </c>
      <c r="B150" s="429">
        <v>100</v>
      </c>
      <c r="C150" s="429">
        <v>22.138999999999999</v>
      </c>
      <c r="D150" s="429">
        <v>7.8760000000000003</v>
      </c>
      <c r="E150" s="429">
        <v>41.223999999999997</v>
      </c>
      <c r="F150" s="429">
        <v>27.469000000000001</v>
      </c>
      <c r="G150" s="429">
        <v>1.292</v>
      </c>
    </row>
    <row r="151" spans="1:7" hidden="1" outlineLevel="1">
      <c r="A151" s="343">
        <v>2016</v>
      </c>
      <c r="B151" s="429">
        <v>100</v>
      </c>
      <c r="C151" s="429">
        <v>20.216000000000001</v>
      </c>
      <c r="D151" s="429">
        <v>7.9829999999999997</v>
      </c>
      <c r="E151" s="429">
        <v>41.119</v>
      </c>
      <c r="F151" s="429">
        <v>29.361000000000001</v>
      </c>
      <c r="G151" s="429">
        <v>1.3220000000000001</v>
      </c>
    </row>
    <row r="152" spans="1:7" hidden="1" outlineLevel="1">
      <c r="A152" s="343">
        <v>2017</v>
      </c>
      <c r="B152" s="429">
        <v>100</v>
      </c>
      <c r="C152" s="429">
        <v>20.573</v>
      </c>
      <c r="D152" s="429">
        <v>3.8730000000000002</v>
      </c>
      <c r="E152" s="429">
        <v>42.11</v>
      </c>
      <c r="F152" s="429">
        <v>32.009</v>
      </c>
      <c r="G152" s="429">
        <v>1.4359999999999999</v>
      </c>
    </row>
    <row r="153" spans="1:7" hidden="1" outlineLevel="1">
      <c r="A153" s="425">
        <v>2018</v>
      </c>
      <c r="B153" s="429">
        <v>100</v>
      </c>
      <c r="C153" s="429">
        <v>17.736999999999998</v>
      </c>
      <c r="D153" s="429">
        <v>0.27600000000000002</v>
      </c>
      <c r="E153" s="429">
        <v>43.521000000000001</v>
      </c>
      <c r="F153" s="429">
        <v>36.72</v>
      </c>
      <c r="G153" s="429">
        <v>1.7450000000000001</v>
      </c>
    </row>
    <row r="154" spans="1:7" hidden="1" outlineLevel="1">
      <c r="A154" s="425">
        <v>2019</v>
      </c>
      <c r="B154" s="429">
        <v>100</v>
      </c>
      <c r="C154" s="429">
        <v>12.329000000000001</v>
      </c>
      <c r="D154" s="429">
        <v>0.23899999999999999</v>
      </c>
      <c r="E154" s="429">
        <v>44.484999999999999</v>
      </c>
      <c r="F154" s="429">
        <v>40.56</v>
      </c>
      <c r="G154" s="429">
        <v>2.387</v>
      </c>
    </row>
    <row r="155" spans="1:7" collapsed="1">
      <c r="A155" s="425" t="s">
        <v>317</v>
      </c>
      <c r="B155" s="429">
        <v>100</v>
      </c>
      <c r="C155" s="429">
        <v>14.804</v>
      </c>
      <c r="D155" s="429">
        <v>0.34100000000000003</v>
      </c>
      <c r="E155" s="429">
        <v>38.557000000000002</v>
      </c>
      <c r="F155" s="429">
        <v>44.256999999999998</v>
      </c>
      <c r="G155" s="429">
        <v>2.0409999999999999</v>
      </c>
    </row>
    <row r="156" spans="1:7">
      <c r="A156" s="343"/>
      <c r="B156" s="103"/>
      <c r="C156" s="220"/>
      <c r="D156" s="220"/>
      <c r="E156" s="220"/>
      <c r="F156" s="220"/>
      <c r="G156" s="220"/>
    </row>
    <row r="157" spans="1:7">
      <c r="A157" s="343"/>
      <c r="B157" s="585" t="s">
        <v>154</v>
      </c>
      <c r="C157" s="585"/>
      <c r="D157" s="585"/>
      <c r="E157" s="585"/>
      <c r="F157" s="585"/>
      <c r="G157" s="585"/>
    </row>
    <row r="158" spans="1:7">
      <c r="A158" s="343">
        <v>2000</v>
      </c>
      <c r="B158" s="429">
        <v>-13</v>
      </c>
      <c r="C158" s="429">
        <v>0.34200000000000003</v>
      </c>
      <c r="D158" s="429">
        <v>-72.171000000000006</v>
      </c>
      <c r="E158" s="429">
        <v>-14.4</v>
      </c>
      <c r="F158" s="429">
        <v>53.411000000000001</v>
      </c>
      <c r="G158" s="429">
        <v>85.757999999999996</v>
      </c>
    </row>
    <row r="159" spans="1:7" hidden="1" outlineLevel="1">
      <c r="A159" s="343">
        <v>2001</v>
      </c>
      <c r="B159" s="429">
        <v>-15.805</v>
      </c>
      <c r="C159" s="429">
        <v>-14.97</v>
      </c>
      <c r="D159" s="429">
        <v>-71.3</v>
      </c>
      <c r="E159" s="429">
        <v>-14.099</v>
      </c>
      <c r="F159" s="429">
        <v>64.272000000000006</v>
      </c>
      <c r="G159" s="429">
        <v>64.513999999999996</v>
      </c>
    </row>
    <row r="160" spans="1:7" hidden="1" outlineLevel="1">
      <c r="A160" s="343">
        <v>2002</v>
      </c>
      <c r="B160" s="429">
        <v>-24.716000000000001</v>
      </c>
      <c r="C160" s="429">
        <v>-41.195</v>
      </c>
      <c r="D160" s="429">
        <v>-72.378</v>
      </c>
      <c r="E160" s="429">
        <v>-19.21</v>
      </c>
      <c r="F160" s="429">
        <v>70.87</v>
      </c>
      <c r="G160" s="429">
        <v>65.597999999999999</v>
      </c>
    </row>
    <row r="161" spans="1:7" hidden="1" outlineLevel="1">
      <c r="A161" s="343">
        <v>2003</v>
      </c>
      <c r="B161" s="429">
        <v>-25.7</v>
      </c>
      <c r="C161" s="429">
        <v>-41.872</v>
      </c>
      <c r="D161" s="429">
        <v>-72.646000000000001</v>
      </c>
      <c r="E161" s="429">
        <v>-22.036999999999999</v>
      </c>
      <c r="F161" s="429">
        <v>74.875</v>
      </c>
      <c r="G161" s="429">
        <v>48.712000000000003</v>
      </c>
    </row>
    <row r="162" spans="1:7" hidden="1" outlineLevel="1">
      <c r="A162" s="343">
        <v>2004</v>
      </c>
      <c r="B162" s="429">
        <v>-29.113</v>
      </c>
      <c r="C162" s="429">
        <v>-48.521000000000001</v>
      </c>
      <c r="D162" s="429">
        <v>-71.162999999999997</v>
      </c>
      <c r="E162" s="429">
        <v>-27.212</v>
      </c>
      <c r="F162" s="429">
        <v>77.501000000000005</v>
      </c>
      <c r="G162" s="429">
        <v>52.076999999999998</v>
      </c>
    </row>
    <row r="163" spans="1:7" hidden="1" outlineLevel="1">
      <c r="A163" s="343">
        <v>2005</v>
      </c>
      <c r="B163" s="429">
        <v>-30.172999999999998</v>
      </c>
      <c r="C163" s="429">
        <v>-44.14</v>
      </c>
      <c r="D163" s="429">
        <v>-72.304000000000002</v>
      </c>
      <c r="E163" s="429">
        <v>-29.631</v>
      </c>
      <c r="F163" s="429">
        <v>69.179000000000002</v>
      </c>
      <c r="G163" s="429">
        <v>5.8979999999999997</v>
      </c>
    </row>
    <row r="164" spans="1:7" hidden="1" outlineLevel="1">
      <c r="A164" s="343">
        <v>2006</v>
      </c>
      <c r="B164" s="429">
        <v>-28.911999999999999</v>
      </c>
      <c r="C164" s="429">
        <v>-46.12</v>
      </c>
      <c r="D164" s="429">
        <v>-74.816000000000003</v>
      </c>
      <c r="E164" s="429">
        <v>-25.315999999999999</v>
      </c>
      <c r="F164" s="429">
        <v>73.058999999999997</v>
      </c>
      <c r="G164" s="429">
        <v>29.734000000000002</v>
      </c>
    </row>
    <row r="165" spans="1:7" hidden="1" outlineLevel="1">
      <c r="A165" s="343">
        <v>2007</v>
      </c>
      <c r="B165" s="429">
        <v>-36.276000000000003</v>
      </c>
      <c r="C165" s="429">
        <v>-47.241999999999997</v>
      </c>
      <c r="D165" s="429">
        <v>-73.954999999999998</v>
      </c>
      <c r="E165" s="429">
        <v>-40.326999999999998</v>
      </c>
      <c r="F165" s="429">
        <v>64.441000000000003</v>
      </c>
      <c r="G165" s="429">
        <v>24.52</v>
      </c>
    </row>
    <row r="166" spans="1:7" hidden="1" outlineLevel="1">
      <c r="A166" s="343">
        <v>2008</v>
      </c>
      <c r="B166" s="429">
        <v>-33.51</v>
      </c>
      <c r="C166" s="429">
        <v>-48.540999999999997</v>
      </c>
      <c r="D166" s="429">
        <v>-73.242000000000004</v>
      </c>
      <c r="E166" s="429">
        <v>-32.387</v>
      </c>
      <c r="F166" s="429">
        <v>64.61</v>
      </c>
      <c r="G166" s="429">
        <v>-100</v>
      </c>
    </row>
    <row r="167" spans="1:7" hidden="1" outlineLevel="1">
      <c r="A167" s="343">
        <v>2009</v>
      </c>
      <c r="B167" s="429">
        <v>-36.371000000000002</v>
      </c>
      <c r="C167" s="429">
        <v>-54.594000000000001</v>
      </c>
      <c r="D167" s="429">
        <v>-73.055999999999997</v>
      </c>
      <c r="E167" s="429">
        <v>-38.404000000000003</v>
      </c>
      <c r="F167" s="429">
        <v>75.718000000000004</v>
      </c>
      <c r="G167" s="429">
        <v>-100</v>
      </c>
    </row>
    <row r="168" spans="1:7" collapsed="1">
      <c r="A168" s="343">
        <v>2010</v>
      </c>
      <c r="B168" s="429">
        <v>-34.561999999999998</v>
      </c>
      <c r="C168" s="429">
        <v>-47.133000000000003</v>
      </c>
      <c r="D168" s="429">
        <v>-70.908000000000001</v>
      </c>
      <c r="E168" s="429">
        <v>-39.923999999999999</v>
      </c>
      <c r="F168" s="429">
        <v>72.192999999999998</v>
      </c>
      <c r="G168" s="429">
        <v>43.097999999999999</v>
      </c>
    </row>
    <row r="169" spans="1:7" hidden="1" outlineLevel="1">
      <c r="A169" s="343">
        <v>2011</v>
      </c>
      <c r="B169" s="429">
        <v>-36.719000000000001</v>
      </c>
      <c r="C169" s="429">
        <v>-53.651000000000003</v>
      </c>
      <c r="D169" s="429">
        <v>-74.088999999999999</v>
      </c>
      <c r="E169" s="429">
        <v>-41.914999999999999</v>
      </c>
      <c r="F169" s="429">
        <v>77.081000000000003</v>
      </c>
      <c r="G169" s="429">
        <v>260.51100000000002</v>
      </c>
    </row>
    <row r="170" spans="1:7" hidden="1" outlineLevel="1">
      <c r="A170" s="343">
        <v>2012</v>
      </c>
      <c r="B170" s="429">
        <v>-38.313000000000002</v>
      </c>
      <c r="C170" s="429">
        <v>-56.966999999999999</v>
      </c>
      <c r="D170" s="429">
        <v>-72.83</v>
      </c>
      <c r="E170" s="429">
        <v>-39.387</v>
      </c>
      <c r="F170" s="429">
        <v>62.537999999999997</v>
      </c>
      <c r="G170" s="429">
        <v>154.779</v>
      </c>
    </row>
    <row r="171" spans="1:7" hidden="1" outlineLevel="1">
      <c r="A171" s="343">
        <v>2013</v>
      </c>
      <c r="B171" s="429">
        <v>-36.972999999999999</v>
      </c>
      <c r="C171" s="429">
        <v>-52.179000000000002</v>
      </c>
      <c r="D171" s="429">
        <v>-75.385000000000005</v>
      </c>
      <c r="E171" s="429">
        <v>-38.353999999999999</v>
      </c>
      <c r="F171" s="429">
        <v>62.795999999999999</v>
      </c>
      <c r="G171" s="429">
        <v>162.381</v>
      </c>
    </row>
    <row r="172" spans="1:7" hidden="1" outlineLevel="1">
      <c r="A172" s="343">
        <v>2014</v>
      </c>
      <c r="B172" s="429">
        <v>-36.243000000000002</v>
      </c>
      <c r="C172" s="429">
        <v>-48.231000000000002</v>
      </c>
      <c r="D172" s="429">
        <v>-74.231999999999999</v>
      </c>
      <c r="E172" s="429">
        <v>-36.984000000000002</v>
      </c>
      <c r="F172" s="429">
        <v>49.654000000000003</v>
      </c>
      <c r="G172" s="429">
        <v>312.21100000000001</v>
      </c>
    </row>
    <row r="173" spans="1:7" hidden="1" outlineLevel="1">
      <c r="A173" s="343">
        <v>2015</v>
      </c>
      <c r="B173" s="429">
        <v>-39.744</v>
      </c>
      <c r="C173" s="429">
        <v>-52.506</v>
      </c>
      <c r="D173" s="429">
        <v>-74.727999999999994</v>
      </c>
      <c r="E173" s="429">
        <v>-39.843000000000004</v>
      </c>
      <c r="F173" s="429">
        <v>42.697000000000003</v>
      </c>
      <c r="G173" s="429">
        <v>221.54599999999999</v>
      </c>
    </row>
    <row r="174" spans="1:7" hidden="1" outlineLevel="1">
      <c r="A174" s="343">
        <v>2016</v>
      </c>
      <c r="B174" s="429">
        <v>-38.997</v>
      </c>
      <c r="C174" s="429">
        <v>-56.094000000000001</v>
      </c>
      <c r="D174" s="429">
        <v>-74.067999999999998</v>
      </c>
      <c r="E174" s="429">
        <v>-39.252000000000002</v>
      </c>
      <c r="F174" s="429">
        <v>54.42</v>
      </c>
      <c r="G174" s="429">
        <v>232.90799999999999</v>
      </c>
    </row>
    <row r="175" spans="1:7" hidden="1" outlineLevel="1">
      <c r="A175" s="343">
        <v>2017</v>
      </c>
      <c r="B175" s="429">
        <v>-39.676000000000002</v>
      </c>
      <c r="C175" s="429">
        <v>-55.816000000000003</v>
      </c>
      <c r="D175" s="429">
        <v>-87.561000000000007</v>
      </c>
      <c r="E175" s="429">
        <v>-38.481000000000002</v>
      </c>
      <c r="F175" s="429">
        <v>66.471000000000004</v>
      </c>
      <c r="G175" s="429">
        <v>257.69900000000001</v>
      </c>
    </row>
    <row r="176" spans="1:7" hidden="1" outlineLevel="1">
      <c r="A176" s="425">
        <v>2018</v>
      </c>
      <c r="B176" s="429">
        <v>-42.412999999999997</v>
      </c>
      <c r="C176" s="429">
        <v>-63.634</v>
      </c>
      <c r="D176" s="429">
        <v>-99.152000000000001</v>
      </c>
      <c r="E176" s="429">
        <v>-39.305</v>
      </c>
      <c r="F176" s="429">
        <v>82.308999999999997</v>
      </c>
      <c r="G176" s="429">
        <v>314.94600000000003</v>
      </c>
    </row>
    <row r="177" spans="1:7" hidden="1" outlineLevel="1">
      <c r="A177" s="425">
        <v>2019</v>
      </c>
      <c r="B177" s="429">
        <v>-42.856999999999999</v>
      </c>
      <c r="C177" s="429">
        <v>-74.918000000000006</v>
      </c>
      <c r="D177" s="429">
        <v>-99.272999999999996</v>
      </c>
      <c r="E177" s="429">
        <v>-38.436999999999998</v>
      </c>
      <c r="F177" s="429">
        <v>99.823999999999998</v>
      </c>
      <c r="G177" s="429">
        <v>463.21</v>
      </c>
    </row>
    <row r="178" spans="1:7" collapsed="1">
      <c r="A178" s="425" t="s">
        <v>317</v>
      </c>
      <c r="B178" s="429">
        <v>-49.395000000000003</v>
      </c>
      <c r="C178" s="429">
        <v>-73.328000000000003</v>
      </c>
      <c r="D178" s="429">
        <v>-99.08</v>
      </c>
      <c r="E178" s="429">
        <v>-52.746000000000002</v>
      </c>
      <c r="F178" s="429">
        <v>93.085999999999999</v>
      </c>
      <c r="G178" s="429">
        <v>326.38799999999998</v>
      </c>
    </row>
    <row r="179" spans="1:7">
      <c r="A179" s="343"/>
      <c r="B179" s="343"/>
      <c r="C179" s="343"/>
      <c r="D179" s="343"/>
      <c r="E179" s="343"/>
      <c r="F179" s="343"/>
      <c r="G179" s="343"/>
    </row>
    <row r="180" spans="1:7">
      <c r="A180" s="343"/>
      <c r="B180" s="585" t="s">
        <v>155</v>
      </c>
      <c r="C180" s="585"/>
      <c r="D180" s="585"/>
      <c r="E180" s="585"/>
      <c r="F180" s="585"/>
      <c r="G180" s="585"/>
    </row>
    <row r="181" spans="1:7" hidden="1" outlineLevel="1">
      <c r="A181" s="343">
        <v>2000</v>
      </c>
      <c r="B181" s="429">
        <v>1.623</v>
      </c>
      <c r="C181" s="429">
        <v>3.1819999999999999</v>
      </c>
      <c r="D181" s="429">
        <v>5.1879999999999997</v>
      </c>
      <c r="E181" s="429">
        <v>-1.3839999999999999</v>
      </c>
      <c r="F181" s="429">
        <v>4.024</v>
      </c>
      <c r="G181" s="429">
        <v>18.466000000000001</v>
      </c>
    </row>
    <row r="182" spans="1:7" hidden="1" outlineLevel="1">
      <c r="A182" s="343">
        <v>2001</v>
      </c>
      <c r="B182" s="429">
        <v>-3.2240000000000002</v>
      </c>
      <c r="C182" s="429">
        <v>-15.26</v>
      </c>
      <c r="D182" s="429">
        <v>3.1320000000000001</v>
      </c>
      <c r="E182" s="429">
        <v>0.35099999999999998</v>
      </c>
      <c r="F182" s="429">
        <v>7.08</v>
      </c>
      <c r="G182" s="429">
        <v>-11.436</v>
      </c>
    </row>
    <row r="183" spans="1:7" hidden="1" outlineLevel="1">
      <c r="A183" s="343">
        <v>2002</v>
      </c>
      <c r="B183" s="429">
        <v>-10.583</v>
      </c>
      <c r="C183" s="429">
        <v>-30.841000000000001</v>
      </c>
      <c r="D183" s="429">
        <v>-3.7589999999999999</v>
      </c>
      <c r="E183" s="429">
        <v>-5.9489999999999998</v>
      </c>
      <c r="F183" s="429">
        <v>4.0170000000000003</v>
      </c>
      <c r="G183" s="429">
        <v>0.65900000000000003</v>
      </c>
    </row>
    <row r="184" spans="1:7" hidden="1" outlineLevel="1">
      <c r="A184" s="343">
        <v>2003</v>
      </c>
      <c r="B184" s="429">
        <v>-1.3080000000000001</v>
      </c>
      <c r="C184" s="429">
        <v>-1.153</v>
      </c>
      <c r="D184" s="429">
        <v>-0.97</v>
      </c>
      <c r="E184" s="429">
        <v>-3.5</v>
      </c>
      <c r="F184" s="429">
        <v>2.3439999999999999</v>
      </c>
      <c r="G184" s="429">
        <v>-10.196999999999999</v>
      </c>
    </row>
    <row r="185" spans="1:7" hidden="1" outlineLevel="1">
      <c r="A185" s="343">
        <v>2004</v>
      </c>
      <c r="B185" s="429">
        <v>-4.593</v>
      </c>
      <c r="C185" s="429">
        <v>-11.438000000000001</v>
      </c>
      <c r="D185" s="429">
        <v>5.4240000000000004</v>
      </c>
      <c r="E185" s="429">
        <v>-6.6369999999999996</v>
      </c>
      <c r="F185" s="429">
        <v>1.502</v>
      </c>
      <c r="G185" s="429">
        <v>2.2629999999999999</v>
      </c>
    </row>
    <row r="186" spans="1:7" hidden="1" outlineLevel="1">
      <c r="A186" s="343">
        <v>2005</v>
      </c>
      <c r="B186" s="429">
        <v>-1.4950000000000001</v>
      </c>
      <c r="C186" s="429">
        <v>8.51</v>
      </c>
      <c r="D186" s="429">
        <v>-3.9580000000000002</v>
      </c>
      <c r="E186" s="429">
        <v>-3.323</v>
      </c>
      <c r="F186" s="429">
        <v>-4.6890000000000001</v>
      </c>
      <c r="G186" s="429">
        <v>-30.366</v>
      </c>
    </row>
    <row r="187" spans="1:7" hidden="1" outlineLevel="1">
      <c r="A187" s="343">
        <v>2006</v>
      </c>
      <c r="B187" s="429">
        <v>1.8069999999999999</v>
      </c>
      <c r="C187" s="429">
        <v>-3.544</v>
      </c>
      <c r="D187" s="429">
        <v>-9.07</v>
      </c>
      <c r="E187" s="429">
        <v>6.1310000000000002</v>
      </c>
      <c r="F187" s="429">
        <v>2.294</v>
      </c>
      <c r="G187" s="429">
        <v>22.507999999999999</v>
      </c>
    </row>
    <row r="188" spans="1:7" hidden="1" outlineLevel="1">
      <c r="A188" s="343">
        <v>2007</v>
      </c>
      <c r="B188" s="429">
        <v>-10.359</v>
      </c>
      <c r="C188" s="429">
        <v>-2.0830000000000002</v>
      </c>
      <c r="D188" s="429">
        <v>3.4169999999999998</v>
      </c>
      <c r="E188" s="429">
        <v>-20.099</v>
      </c>
      <c r="F188" s="429">
        <v>-4.9800000000000004</v>
      </c>
      <c r="G188" s="429">
        <v>-4.0190000000000001</v>
      </c>
    </row>
    <row r="189" spans="1:7" hidden="1" outlineLevel="1">
      <c r="A189" s="343">
        <v>2008</v>
      </c>
      <c r="B189" s="429">
        <v>4.34</v>
      </c>
      <c r="C189" s="429">
        <v>-2.4630000000000001</v>
      </c>
      <c r="D189" s="429">
        <v>2.738</v>
      </c>
      <c r="E189" s="429">
        <v>13.305</v>
      </c>
      <c r="F189" s="429">
        <v>0.10299999999999999</v>
      </c>
      <c r="G189" s="429">
        <v>-100</v>
      </c>
    </row>
    <row r="190" spans="1:7" hidden="1" outlineLevel="1">
      <c r="A190" s="343">
        <v>2009</v>
      </c>
      <c r="B190" s="429">
        <v>-4.3029999999999999</v>
      </c>
      <c r="C190" s="429">
        <v>-11.762</v>
      </c>
      <c r="D190" s="429">
        <v>0.69799999999999995</v>
      </c>
      <c r="E190" s="429">
        <v>-8.8979999999999997</v>
      </c>
      <c r="F190" s="429">
        <v>6.7480000000000002</v>
      </c>
      <c r="G190" s="429">
        <v>0</v>
      </c>
    </row>
    <row r="191" spans="1:7" hidden="1" outlineLevel="1">
      <c r="A191" s="343">
        <v>2010</v>
      </c>
      <c r="B191" s="429">
        <v>2.843</v>
      </c>
      <c r="C191" s="429">
        <v>16.431999999999999</v>
      </c>
      <c r="D191" s="429">
        <v>7.97</v>
      </c>
      <c r="E191" s="429">
        <v>-2.468</v>
      </c>
      <c r="F191" s="429">
        <v>-2.0059999999999998</v>
      </c>
      <c r="G191" s="429">
        <v>100</v>
      </c>
    </row>
    <row r="192" spans="1:7" hidden="1" outlineLevel="1">
      <c r="A192" s="343">
        <v>2011</v>
      </c>
      <c r="B192" s="429">
        <v>-3.2959999999999998</v>
      </c>
      <c r="C192" s="429">
        <v>-12.329000000000001</v>
      </c>
      <c r="D192" s="429">
        <v>-10.936</v>
      </c>
      <c r="E192" s="429">
        <v>-3.3140000000000001</v>
      </c>
      <c r="F192" s="429">
        <v>2.839</v>
      </c>
      <c r="G192" s="429">
        <v>151.93299999999999</v>
      </c>
    </row>
    <row r="193" spans="1:7" hidden="1" outlineLevel="1">
      <c r="A193" s="343">
        <v>2012</v>
      </c>
      <c r="B193" s="429">
        <v>-2.5190000000000001</v>
      </c>
      <c r="C193" s="429">
        <v>-7.1559999999999997</v>
      </c>
      <c r="D193" s="429">
        <v>4.8600000000000003</v>
      </c>
      <c r="E193" s="429">
        <v>4.3529999999999998</v>
      </c>
      <c r="F193" s="429">
        <v>-8.2119999999999997</v>
      </c>
      <c r="G193" s="429">
        <v>-29.327999999999999</v>
      </c>
    </row>
    <row r="194" spans="1:7" hidden="1" outlineLevel="1">
      <c r="A194" s="343">
        <v>2013</v>
      </c>
      <c r="B194" s="429">
        <v>2.1720000000000002</v>
      </c>
      <c r="C194" s="429">
        <v>11.128</v>
      </c>
      <c r="D194" s="429">
        <v>-9.4019999999999992</v>
      </c>
      <c r="E194" s="429">
        <v>1.7030000000000001</v>
      </c>
      <c r="F194" s="429">
        <v>0.159</v>
      </c>
      <c r="G194" s="429">
        <v>2.984</v>
      </c>
    </row>
    <row r="195" spans="1:7" hidden="1" outlineLevel="1">
      <c r="A195" s="343">
        <v>2014</v>
      </c>
      <c r="B195" s="429">
        <v>1.157</v>
      </c>
      <c r="C195" s="429">
        <v>8.2550000000000008</v>
      </c>
      <c r="D195" s="429">
        <v>4.681</v>
      </c>
      <c r="E195" s="429">
        <v>2.222</v>
      </c>
      <c r="F195" s="429">
        <v>-8.0730000000000004</v>
      </c>
      <c r="G195" s="429">
        <v>57.103999999999999</v>
      </c>
    </row>
    <row r="196" spans="1:7" hidden="1" outlineLevel="1">
      <c r="A196" s="343">
        <v>2015</v>
      </c>
      <c r="B196" s="429">
        <v>-5.4909999999999997</v>
      </c>
      <c r="C196" s="429">
        <v>-8.2579999999999991</v>
      </c>
      <c r="D196" s="429">
        <v>-1.925</v>
      </c>
      <c r="E196" s="429">
        <v>-4.5359999999999996</v>
      </c>
      <c r="F196" s="429">
        <v>-4.649</v>
      </c>
      <c r="G196" s="429">
        <v>-21.995000000000001</v>
      </c>
    </row>
    <row r="197" spans="1:7" hidden="1" outlineLevel="1">
      <c r="A197" s="343">
        <v>2016</v>
      </c>
      <c r="B197" s="429">
        <v>1.2410000000000001</v>
      </c>
      <c r="C197" s="429">
        <v>-7.5529999999999999</v>
      </c>
      <c r="D197" s="429">
        <v>2.613</v>
      </c>
      <c r="E197" s="429">
        <v>0.98199999999999998</v>
      </c>
      <c r="F197" s="429">
        <v>8.2149999999999999</v>
      </c>
      <c r="G197" s="429">
        <v>3.5339999999999998</v>
      </c>
    </row>
    <row r="198" spans="1:7" hidden="1" outlineLevel="1">
      <c r="A198" s="343">
        <v>2017</v>
      </c>
      <c r="B198" s="429">
        <v>-1.1140000000000001</v>
      </c>
      <c r="C198" s="429">
        <v>0.63300000000000001</v>
      </c>
      <c r="D198" s="429">
        <v>-52.030999999999999</v>
      </c>
      <c r="E198" s="429">
        <v>1.2689999999999999</v>
      </c>
      <c r="F198" s="429">
        <v>7.8040000000000003</v>
      </c>
      <c r="G198" s="429">
        <v>7.4470000000000001</v>
      </c>
    </row>
    <row r="199" spans="1:7" hidden="1" outlineLevel="1">
      <c r="A199" s="425">
        <v>2018</v>
      </c>
      <c r="B199" s="429">
        <v>-4.5369999999999999</v>
      </c>
      <c r="C199" s="429">
        <v>-17.693999999999999</v>
      </c>
      <c r="D199" s="429">
        <v>-93.185000000000002</v>
      </c>
      <c r="E199" s="429">
        <v>-1.339</v>
      </c>
      <c r="F199" s="429">
        <v>9.5139999999999993</v>
      </c>
      <c r="G199" s="429">
        <v>16.004000000000001</v>
      </c>
    </row>
    <row r="200" spans="1:7" hidden="1" outlineLevel="1">
      <c r="A200" s="425">
        <v>2019</v>
      </c>
      <c r="B200" s="429">
        <v>-0.77</v>
      </c>
      <c r="C200" s="429">
        <v>-31.029</v>
      </c>
      <c r="D200" s="429">
        <v>-14.228999999999999</v>
      </c>
      <c r="E200" s="429">
        <v>1.43</v>
      </c>
      <c r="F200" s="429">
        <v>9.6069999999999993</v>
      </c>
      <c r="G200" s="429">
        <v>35.731000000000002</v>
      </c>
    </row>
    <row r="201" spans="1:7" collapsed="1">
      <c r="A201" s="425" t="s">
        <v>317</v>
      </c>
      <c r="B201" s="429">
        <v>-11.442</v>
      </c>
      <c r="C201" s="429">
        <v>6.3390000000000004</v>
      </c>
      <c r="D201" s="429">
        <v>26.5</v>
      </c>
      <c r="E201" s="429">
        <v>-23.242999999999999</v>
      </c>
      <c r="F201" s="429">
        <v>-3.3719999999999999</v>
      </c>
      <c r="G201" s="429">
        <v>-24.292999999999999</v>
      </c>
    </row>
    <row r="202" spans="1:7">
      <c r="A202" s="87" t="s">
        <v>146</v>
      </c>
    </row>
    <row r="203" spans="1:7">
      <c r="A203" s="415" t="s">
        <v>360</v>
      </c>
    </row>
  </sheetData>
  <mergeCells count="14">
    <mergeCell ref="A1:G1"/>
    <mergeCell ref="B55:G55"/>
    <mergeCell ref="B78:G78"/>
    <mergeCell ref="A3:A4"/>
    <mergeCell ref="B6:G6"/>
    <mergeCell ref="B31:G31"/>
    <mergeCell ref="B3:B4"/>
    <mergeCell ref="B180:G180"/>
    <mergeCell ref="A103:G103"/>
    <mergeCell ref="A105:A106"/>
    <mergeCell ref="B105:B106"/>
    <mergeCell ref="B108:G108"/>
    <mergeCell ref="B133:G133"/>
    <mergeCell ref="B157:G157"/>
  </mergeCells>
  <phoneticPr fontId="6" type="noConversion"/>
  <hyperlinks>
    <hyperlink ref="A1:G1" location="Inhaltsverzeichnis!C29" display="2.13 CO2-Emissionen aus dem Primärenergieverbrauch (Quellenbilanz) nach Energieträgern in Berlin 2018" xr:uid="{00000000-0004-0000-1100-000000000000}"/>
    <hyperlink ref="A103:G103" location="Inhaltsverzeichnis!C30" display="2.14 CO2-Emissionen aus dem Primärenergieverbrauch (Quellenbilanz) nach Energieträgern in Berlin 2018 temperaturbereinigt" xr:uid="{00000000-0004-0000-1100-000001000000}"/>
  </hyperlinks>
  <pageMargins left="0.59055118110236227" right="0.15748031496062992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7"/>
  <dimension ref="A1:M203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8.7109375" defaultRowHeight="12" outlineLevelRow="1"/>
  <cols>
    <col min="1" max="1" width="8.7109375" style="15" customWidth="1"/>
    <col min="2" max="2" width="7.7109375" style="15" customWidth="1"/>
    <col min="3" max="3" width="16.5703125" style="227" customWidth="1"/>
    <col min="4" max="4" width="16.7109375" style="15" customWidth="1"/>
    <col min="5" max="5" width="16.5703125" style="227" customWidth="1"/>
    <col min="6" max="6" width="16.5703125" style="15" customWidth="1"/>
    <col min="7" max="9" width="7.7109375" style="15" customWidth="1"/>
    <col min="10" max="16384" width="8.7109375" style="15"/>
  </cols>
  <sheetData>
    <row r="1" spans="1:13">
      <c r="A1" s="580" t="s">
        <v>375</v>
      </c>
      <c r="B1" s="580"/>
      <c r="C1" s="580"/>
      <c r="D1" s="580"/>
      <c r="E1" s="580"/>
      <c r="F1" s="580"/>
    </row>
    <row r="2" spans="1:13" ht="12" customHeight="1">
      <c r="A2" s="234"/>
      <c r="B2" s="56"/>
      <c r="C2" s="224"/>
      <c r="D2" s="56"/>
      <c r="E2" s="224"/>
      <c r="F2" s="56"/>
    </row>
    <row r="3" spans="1:13" ht="12.6" customHeight="1">
      <c r="A3" s="612" t="s">
        <v>60</v>
      </c>
      <c r="B3" s="567" t="s">
        <v>176</v>
      </c>
      <c r="C3" s="571" t="s">
        <v>177</v>
      </c>
      <c r="D3" s="571"/>
      <c r="E3" s="571"/>
      <c r="F3" s="613"/>
    </row>
    <row r="4" spans="1:13" ht="48" customHeight="1">
      <c r="A4" s="612"/>
      <c r="B4" s="567"/>
      <c r="C4" s="416" t="s">
        <v>314</v>
      </c>
      <c r="D4" s="411" t="s">
        <v>392</v>
      </c>
      <c r="E4" s="66" t="s">
        <v>82</v>
      </c>
      <c r="F4" s="433" t="s">
        <v>394</v>
      </c>
    </row>
    <row r="5" spans="1:13" ht="12" customHeight="1">
      <c r="A5" s="59"/>
      <c r="B5" s="104"/>
      <c r="C5" s="225"/>
      <c r="D5" s="106"/>
      <c r="E5" s="225"/>
      <c r="F5" s="105"/>
    </row>
    <row r="6" spans="1:13" s="217" customFormat="1" ht="12" customHeight="1">
      <c r="A6" s="102"/>
      <c r="B6" s="585" t="s">
        <v>164</v>
      </c>
      <c r="C6" s="585"/>
      <c r="D6" s="585"/>
      <c r="E6" s="585"/>
      <c r="F6" s="585"/>
    </row>
    <row r="7" spans="1:13" s="217" customFormat="1" ht="12" customHeight="1">
      <c r="A7" s="28">
        <v>1990</v>
      </c>
      <c r="B7" s="428">
        <v>26804.008000000002</v>
      </c>
      <c r="C7" s="428">
        <v>14070.874</v>
      </c>
      <c r="D7" s="428">
        <v>1544.944</v>
      </c>
      <c r="E7" s="428">
        <v>4285.24</v>
      </c>
      <c r="F7" s="428">
        <v>6902.9489999999996</v>
      </c>
      <c r="G7" s="221"/>
      <c r="H7" s="221"/>
      <c r="I7" s="221"/>
      <c r="J7" s="221"/>
      <c r="K7" s="221"/>
      <c r="L7" s="221"/>
      <c r="M7" s="221"/>
    </row>
    <row r="8" spans="1:13" s="278" customFormat="1" ht="12" hidden="1" customHeight="1" outlineLevel="1">
      <c r="A8" s="279">
        <v>1999</v>
      </c>
      <c r="B8" s="428">
        <v>23819.83</v>
      </c>
      <c r="C8" s="428">
        <v>11140.328</v>
      </c>
      <c r="D8" s="428">
        <v>514.1</v>
      </c>
      <c r="E8" s="428">
        <v>5022.7619999999997</v>
      </c>
      <c r="F8" s="428">
        <v>7142.6390000000001</v>
      </c>
      <c r="G8" s="405"/>
      <c r="H8" s="405"/>
      <c r="I8" s="405"/>
      <c r="J8" s="405"/>
      <c r="K8" s="405"/>
      <c r="L8" s="405"/>
      <c r="M8" s="405"/>
    </row>
    <row r="9" spans="1:13" s="217" customFormat="1" ht="12" customHeight="1" collapsed="1">
      <c r="A9" s="28">
        <v>2000</v>
      </c>
      <c r="B9" s="428">
        <v>23789.324000000001</v>
      </c>
      <c r="C9" s="428">
        <v>11255.848</v>
      </c>
      <c r="D9" s="428">
        <v>478.27499999999998</v>
      </c>
      <c r="E9" s="428">
        <v>4993.5119999999997</v>
      </c>
      <c r="F9" s="428">
        <v>7061.6890000000003</v>
      </c>
      <c r="G9" s="221"/>
      <c r="H9" s="221"/>
      <c r="I9" s="221"/>
      <c r="J9" s="221"/>
      <c r="K9" s="221"/>
      <c r="L9" s="221"/>
      <c r="M9" s="221"/>
    </row>
    <row r="10" spans="1:13" s="217" customFormat="1" ht="12" hidden="1" customHeight="1" outlineLevel="1">
      <c r="A10" s="28">
        <v>2001</v>
      </c>
      <c r="B10" s="428">
        <v>24175.274000000001</v>
      </c>
      <c r="C10" s="428">
        <v>10578.704</v>
      </c>
      <c r="D10" s="428">
        <v>487.88600000000002</v>
      </c>
      <c r="E10" s="428">
        <v>4983.5169999999998</v>
      </c>
      <c r="F10" s="428">
        <v>8125.1660000000002</v>
      </c>
      <c r="G10" s="221"/>
      <c r="H10" s="221"/>
      <c r="I10" s="221"/>
      <c r="J10" s="221"/>
      <c r="K10" s="221"/>
      <c r="L10" s="221"/>
      <c r="M10" s="221"/>
    </row>
    <row r="11" spans="1:13" s="217" customFormat="1" ht="12" hidden="1" customHeight="1" outlineLevel="1">
      <c r="A11" s="28">
        <v>2002</v>
      </c>
      <c r="B11" s="428">
        <v>21353.393</v>
      </c>
      <c r="C11" s="428">
        <v>8527.0419999999995</v>
      </c>
      <c r="D11" s="428">
        <v>477.95600000000002</v>
      </c>
      <c r="E11" s="428">
        <v>4837.4070000000002</v>
      </c>
      <c r="F11" s="428">
        <v>7510.9880000000003</v>
      </c>
      <c r="G11" s="221"/>
      <c r="H11" s="221"/>
      <c r="I11" s="221"/>
      <c r="J11" s="221"/>
      <c r="K11" s="221"/>
      <c r="L11" s="221"/>
      <c r="M11" s="221"/>
    </row>
    <row r="12" spans="1:13" s="217" customFormat="1" ht="12" hidden="1" customHeight="1" outlineLevel="1">
      <c r="A12" s="28">
        <v>2003</v>
      </c>
      <c r="B12" s="428">
        <v>21344.080000000002</v>
      </c>
      <c r="C12" s="428">
        <v>8712.0259999999998</v>
      </c>
      <c r="D12" s="428">
        <v>394.65600000000001</v>
      </c>
      <c r="E12" s="428">
        <v>4725.9989999999998</v>
      </c>
      <c r="F12" s="428">
        <v>7511.3990000000003</v>
      </c>
      <c r="G12" s="221"/>
      <c r="H12" s="221"/>
      <c r="I12" s="221"/>
      <c r="J12" s="221"/>
      <c r="K12" s="221"/>
      <c r="L12" s="221"/>
      <c r="M12" s="221"/>
    </row>
    <row r="13" spans="1:13" s="217" customFormat="1" ht="12" hidden="1" customHeight="1" outlineLevel="1">
      <c r="A13" s="28">
        <v>2004</v>
      </c>
      <c r="B13" s="428">
        <v>20277.688999999998</v>
      </c>
      <c r="C13" s="428">
        <v>8095.1570000000002</v>
      </c>
      <c r="D13" s="428">
        <v>382.803</v>
      </c>
      <c r="E13" s="428">
        <v>4713.348</v>
      </c>
      <c r="F13" s="428">
        <v>7086.3810000000003</v>
      </c>
      <c r="G13" s="221"/>
      <c r="H13" s="221"/>
      <c r="I13" s="221"/>
      <c r="J13" s="221"/>
      <c r="K13" s="221"/>
      <c r="L13" s="221"/>
      <c r="M13" s="221"/>
    </row>
    <row r="14" spans="1:13" s="217" customFormat="1" ht="12" hidden="1" customHeight="1" outlineLevel="1">
      <c r="A14" s="28">
        <v>2005</v>
      </c>
      <c r="B14" s="428">
        <v>20103.28</v>
      </c>
      <c r="C14" s="428">
        <v>8491.3119999999999</v>
      </c>
      <c r="D14" s="428">
        <v>330.36200000000002</v>
      </c>
      <c r="E14" s="428">
        <v>4550.5219999999999</v>
      </c>
      <c r="F14" s="428">
        <v>6731.0839999999998</v>
      </c>
      <c r="G14" s="221"/>
      <c r="H14" s="221"/>
      <c r="I14" s="221"/>
      <c r="J14" s="221"/>
      <c r="K14" s="221"/>
      <c r="L14" s="221"/>
      <c r="M14" s="221"/>
    </row>
    <row r="15" spans="1:13" s="217" customFormat="1" ht="12" hidden="1" customHeight="1" outlineLevel="1">
      <c r="A15" s="28">
        <v>2006</v>
      </c>
      <c r="B15" s="428">
        <v>20014.996999999999</v>
      </c>
      <c r="C15" s="428">
        <v>8240.2119999999995</v>
      </c>
      <c r="D15" s="428">
        <v>658.59699999999998</v>
      </c>
      <c r="E15" s="428">
        <v>4493.5649999999996</v>
      </c>
      <c r="F15" s="428">
        <v>6622.6229999999996</v>
      </c>
      <c r="G15" s="221"/>
      <c r="H15" s="221"/>
      <c r="I15" s="221"/>
      <c r="J15" s="221"/>
      <c r="K15" s="221"/>
      <c r="L15" s="221"/>
      <c r="M15" s="221"/>
    </row>
    <row r="16" spans="1:13" s="217" customFormat="1" hidden="1" outlineLevel="1">
      <c r="A16" s="28">
        <v>2007</v>
      </c>
      <c r="B16" s="428">
        <v>17545.144</v>
      </c>
      <c r="C16" s="428">
        <v>7862.8149999999996</v>
      </c>
      <c r="D16" s="428">
        <v>618.44600000000003</v>
      </c>
      <c r="E16" s="428">
        <v>4419.8890000000001</v>
      </c>
      <c r="F16" s="428">
        <v>4643.9939999999997</v>
      </c>
    </row>
    <row r="17" spans="1:13" s="217" customFormat="1" hidden="1" outlineLevel="1">
      <c r="A17" s="28">
        <v>2008</v>
      </c>
      <c r="B17" s="428">
        <v>18526.732</v>
      </c>
      <c r="C17" s="428">
        <v>7775.3490000000002</v>
      </c>
      <c r="D17" s="428">
        <v>668.81100000000004</v>
      </c>
      <c r="E17" s="428">
        <v>4413.8190000000004</v>
      </c>
      <c r="F17" s="428">
        <v>5668.7520000000004</v>
      </c>
    </row>
    <row r="18" spans="1:13" s="217" customFormat="1" hidden="1" outlineLevel="1">
      <c r="A18" s="28">
        <v>2009</v>
      </c>
      <c r="B18" s="428">
        <v>17931.395</v>
      </c>
      <c r="C18" s="428">
        <v>7190.8559999999998</v>
      </c>
      <c r="D18" s="428">
        <v>524.54600000000005</v>
      </c>
      <c r="E18" s="428">
        <v>4245.0469999999996</v>
      </c>
      <c r="F18" s="428">
        <v>5970.9459999999999</v>
      </c>
    </row>
    <row r="19" spans="1:13" s="217" customFormat="1" collapsed="1">
      <c r="A19" s="28">
        <v>2010</v>
      </c>
      <c r="B19" s="428">
        <v>19694.601999999999</v>
      </c>
      <c r="C19" s="428">
        <v>8455.8160000000007</v>
      </c>
      <c r="D19" s="428">
        <v>557.83699999999999</v>
      </c>
      <c r="E19" s="428">
        <v>4394.9269999999997</v>
      </c>
      <c r="F19" s="428">
        <v>6286.0219999999999</v>
      </c>
    </row>
    <row r="20" spans="1:13" s="217" customFormat="1" hidden="1" outlineLevel="1">
      <c r="A20" s="28">
        <v>2011</v>
      </c>
      <c r="B20" s="428">
        <v>17310.028999999999</v>
      </c>
      <c r="C20" s="428">
        <v>7407.1459999999997</v>
      </c>
      <c r="D20" s="428">
        <v>556.57399999999996</v>
      </c>
      <c r="E20" s="428">
        <v>4397.6379999999999</v>
      </c>
      <c r="F20" s="428">
        <v>4948.6710000000003</v>
      </c>
    </row>
    <row r="21" spans="1:13" s="217" customFormat="1" hidden="1" outlineLevel="1">
      <c r="A21" s="262">
        <v>2012</v>
      </c>
      <c r="B21" s="428">
        <v>17466.084999999999</v>
      </c>
      <c r="C21" s="428">
        <v>7458.3040000000001</v>
      </c>
      <c r="D21" s="428">
        <v>510.79500000000002</v>
      </c>
      <c r="E21" s="428">
        <v>4438.674</v>
      </c>
      <c r="F21" s="428">
        <v>5058.3109999999997</v>
      </c>
    </row>
    <row r="22" spans="1:13" s="217" customFormat="1" hidden="1" outlineLevel="1">
      <c r="A22" s="269">
        <v>2013</v>
      </c>
      <c r="B22" s="428">
        <v>18095.133000000002</v>
      </c>
      <c r="C22" s="428">
        <v>7515.64</v>
      </c>
      <c r="D22" s="428">
        <v>452.291</v>
      </c>
      <c r="E22" s="428">
        <v>4651.2290000000003</v>
      </c>
      <c r="F22" s="428">
        <v>5475.9719999999998</v>
      </c>
    </row>
    <row r="23" spans="1:13" s="217" customFormat="1" hidden="1" outlineLevel="1">
      <c r="A23" s="274">
        <v>2014</v>
      </c>
      <c r="B23" s="428">
        <v>17190.687000000002</v>
      </c>
      <c r="C23" s="428">
        <v>7236.1229999999996</v>
      </c>
      <c r="D23" s="428">
        <v>298.71100000000001</v>
      </c>
      <c r="E23" s="428">
        <v>5055.1480000000001</v>
      </c>
      <c r="F23" s="428">
        <v>4600.7049999999999</v>
      </c>
    </row>
    <row r="24" spans="1:13" s="217" customFormat="1" hidden="1" outlineLevel="1">
      <c r="A24" s="277">
        <v>2015</v>
      </c>
      <c r="B24" s="428">
        <v>16537.305</v>
      </c>
      <c r="C24" s="428">
        <v>7080.2139999999999</v>
      </c>
      <c r="D24" s="428">
        <v>306.12</v>
      </c>
      <c r="E24" s="428">
        <v>4844.4949999999999</v>
      </c>
      <c r="F24" s="428">
        <v>4306.4769999999999</v>
      </c>
    </row>
    <row r="25" spans="1:13" s="217" customFormat="1" collapsed="1">
      <c r="A25" s="285">
        <v>2016</v>
      </c>
      <c r="B25" s="428">
        <v>16970.184000000001</v>
      </c>
      <c r="C25" s="428">
        <v>7138.43</v>
      </c>
      <c r="D25" s="428">
        <v>271.01499999999999</v>
      </c>
      <c r="E25" s="428">
        <v>5052.29</v>
      </c>
      <c r="F25" s="428">
        <v>4508.4489999999996</v>
      </c>
    </row>
    <row r="26" spans="1:13" s="217" customFormat="1">
      <c r="A26" s="288">
        <v>2017</v>
      </c>
      <c r="B26" s="428">
        <v>16707.16</v>
      </c>
      <c r="C26" s="428">
        <v>6853.8289999999997</v>
      </c>
      <c r="D26" s="428">
        <v>274.24</v>
      </c>
      <c r="E26" s="428">
        <v>5139</v>
      </c>
      <c r="F26" s="428">
        <v>4440.09</v>
      </c>
    </row>
    <row r="27" spans="1:13" s="217" customFormat="1">
      <c r="A27" s="425">
        <v>2018</v>
      </c>
      <c r="B27" s="428">
        <v>15589.527</v>
      </c>
      <c r="C27" s="428">
        <v>5914.0590000000002</v>
      </c>
      <c r="D27" s="428">
        <v>271.36700000000002</v>
      </c>
      <c r="E27" s="428">
        <v>5212.0690000000004</v>
      </c>
      <c r="F27" s="428">
        <v>4192.0320000000002</v>
      </c>
    </row>
    <row r="28" spans="1:13" s="217" customFormat="1">
      <c r="A28" s="425">
        <v>2019</v>
      </c>
      <c r="B28" s="428">
        <v>14988.159</v>
      </c>
      <c r="C28" s="428">
        <v>5417.9949999999999</v>
      </c>
      <c r="D28" s="428">
        <v>244.285</v>
      </c>
      <c r="E28" s="428">
        <v>5520.0889999999999</v>
      </c>
      <c r="F28" s="428">
        <v>3805.7890000000002</v>
      </c>
    </row>
    <row r="29" spans="1:13" s="217" customFormat="1">
      <c r="A29" s="425" t="s">
        <v>317</v>
      </c>
      <c r="B29" s="428">
        <v>13490.300999999999</v>
      </c>
      <c r="C29" s="428">
        <v>5536.1109999999999</v>
      </c>
      <c r="D29" s="428">
        <v>235.83699999999999</v>
      </c>
      <c r="E29" s="428">
        <v>3831.7759999999998</v>
      </c>
      <c r="F29" s="428">
        <v>3886.5770000000002</v>
      </c>
    </row>
    <row r="30" spans="1:13" s="217" customFormat="1" ht="7.9" customHeight="1">
      <c r="A30" s="28"/>
      <c r="B30" s="107"/>
      <c r="C30" s="21"/>
      <c r="D30" s="222"/>
      <c r="E30" s="21"/>
      <c r="F30" s="222"/>
      <c r="G30" s="221"/>
      <c r="H30" s="221"/>
      <c r="I30" s="221"/>
      <c r="J30" s="221"/>
      <c r="K30" s="221"/>
      <c r="L30" s="221"/>
      <c r="M30" s="221"/>
    </row>
    <row r="31" spans="1:13" s="217" customFormat="1" ht="12" customHeight="1">
      <c r="A31" s="28"/>
      <c r="B31" s="585" t="s">
        <v>165</v>
      </c>
      <c r="C31" s="585"/>
      <c r="D31" s="585"/>
      <c r="E31" s="585"/>
      <c r="F31" s="585"/>
    </row>
    <row r="32" spans="1:13" s="217" customFormat="1" ht="12" customHeight="1">
      <c r="A32" s="28">
        <v>1990</v>
      </c>
      <c r="B32" s="429">
        <v>100</v>
      </c>
      <c r="C32" s="429">
        <v>52.494999999999997</v>
      </c>
      <c r="D32" s="429">
        <v>5.7640000000000002</v>
      </c>
      <c r="E32" s="429">
        <v>15.987</v>
      </c>
      <c r="F32" s="429">
        <v>25.753</v>
      </c>
    </row>
    <row r="33" spans="1:6" s="217" customFormat="1" ht="12" customHeight="1">
      <c r="A33" s="28">
        <v>2000</v>
      </c>
      <c r="B33" s="429">
        <v>100</v>
      </c>
      <c r="C33" s="429">
        <v>47.314999999999998</v>
      </c>
      <c r="D33" s="429">
        <v>2.0099999999999998</v>
      </c>
      <c r="E33" s="429">
        <v>20.991</v>
      </c>
      <c r="F33" s="429">
        <v>29.684000000000001</v>
      </c>
    </row>
    <row r="34" spans="1:6" s="217" customFormat="1" ht="12" hidden="1" customHeight="1" outlineLevel="1">
      <c r="A34" s="28">
        <v>2001</v>
      </c>
      <c r="B34" s="429">
        <v>100</v>
      </c>
      <c r="C34" s="429">
        <v>43.758000000000003</v>
      </c>
      <c r="D34" s="429">
        <v>2.0179999999999998</v>
      </c>
      <c r="E34" s="429">
        <v>20.614000000000001</v>
      </c>
      <c r="F34" s="429">
        <v>33.609000000000002</v>
      </c>
    </row>
    <row r="35" spans="1:6" s="217" customFormat="1" ht="12" hidden="1" customHeight="1" outlineLevel="1">
      <c r="A35" s="28">
        <v>2002</v>
      </c>
      <c r="B35" s="429">
        <v>100</v>
      </c>
      <c r="C35" s="429">
        <v>39.933</v>
      </c>
      <c r="D35" s="429">
        <v>2.238</v>
      </c>
      <c r="E35" s="429">
        <v>22.654</v>
      </c>
      <c r="F35" s="429">
        <v>35.174999999999997</v>
      </c>
    </row>
    <row r="36" spans="1:6" s="217" customFormat="1" ht="12" hidden="1" customHeight="1" outlineLevel="1">
      <c r="A36" s="28">
        <v>2003</v>
      </c>
      <c r="B36" s="429">
        <v>100</v>
      </c>
      <c r="C36" s="429">
        <v>40.817</v>
      </c>
      <c r="D36" s="429">
        <v>1.849</v>
      </c>
      <c r="E36" s="429">
        <v>22.141999999999999</v>
      </c>
      <c r="F36" s="429">
        <v>35.192</v>
      </c>
    </row>
    <row r="37" spans="1:6" s="217" customFormat="1" ht="12" hidden="1" customHeight="1" outlineLevel="1">
      <c r="A37" s="28">
        <v>2004</v>
      </c>
      <c r="B37" s="429">
        <v>100</v>
      </c>
      <c r="C37" s="429">
        <v>39.920999999999999</v>
      </c>
      <c r="D37" s="429">
        <v>1.8879999999999999</v>
      </c>
      <c r="E37" s="429">
        <v>23.244</v>
      </c>
      <c r="F37" s="429">
        <v>34.947000000000003</v>
      </c>
    </row>
    <row r="38" spans="1:6" s="217" customFormat="1" ht="12" hidden="1" customHeight="1" outlineLevel="1">
      <c r="A38" s="28">
        <v>2005</v>
      </c>
      <c r="B38" s="429">
        <v>100</v>
      </c>
      <c r="C38" s="429">
        <v>42.238</v>
      </c>
      <c r="D38" s="429">
        <v>1.643</v>
      </c>
      <c r="E38" s="429">
        <v>22.635999999999999</v>
      </c>
      <c r="F38" s="429">
        <v>33.482999999999997</v>
      </c>
    </row>
    <row r="39" spans="1:6" s="217" customFormat="1" hidden="1" outlineLevel="1">
      <c r="A39" s="28">
        <v>2006</v>
      </c>
      <c r="B39" s="429">
        <v>100</v>
      </c>
      <c r="C39" s="429">
        <v>41.17</v>
      </c>
      <c r="D39" s="429">
        <v>3.2909999999999999</v>
      </c>
      <c r="E39" s="429">
        <v>22.451000000000001</v>
      </c>
      <c r="F39" s="429">
        <v>33.088000000000001</v>
      </c>
    </row>
    <row r="40" spans="1:6" s="217" customFormat="1" hidden="1" outlineLevel="1">
      <c r="A40" s="28">
        <v>2007</v>
      </c>
      <c r="B40" s="429">
        <v>100</v>
      </c>
      <c r="C40" s="429">
        <v>44.814999999999998</v>
      </c>
      <c r="D40" s="429">
        <v>3.5249999999999999</v>
      </c>
      <c r="E40" s="429">
        <v>25.192</v>
      </c>
      <c r="F40" s="429">
        <v>26.469000000000001</v>
      </c>
    </row>
    <row r="41" spans="1:6" s="217" customFormat="1" hidden="1" outlineLevel="1">
      <c r="A41" s="28">
        <v>2008</v>
      </c>
      <c r="B41" s="429">
        <v>100</v>
      </c>
      <c r="C41" s="429">
        <v>41.968000000000004</v>
      </c>
      <c r="D41" s="429">
        <v>3.61</v>
      </c>
      <c r="E41" s="429">
        <v>23.824000000000002</v>
      </c>
      <c r="F41" s="429">
        <v>30.597999999999999</v>
      </c>
    </row>
    <row r="42" spans="1:6" s="217" customFormat="1" hidden="1" outlineLevel="1">
      <c r="A42" s="28">
        <v>2009</v>
      </c>
      <c r="B42" s="429">
        <v>100</v>
      </c>
      <c r="C42" s="429">
        <v>40.101999999999997</v>
      </c>
      <c r="D42" s="429">
        <v>2.9249999999999998</v>
      </c>
      <c r="E42" s="429">
        <v>23.673999999999999</v>
      </c>
      <c r="F42" s="429">
        <v>33.298999999999999</v>
      </c>
    </row>
    <row r="43" spans="1:6" s="217" customFormat="1" collapsed="1">
      <c r="A43" s="28">
        <v>2010</v>
      </c>
      <c r="B43" s="429">
        <v>100</v>
      </c>
      <c r="C43" s="429">
        <v>42.935000000000002</v>
      </c>
      <c r="D43" s="429">
        <v>2.8319999999999999</v>
      </c>
      <c r="E43" s="429">
        <v>22.315000000000001</v>
      </c>
      <c r="F43" s="429">
        <v>31.917000000000002</v>
      </c>
    </row>
    <row r="44" spans="1:6" s="217" customFormat="1" hidden="1" outlineLevel="1">
      <c r="A44" s="28">
        <v>2011</v>
      </c>
      <c r="B44" s="429">
        <v>100</v>
      </c>
      <c r="C44" s="429">
        <v>42.790999999999997</v>
      </c>
      <c r="D44" s="429">
        <v>3.2149999999999999</v>
      </c>
      <c r="E44" s="429">
        <v>25.405000000000001</v>
      </c>
      <c r="F44" s="429">
        <v>28.588000000000001</v>
      </c>
    </row>
    <row r="45" spans="1:6" s="217" customFormat="1" hidden="1" outlineLevel="1">
      <c r="A45" s="262">
        <v>2012</v>
      </c>
      <c r="B45" s="429">
        <v>100</v>
      </c>
      <c r="C45" s="429">
        <v>42.701999999999998</v>
      </c>
      <c r="D45" s="429">
        <v>2.9239999999999999</v>
      </c>
      <c r="E45" s="429">
        <v>25.413</v>
      </c>
      <c r="F45" s="429">
        <v>28.960999999999999</v>
      </c>
    </row>
    <row r="46" spans="1:6" s="217" customFormat="1" hidden="1" outlineLevel="1">
      <c r="A46" s="269">
        <v>2013</v>
      </c>
      <c r="B46" s="429">
        <v>100</v>
      </c>
      <c r="C46" s="429">
        <v>41.533999999999999</v>
      </c>
      <c r="D46" s="429">
        <v>2.5</v>
      </c>
      <c r="E46" s="429">
        <v>25.704000000000001</v>
      </c>
      <c r="F46" s="429">
        <v>30.262</v>
      </c>
    </row>
    <row r="47" spans="1:6" s="217" customFormat="1" hidden="1" outlineLevel="1">
      <c r="A47" s="274">
        <v>2014</v>
      </c>
      <c r="B47" s="429">
        <v>100</v>
      </c>
      <c r="C47" s="429">
        <v>42.093000000000004</v>
      </c>
      <c r="D47" s="429">
        <v>1.738</v>
      </c>
      <c r="E47" s="429">
        <v>29.405999999999999</v>
      </c>
      <c r="F47" s="429">
        <v>26.763000000000002</v>
      </c>
    </row>
    <row r="48" spans="1:6" s="217" customFormat="1" hidden="1" outlineLevel="1">
      <c r="A48" s="277">
        <v>2015</v>
      </c>
      <c r="B48" s="429">
        <v>100</v>
      </c>
      <c r="C48" s="429">
        <v>42.814</v>
      </c>
      <c r="D48" s="429">
        <v>1.851</v>
      </c>
      <c r="E48" s="429">
        <v>29.294</v>
      </c>
      <c r="F48" s="429">
        <v>26.041</v>
      </c>
    </row>
    <row r="49" spans="1:6" s="217" customFormat="1" hidden="1" outlineLevel="1">
      <c r="A49" s="285">
        <v>2016</v>
      </c>
      <c r="B49" s="429">
        <v>100</v>
      </c>
      <c r="C49" s="429">
        <v>42.064999999999998</v>
      </c>
      <c r="D49" s="429">
        <v>1.597</v>
      </c>
      <c r="E49" s="429">
        <v>29.771999999999998</v>
      </c>
      <c r="F49" s="429">
        <v>26.567</v>
      </c>
    </row>
    <row r="50" spans="1:6" s="217" customFormat="1" hidden="1" outlineLevel="1">
      <c r="A50" s="288">
        <v>2017</v>
      </c>
      <c r="B50" s="429">
        <v>100</v>
      </c>
      <c r="C50" s="429">
        <v>41.023000000000003</v>
      </c>
      <c r="D50" s="429">
        <v>1.641</v>
      </c>
      <c r="E50" s="429">
        <v>30.759</v>
      </c>
      <c r="F50" s="429">
        <v>26.576000000000001</v>
      </c>
    </row>
    <row r="51" spans="1:6" s="217" customFormat="1" hidden="1" outlineLevel="1">
      <c r="A51" s="425">
        <v>2018</v>
      </c>
      <c r="B51" s="429">
        <v>100</v>
      </c>
      <c r="C51" s="429">
        <v>37.936</v>
      </c>
      <c r="D51" s="429">
        <v>1.7410000000000001</v>
      </c>
      <c r="E51" s="429">
        <v>33.433</v>
      </c>
      <c r="F51" s="429">
        <v>26.89</v>
      </c>
    </row>
    <row r="52" spans="1:6" s="217" customFormat="1" hidden="1" outlineLevel="1">
      <c r="A52" s="425">
        <v>2019</v>
      </c>
      <c r="B52" s="429">
        <v>100</v>
      </c>
      <c r="C52" s="429">
        <v>36.149000000000001</v>
      </c>
      <c r="D52" s="429">
        <v>1.63</v>
      </c>
      <c r="E52" s="429">
        <v>36.83</v>
      </c>
      <c r="F52" s="429">
        <v>25.391999999999999</v>
      </c>
    </row>
    <row r="53" spans="1:6" s="217" customFormat="1" collapsed="1">
      <c r="A53" s="425" t="s">
        <v>317</v>
      </c>
      <c r="B53" s="429">
        <v>100</v>
      </c>
      <c r="C53" s="429">
        <v>41.037999999999997</v>
      </c>
      <c r="D53" s="429">
        <v>1.748</v>
      </c>
      <c r="E53" s="429">
        <v>28.404</v>
      </c>
      <c r="F53" s="429">
        <v>28.81</v>
      </c>
    </row>
    <row r="54" spans="1:6" s="217" customFormat="1" ht="7.9" customHeight="1">
      <c r="A54" s="28"/>
      <c r="B54" s="174"/>
      <c r="C54" s="20"/>
      <c r="D54" s="102"/>
      <c r="E54" s="20"/>
      <c r="F54" s="102"/>
    </row>
    <row r="55" spans="1:6" s="217" customFormat="1">
      <c r="A55" s="28"/>
      <c r="B55" s="585" t="s">
        <v>154</v>
      </c>
      <c r="C55" s="585"/>
      <c r="D55" s="585"/>
      <c r="E55" s="585"/>
      <c r="F55" s="585"/>
    </row>
    <row r="56" spans="1:6" s="217" customFormat="1">
      <c r="A56" s="28">
        <v>2000</v>
      </c>
      <c r="B56" s="429">
        <v>-11.247</v>
      </c>
      <c r="C56" s="429">
        <v>-20.006</v>
      </c>
      <c r="D56" s="429">
        <v>-69.043000000000006</v>
      </c>
      <c r="E56" s="429">
        <v>16.527999999999999</v>
      </c>
      <c r="F56" s="429">
        <v>2.2999999999999998</v>
      </c>
    </row>
    <row r="57" spans="1:6" s="217" customFormat="1" hidden="1" outlineLevel="1">
      <c r="A57" s="28">
        <v>2001</v>
      </c>
      <c r="B57" s="429">
        <v>-9.8070000000000004</v>
      </c>
      <c r="C57" s="429">
        <v>-24.818000000000001</v>
      </c>
      <c r="D57" s="429">
        <v>-68.42</v>
      </c>
      <c r="E57" s="429">
        <v>16.295000000000002</v>
      </c>
      <c r="F57" s="429">
        <v>17.706</v>
      </c>
    </row>
    <row r="58" spans="1:6" s="217" customFormat="1" hidden="1" outlineLevel="1">
      <c r="A58" s="28">
        <v>2002</v>
      </c>
      <c r="B58" s="429">
        <v>-20.335000000000001</v>
      </c>
      <c r="C58" s="429">
        <v>-39.399000000000001</v>
      </c>
      <c r="D58" s="429">
        <v>-69.063000000000002</v>
      </c>
      <c r="E58" s="429">
        <v>12.885</v>
      </c>
      <c r="F58" s="429">
        <v>8.8079999999999998</v>
      </c>
    </row>
    <row r="59" spans="1:6" s="217" customFormat="1" hidden="1" outlineLevel="1">
      <c r="A59" s="28">
        <v>2003</v>
      </c>
      <c r="B59" s="429">
        <v>-20.37</v>
      </c>
      <c r="C59" s="429">
        <v>-38.085000000000001</v>
      </c>
      <c r="D59" s="429">
        <v>-74.454999999999998</v>
      </c>
      <c r="E59" s="429">
        <v>10.286</v>
      </c>
      <c r="F59" s="429">
        <v>8.8140000000000001</v>
      </c>
    </row>
    <row r="60" spans="1:6" s="217" customFormat="1" hidden="1" outlineLevel="1">
      <c r="A60" s="28">
        <v>2004</v>
      </c>
      <c r="B60" s="429">
        <v>-24.347999999999999</v>
      </c>
      <c r="C60" s="429">
        <v>-42.469000000000001</v>
      </c>
      <c r="D60" s="429">
        <v>-75.221999999999994</v>
      </c>
      <c r="E60" s="429">
        <v>9.99</v>
      </c>
      <c r="F60" s="429">
        <v>2.657</v>
      </c>
    </row>
    <row r="61" spans="1:6" s="217" customFormat="1" hidden="1" outlineLevel="1">
      <c r="A61" s="28">
        <v>2005</v>
      </c>
      <c r="B61" s="429">
        <v>-24.998999999999999</v>
      </c>
      <c r="C61" s="429">
        <v>-39.652999999999999</v>
      </c>
      <c r="D61" s="429">
        <v>-78.617000000000004</v>
      </c>
      <c r="E61" s="429">
        <v>6.1909999999999998</v>
      </c>
      <c r="F61" s="429">
        <v>-2.4900000000000002</v>
      </c>
    </row>
    <row r="62" spans="1:6" s="217" customFormat="1" hidden="1" outlineLevel="1">
      <c r="A62" s="28">
        <v>2006</v>
      </c>
      <c r="B62" s="429">
        <v>-25.327999999999999</v>
      </c>
      <c r="C62" s="429">
        <v>-41.438000000000002</v>
      </c>
      <c r="D62" s="429">
        <v>-57.371000000000002</v>
      </c>
      <c r="E62" s="429">
        <v>4.8609999999999998</v>
      </c>
      <c r="F62" s="429">
        <v>-4.0609999999999999</v>
      </c>
    </row>
    <row r="63" spans="1:6" s="217" customFormat="1" hidden="1" outlineLevel="1">
      <c r="A63" s="28">
        <v>2007</v>
      </c>
      <c r="B63" s="429">
        <v>-34.542999999999999</v>
      </c>
      <c r="C63" s="429">
        <v>-44.12</v>
      </c>
      <c r="D63" s="429">
        <v>-59.97</v>
      </c>
      <c r="E63" s="429">
        <v>3.1419999999999999</v>
      </c>
      <c r="F63" s="429">
        <v>-32.723999999999997</v>
      </c>
    </row>
    <row r="64" spans="1:6" s="217" customFormat="1" hidden="1" outlineLevel="1">
      <c r="A64" s="28">
        <v>2008</v>
      </c>
      <c r="B64" s="429">
        <v>-30.881</v>
      </c>
      <c r="C64" s="429">
        <v>-44.741999999999997</v>
      </c>
      <c r="D64" s="429">
        <v>-56.71</v>
      </c>
      <c r="E64" s="429">
        <v>3.0009999999999999</v>
      </c>
      <c r="F64" s="429">
        <v>-17.879000000000001</v>
      </c>
    </row>
    <row r="65" spans="1:6" s="217" customFormat="1" hidden="1" outlineLevel="1">
      <c r="A65" s="28">
        <v>2009</v>
      </c>
      <c r="B65" s="429">
        <v>-33.101999999999997</v>
      </c>
      <c r="C65" s="429">
        <v>-48.895000000000003</v>
      </c>
      <c r="D65" s="429">
        <v>-66.048000000000002</v>
      </c>
      <c r="E65" s="429">
        <v>-0.93799999999999994</v>
      </c>
      <c r="F65" s="429">
        <v>-13.502000000000001</v>
      </c>
    </row>
    <row r="66" spans="1:6" s="217" customFormat="1" collapsed="1">
      <c r="A66" s="28">
        <v>2010</v>
      </c>
      <c r="B66" s="429">
        <v>-26.524000000000001</v>
      </c>
      <c r="C66" s="429">
        <v>-39.905999999999999</v>
      </c>
      <c r="D66" s="429">
        <v>-63.893000000000001</v>
      </c>
      <c r="E66" s="429">
        <v>2.56</v>
      </c>
      <c r="F66" s="429">
        <v>-8.9369999999999994</v>
      </c>
    </row>
    <row r="67" spans="1:6" s="217" customFormat="1" hidden="1" outlineLevel="1">
      <c r="A67" s="28">
        <v>2011</v>
      </c>
      <c r="B67" s="429">
        <v>-35.42</v>
      </c>
      <c r="C67" s="429">
        <v>-47.357999999999997</v>
      </c>
      <c r="D67" s="429">
        <v>-63.973999999999997</v>
      </c>
      <c r="E67" s="429">
        <v>2.6230000000000002</v>
      </c>
      <c r="F67" s="429">
        <v>-28.311</v>
      </c>
    </row>
    <row r="68" spans="1:6" s="217" customFormat="1" hidden="1" outlineLevel="1">
      <c r="A68" s="262">
        <v>2012</v>
      </c>
      <c r="B68" s="429">
        <v>-34.838000000000001</v>
      </c>
      <c r="C68" s="429">
        <v>-46.994999999999997</v>
      </c>
      <c r="D68" s="429">
        <v>-66.938000000000002</v>
      </c>
      <c r="E68" s="429">
        <v>3.581</v>
      </c>
      <c r="F68" s="429">
        <v>-26.722000000000001</v>
      </c>
    </row>
    <row r="69" spans="1:6" s="217" customFormat="1" hidden="1" outlineLevel="1">
      <c r="A69" s="269">
        <v>2013</v>
      </c>
      <c r="B69" s="429">
        <v>-32.491</v>
      </c>
      <c r="C69" s="429">
        <v>-46.587000000000003</v>
      </c>
      <c r="D69" s="429">
        <v>-70.724000000000004</v>
      </c>
      <c r="E69" s="429">
        <v>8.5410000000000004</v>
      </c>
      <c r="F69" s="429">
        <v>-20.672000000000001</v>
      </c>
    </row>
    <row r="70" spans="1:6" s="217" customFormat="1" hidden="1" outlineLevel="1">
      <c r="A70" s="274">
        <v>2014</v>
      </c>
      <c r="B70" s="429">
        <v>-35.865000000000002</v>
      </c>
      <c r="C70" s="429">
        <v>-48.573999999999998</v>
      </c>
      <c r="D70" s="429">
        <v>-80.665000000000006</v>
      </c>
      <c r="E70" s="429">
        <v>17.966999999999999</v>
      </c>
      <c r="F70" s="429">
        <v>-33.351999999999997</v>
      </c>
    </row>
    <row r="71" spans="1:6" s="217" customFormat="1" hidden="1" outlineLevel="1">
      <c r="A71" s="277">
        <v>2015</v>
      </c>
      <c r="B71" s="429">
        <v>-38.302999999999997</v>
      </c>
      <c r="C71" s="429">
        <v>-49.682000000000002</v>
      </c>
      <c r="D71" s="429">
        <v>-80.186000000000007</v>
      </c>
      <c r="E71" s="429">
        <v>13.051</v>
      </c>
      <c r="F71" s="429">
        <v>-37.613999999999997</v>
      </c>
    </row>
    <row r="72" spans="1:6" s="217" customFormat="1" hidden="1" outlineLevel="1">
      <c r="A72" s="285">
        <v>2016</v>
      </c>
      <c r="B72" s="429">
        <v>-36.688000000000002</v>
      </c>
      <c r="C72" s="429">
        <v>-49.268000000000001</v>
      </c>
      <c r="D72" s="429">
        <v>-82.457999999999998</v>
      </c>
      <c r="E72" s="429">
        <v>17.899999999999999</v>
      </c>
      <c r="F72" s="429">
        <v>-34.688000000000002</v>
      </c>
    </row>
    <row r="73" spans="1:6" s="217" customFormat="1" hidden="1" outlineLevel="1">
      <c r="A73" s="288">
        <v>2017</v>
      </c>
      <c r="B73" s="429">
        <v>-37.668999999999997</v>
      </c>
      <c r="C73" s="429">
        <v>-51.290999999999997</v>
      </c>
      <c r="D73" s="429">
        <v>-82.248999999999995</v>
      </c>
      <c r="E73" s="429">
        <v>19.922999999999998</v>
      </c>
      <c r="F73" s="429">
        <v>-35.677999999999997</v>
      </c>
    </row>
    <row r="74" spans="1:6" s="217" customFormat="1" hidden="1" outlineLevel="1">
      <c r="A74" s="425">
        <v>2018</v>
      </c>
      <c r="B74" s="429">
        <v>-41.838999999999999</v>
      </c>
      <c r="C74" s="429">
        <v>-57.969000000000001</v>
      </c>
      <c r="D74" s="429">
        <v>-82.435000000000002</v>
      </c>
      <c r="E74" s="429">
        <v>21.628</v>
      </c>
      <c r="F74" s="429">
        <v>-39.271999999999998</v>
      </c>
    </row>
    <row r="75" spans="1:6" s="217" customFormat="1" hidden="1" outlineLevel="1">
      <c r="A75" s="425">
        <v>2019</v>
      </c>
      <c r="B75" s="429">
        <v>-44.082000000000001</v>
      </c>
      <c r="C75" s="429">
        <v>-61.494999999999997</v>
      </c>
      <c r="D75" s="429">
        <v>-84.188000000000002</v>
      </c>
      <c r="E75" s="429">
        <v>28.815999999999999</v>
      </c>
      <c r="F75" s="429">
        <v>-44.866999999999997</v>
      </c>
    </row>
    <row r="76" spans="1:6" s="217" customFormat="1" collapsed="1">
      <c r="A76" s="425" t="s">
        <v>317</v>
      </c>
      <c r="B76" s="429">
        <v>-49.670999999999999</v>
      </c>
      <c r="C76" s="429">
        <v>-60.655999999999999</v>
      </c>
      <c r="D76" s="429">
        <v>-84.734999999999999</v>
      </c>
      <c r="E76" s="429">
        <v>-10.582000000000001</v>
      </c>
      <c r="F76" s="429">
        <v>-43.697000000000003</v>
      </c>
    </row>
    <row r="77" spans="1:6" s="217" customFormat="1" ht="7.9" customHeight="1">
      <c r="A77" s="28"/>
      <c r="B77" s="102"/>
      <c r="C77" s="20"/>
      <c r="D77" s="102"/>
      <c r="E77" s="174"/>
      <c r="F77" s="174"/>
    </row>
    <row r="78" spans="1:6" s="217" customFormat="1">
      <c r="A78" s="28"/>
      <c r="B78" s="585" t="s">
        <v>155</v>
      </c>
      <c r="C78" s="585"/>
      <c r="D78" s="585"/>
      <c r="E78" s="585"/>
      <c r="F78" s="585"/>
    </row>
    <row r="79" spans="1:6" s="217" customFormat="1" hidden="1" outlineLevel="1">
      <c r="A79" s="28">
        <v>2000</v>
      </c>
      <c r="B79" s="429">
        <v>-0.128</v>
      </c>
      <c r="C79" s="429">
        <v>1.0369999999999999</v>
      </c>
      <c r="D79" s="429">
        <v>-6.968</v>
      </c>
      <c r="E79" s="429">
        <v>-0.58199999999999996</v>
      </c>
      <c r="F79" s="429">
        <v>-1.133</v>
      </c>
    </row>
    <row r="80" spans="1:6" s="217" customFormat="1" hidden="1" outlineLevel="1">
      <c r="A80" s="28">
        <v>2001</v>
      </c>
      <c r="B80" s="429">
        <v>1.6220000000000001</v>
      </c>
      <c r="C80" s="429">
        <v>-6.016</v>
      </c>
      <c r="D80" s="429">
        <v>2.0099999999999998</v>
      </c>
      <c r="E80" s="429">
        <v>-0.2</v>
      </c>
      <c r="F80" s="429">
        <v>15.06</v>
      </c>
    </row>
    <row r="81" spans="1:8" s="217" customFormat="1" hidden="1" outlineLevel="1">
      <c r="A81" s="28">
        <v>2002</v>
      </c>
      <c r="B81" s="429">
        <v>-11.673</v>
      </c>
      <c r="C81" s="429">
        <v>-19.393999999999998</v>
      </c>
      <c r="D81" s="429">
        <v>-2.0350000000000001</v>
      </c>
      <c r="E81" s="429">
        <v>-2.9319999999999999</v>
      </c>
      <c r="F81" s="429">
        <v>-7.5590000000000002</v>
      </c>
      <c r="H81" s="113"/>
    </row>
    <row r="82" spans="1:8" s="217" customFormat="1" hidden="1" outlineLevel="1">
      <c r="A82" s="28">
        <v>2003</v>
      </c>
      <c r="B82" s="429">
        <v>-4.3999999999999997E-2</v>
      </c>
      <c r="C82" s="429">
        <v>2.169</v>
      </c>
      <c r="D82" s="429">
        <v>-17.428000000000001</v>
      </c>
      <c r="E82" s="429">
        <v>-2.3029999999999999</v>
      </c>
      <c r="F82" s="429">
        <v>5.0000000000000001E-3</v>
      </c>
    </row>
    <row r="83" spans="1:8" s="217" customFormat="1" hidden="1" outlineLevel="1">
      <c r="A83" s="28">
        <v>2004</v>
      </c>
      <c r="B83" s="429">
        <v>-4.9960000000000004</v>
      </c>
      <c r="C83" s="429">
        <v>-7.0810000000000004</v>
      </c>
      <c r="D83" s="429">
        <v>-3.0030000000000001</v>
      </c>
      <c r="E83" s="429">
        <v>-0.26800000000000002</v>
      </c>
      <c r="F83" s="429">
        <v>-5.6580000000000004</v>
      </c>
    </row>
    <row r="84" spans="1:8" s="217" customFormat="1" hidden="1" outlineLevel="1">
      <c r="A84" s="28">
        <v>2005</v>
      </c>
      <c r="B84" s="429">
        <v>-0.86</v>
      </c>
      <c r="C84" s="429">
        <v>4.8940000000000001</v>
      </c>
      <c r="D84" s="429">
        <v>-13.699</v>
      </c>
      <c r="E84" s="429">
        <v>-3.4550000000000001</v>
      </c>
      <c r="F84" s="429">
        <v>-5.0140000000000002</v>
      </c>
    </row>
    <row r="85" spans="1:8" s="217" customFormat="1" hidden="1" outlineLevel="1">
      <c r="A85" s="28">
        <v>2006</v>
      </c>
      <c r="B85" s="429">
        <v>-0.439</v>
      </c>
      <c r="C85" s="429">
        <v>-2.9569999999999999</v>
      </c>
      <c r="D85" s="429">
        <v>99.355999999999995</v>
      </c>
      <c r="E85" s="429">
        <v>-1.252</v>
      </c>
      <c r="F85" s="429">
        <v>-1.611</v>
      </c>
    </row>
    <row r="86" spans="1:8" s="217" customFormat="1" hidden="1" outlineLevel="1">
      <c r="A86" s="28">
        <v>2007</v>
      </c>
      <c r="B86" s="429">
        <v>-12.34</v>
      </c>
      <c r="C86" s="429">
        <v>-4.58</v>
      </c>
      <c r="D86" s="429">
        <v>-6.0960000000000001</v>
      </c>
      <c r="E86" s="429">
        <v>-1.64</v>
      </c>
      <c r="F86" s="429">
        <v>-29.876999999999999</v>
      </c>
    </row>
    <row r="87" spans="1:8" s="217" customFormat="1" hidden="1" outlineLevel="1">
      <c r="A87" s="28">
        <v>2008</v>
      </c>
      <c r="B87" s="429">
        <v>5.5949999999999998</v>
      </c>
      <c r="C87" s="429">
        <v>-1.1120000000000001</v>
      </c>
      <c r="D87" s="429">
        <v>8.1440000000000001</v>
      </c>
      <c r="E87" s="429">
        <v>-0.13700000000000001</v>
      </c>
      <c r="F87" s="429">
        <v>22.065999999999999</v>
      </c>
    </row>
    <row r="88" spans="1:8" s="217" customFormat="1" hidden="1" outlineLevel="1">
      <c r="A88" s="28">
        <v>2009</v>
      </c>
      <c r="B88" s="429">
        <v>-3.2130000000000001</v>
      </c>
      <c r="C88" s="429">
        <v>-7.5170000000000003</v>
      </c>
      <c r="D88" s="429">
        <v>-21.57</v>
      </c>
      <c r="E88" s="429">
        <v>-3.8239999999999998</v>
      </c>
      <c r="F88" s="429">
        <v>5.3310000000000004</v>
      </c>
    </row>
    <row r="89" spans="1:8" s="217" customFormat="1" hidden="1" outlineLevel="1">
      <c r="A89" s="28">
        <v>2010</v>
      </c>
      <c r="B89" s="429">
        <v>9.8330000000000002</v>
      </c>
      <c r="C89" s="429">
        <v>17.591000000000001</v>
      </c>
      <c r="D89" s="429">
        <v>6.3470000000000004</v>
      </c>
      <c r="E89" s="429">
        <v>3.5310000000000001</v>
      </c>
      <c r="F89" s="429">
        <v>5.2770000000000001</v>
      </c>
    </row>
    <row r="90" spans="1:8" hidden="1" outlineLevel="1">
      <c r="A90" s="28">
        <v>2011</v>
      </c>
      <c r="B90" s="429">
        <v>-12.108000000000001</v>
      </c>
      <c r="C90" s="429">
        <v>-12.401999999999999</v>
      </c>
      <c r="D90" s="429">
        <v>-0.22600000000000001</v>
      </c>
      <c r="E90" s="429">
        <v>6.2E-2</v>
      </c>
      <c r="F90" s="429">
        <v>-21.274999999999999</v>
      </c>
    </row>
    <row r="91" spans="1:8" hidden="1" outlineLevel="1">
      <c r="A91" s="262">
        <v>2012</v>
      </c>
      <c r="B91" s="429">
        <v>0.90200000000000002</v>
      </c>
      <c r="C91" s="429">
        <v>0.69099999999999995</v>
      </c>
      <c r="D91" s="429">
        <v>-8.2249999999999996</v>
      </c>
      <c r="E91" s="429">
        <v>0.93300000000000005</v>
      </c>
      <c r="F91" s="429">
        <v>2.2160000000000002</v>
      </c>
    </row>
    <row r="92" spans="1:8" hidden="1" outlineLevel="1">
      <c r="A92" s="269">
        <v>2013</v>
      </c>
      <c r="B92" s="429">
        <v>3.6019999999999999</v>
      </c>
      <c r="C92" s="429">
        <v>0.76900000000000002</v>
      </c>
      <c r="D92" s="429">
        <v>-11.454000000000001</v>
      </c>
      <c r="E92" s="429">
        <v>4.7889999999999997</v>
      </c>
      <c r="F92" s="429">
        <v>8.2569999999999997</v>
      </c>
    </row>
    <row r="93" spans="1:8" hidden="1" outlineLevel="1">
      <c r="A93" s="274">
        <v>2014</v>
      </c>
      <c r="B93" s="429">
        <v>-4.9980000000000002</v>
      </c>
      <c r="C93" s="429">
        <v>-3.7189999999999999</v>
      </c>
      <c r="D93" s="429">
        <v>-33.956000000000003</v>
      </c>
      <c r="E93" s="429">
        <v>8.6839999999999993</v>
      </c>
      <c r="F93" s="429">
        <v>-15.984</v>
      </c>
    </row>
    <row r="94" spans="1:8" hidden="1" outlineLevel="1">
      <c r="A94" s="277">
        <v>2015</v>
      </c>
      <c r="B94" s="429">
        <v>-3.8010000000000002</v>
      </c>
      <c r="C94" s="429">
        <v>-2.1549999999999998</v>
      </c>
      <c r="D94" s="429">
        <v>2.48</v>
      </c>
      <c r="E94" s="429">
        <v>-4.1669999999999998</v>
      </c>
      <c r="F94" s="429">
        <v>-6.3949999999999996</v>
      </c>
    </row>
    <row r="95" spans="1:8" hidden="1" outlineLevel="1">
      <c r="A95" s="285">
        <v>2016</v>
      </c>
      <c r="B95" s="429">
        <v>2.6179999999999999</v>
      </c>
      <c r="C95" s="429">
        <v>0.82199999999999995</v>
      </c>
      <c r="D95" s="429">
        <v>-11.468</v>
      </c>
      <c r="E95" s="429">
        <v>4.2889999999999997</v>
      </c>
      <c r="F95" s="429">
        <v>4.6900000000000004</v>
      </c>
    </row>
    <row r="96" spans="1:8" hidden="1" outlineLevel="1">
      <c r="A96" s="288">
        <v>2017</v>
      </c>
      <c r="B96" s="429">
        <v>-1.55</v>
      </c>
      <c r="C96" s="429">
        <v>-3.9870000000000001</v>
      </c>
      <c r="D96" s="429">
        <v>1.19</v>
      </c>
      <c r="E96" s="429">
        <v>1.716</v>
      </c>
      <c r="F96" s="429">
        <v>-1.516</v>
      </c>
    </row>
    <row r="97" spans="1:6" hidden="1" outlineLevel="1">
      <c r="A97" s="425">
        <v>2018</v>
      </c>
      <c r="B97" s="429">
        <v>-6.69</v>
      </c>
      <c r="C97" s="429">
        <v>-13.712</v>
      </c>
      <c r="D97" s="429">
        <v>-1.048</v>
      </c>
      <c r="E97" s="429">
        <v>1.4219999999999999</v>
      </c>
      <c r="F97" s="429">
        <v>-5.5869999999999997</v>
      </c>
    </row>
    <row r="98" spans="1:6" hidden="1" outlineLevel="1">
      <c r="A98" s="425">
        <v>2019</v>
      </c>
      <c r="B98" s="429">
        <v>-3.8580000000000001</v>
      </c>
      <c r="C98" s="429">
        <v>-8.3879999999999999</v>
      </c>
      <c r="D98" s="429">
        <v>-9.98</v>
      </c>
      <c r="E98" s="429">
        <v>5.91</v>
      </c>
      <c r="F98" s="429">
        <v>-9.2140000000000004</v>
      </c>
    </row>
    <row r="99" spans="1:6" collapsed="1">
      <c r="A99" s="425" t="s">
        <v>317</v>
      </c>
      <c r="B99" s="429">
        <v>-9.9939999999999998</v>
      </c>
      <c r="C99" s="429">
        <v>2.1800000000000002</v>
      </c>
      <c r="D99" s="429">
        <v>-3.4580000000000002</v>
      </c>
      <c r="E99" s="429">
        <v>-30.585000000000001</v>
      </c>
      <c r="F99" s="429">
        <v>2.1230000000000002</v>
      </c>
    </row>
    <row r="100" spans="1:6">
      <c r="A100" s="87" t="s">
        <v>146</v>
      </c>
      <c r="B100" s="250"/>
      <c r="C100" s="248"/>
      <c r="D100" s="249"/>
      <c r="E100" s="247"/>
      <c r="F100" s="249"/>
    </row>
    <row r="101" spans="1:6">
      <c r="A101" s="415" t="s">
        <v>361</v>
      </c>
      <c r="B101" s="250"/>
      <c r="C101" s="248"/>
      <c r="D101" s="249"/>
      <c r="E101" s="247"/>
      <c r="F101" s="249"/>
    </row>
    <row r="102" spans="1:6" ht="12" customHeight="1">
      <c r="A102" s="22"/>
    </row>
    <row r="103" spans="1:6" ht="24" customHeight="1">
      <c r="A103" s="580" t="s">
        <v>379</v>
      </c>
      <c r="B103" s="580"/>
      <c r="C103" s="580"/>
      <c r="D103" s="580"/>
      <c r="E103" s="580"/>
      <c r="F103" s="580"/>
    </row>
    <row r="104" spans="1:6" ht="12" customHeight="1">
      <c r="A104" s="234"/>
      <c r="B104" s="56"/>
      <c r="C104" s="224"/>
      <c r="D104" s="56"/>
      <c r="E104" s="224"/>
      <c r="F104" s="56"/>
    </row>
    <row r="105" spans="1:6">
      <c r="A105" s="612" t="s">
        <v>60</v>
      </c>
      <c r="B105" s="567" t="s">
        <v>176</v>
      </c>
      <c r="C105" s="571" t="s">
        <v>177</v>
      </c>
      <c r="D105" s="571"/>
      <c r="E105" s="571"/>
      <c r="F105" s="613"/>
    </row>
    <row r="106" spans="1:6" ht="48" customHeight="1">
      <c r="A106" s="612"/>
      <c r="B106" s="567"/>
      <c r="C106" s="416" t="s">
        <v>314</v>
      </c>
      <c r="D106" s="435" t="s">
        <v>392</v>
      </c>
      <c r="E106" s="348" t="s">
        <v>82</v>
      </c>
      <c r="F106" s="436" t="s">
        <v>394</v>
      </c>
    </row>
    <row r="107" spans="1:6" ht="12" customHeight="1">
      <c r="A107" s="59"/>
      <c r="B107" s="104"/>
      <c r="C107" s="225"/>
      <c r="D107" s="106"/>
      <c r="E107" s="225"/>
      <c r="F107" s="105"/>
    </row>
    <row r="108" spans="1:6">
      <c r="A108" s="102"/>
      <c r="B108" s="585" t="s">
        <v>164</v>
      </c>
      <c r="C108" s="585"/>
      <c r="D108" s="585"/>
      <c r="E108" s="585"/>
      <c r="F108" s="585"/>
    </row>
    <row r="109" spans="1:6">
      <c r="A109" s="343">
        <v>1990</v>
      </c>
      <c r="B109" s="428">
        <v>28043.127</v>
      </c>
      <c r="C109" s="428">
        <v>14425.599</v>
      </c>
      <c r="D109" s="428">
        <v>1581.9760000000001</v>
      </c>
      <c r="E109" s="428">
        <v>4287.5</v>
      </c>
      <c r="F109" s="428">
        <v>7748.0519999999997</v>
      </c>
    </row>
    <row r="110" spans="1:6" s="278" customFormat="1" hidden="1" outlineLevel="1">
      <c r="A110" s="279">
        <v>1999</v>
      </c>
      <c r="B110" s="428">
        <v>24007.863000000001</v>
      </c>
      <c r="C110" s="428">
        <v>11180.225</v>
      </c>
      <c r="D110" s="428">
        <v>517.34</v>
      </c>
      <c r="E110" s="428">
        <v>5023.1930000000002</v>
      </c>
      <c r="F110" s="428">
        <v>7287.1049999999996</v>
      </c>
    </row>
    <row r="111" spans="1:6" collapsed="1">
      <c r="A111" s="343">
        <v>2000</v>
      </c>
      <c r="B111" s="428">
        <v>24397.401000000002</v>
      </c>
      <c r="C111" s="428">
        <v>11362.066999999999</v>
      </c>
      <c r="D111" s="428">
        <v>488.38499999999999</v>
      </c>
      <c r="E111" s="428">
        <v>4994.9520000000002</v>
      </c>
      <c r="F111" s="428">
        <v>7551.9960000000001</v>
      </c>
    </row>
    <row r="112" spans="1:6" hidden="1" outlineLevel="1">
      <c r="A112" s="343">
        <v>2001</v>
      </c>
      <c r="B112" s="428">
        <v>23610.819</v>
      </c>
      <c r="C112" s="428">
        <v>10479.458000000001</v>
      </c>
      <c r="D112" s="428">
        <v>480.03699999999998</v>
      </c>
      <c r="E112" s="428">
        <v>4982.3739999999998</v>
      </c>
      <c r="F112" s="428">
        <v>7668.95</v>
      </c>
    </row>
    <row r="113" spans="1:6" hidden="1" outlineLevel="1">
      <c r="A113" s="343">
        <v>2002</v>
      </c>
      <c r="B113" s="428">
        <v>21112.059000000001</v>
      </c>
      <c r="C113" s="428">
        <v>8483.1630000000005</v>
      </c>
      <c r="D113" s="428">
        <v>474.363</v>
      </c>
      <c r="E113" s="428">
        <v>4836.88</v>
      </c>
      <c r="F113" s="428">
        <v>7317.6530000000002</v>
      </c>
    </row>
    <row r="114" spans="1:6" hidden="1" outlineLevel="1">
      <c r="A114" s="343">
        <v>2003</v>
      </c>
      <c r="B114" s="428">
        <v>20835.947</v>
      </c>
      <c r="C114" s="428">
        <v>8545.0400000000009</v>
      </c>
      <c r="D114" s="428">
        <v>389.25799999999998</v>
      </c>
      <c r="E114" s="428">
        <v>4725.1419999999998</v>
      </c>
      <c r="F114" s="428">
        <v>7176.5069999999996</v>
      </c>
    </row>
    <row r="115" spans="1:6" hidden="1" outlineLevel="1">
      <c r="A115" s="343">
        <v>2004</v>
      </c>
      <c r="B115" s="428">
        <v>19878.906999999999</v>
      </c>
      <c r="C115" s="428">
        <v>7950.9290000000001</v>
      </c>
      <c r="D115" s="428">
        <v>378.69400000000002</v>
      </c>
      <c r="E115" s="428">
        <v>4712.67</v>
      </c>
      <c r="F115" s="428">
        <v>6836.6139999999996</v>
      </c>
    </row>
    <row r="116" spans="1:6" hidden="1" outlineLevel="1">
      <c r="A116" s="343">
        <v>2005</v>
      </c>
      <c r="B116" s="428">
        <v>19581.651999999998</v>
      </c>
      <c r="C116" s="428">
        <v>8267.491</v>
      </c>
      <c r="D116" s="428">
        <v>326.02199999999999</v>
      </c>
      <c r="E116" s="428">
        <v>4549.7359999999999</v>
      </c>
      <c r="F116" s="428">
        <v>6438.4030000000002</v>
      </c>
    </row>
    <row r="117" spans="1:6" hidden="1" outlineLevel="1">
      <c r="A117" s="343">
        <v>2006</v>
      </c>
      <c r="B117" s="428">
        <v>19935.43</v>
      </c>
      <c r="C117" s="428">
        <v>8216.0879999999997</v>
      </c>
      <c r="D117" s="428">
        <v>656.85799999999995</v>
      </c>
      <c r="E117" s="428">
        <v>4493.424</v>
      </c>
      <c r="F117" s="428">
        <v>6569.06</v>
      </c>
    </row>
    <row r="118" spans="1:6" hidden="1" outlineLevel="1">
      <c r="A118" s="343">
        <v>2007</v>
      </c>
      <c r="B118" s="428">
        <v>17870.322</v>
      </c>
      <c r="C118" s="428">
        <v>7982.2569999999996</v>
      </c>
      <c r="D118" s="428">
        <v>626.649</v>
      </c>
      <c r="E118" s="428">
        <v>4420.6149999999998</v>
      </c>
      <c r="F118" s="428">
        <v>4840.8010000000004</v>
      </c>
    </row>
    <row r="119" spans="1:6" hidden="1" outlineLevel="1">
      <c r="A119" s="343">
        <v>2008</v>
      </c>
      <c r="B119" s="428">
        <v>18645.861000000001</v>
      </c>
      <c r="C119" s="428">
        <v>7812.4269999999997</v>
      </c>
      <c r="D119" s="428">
        <v>671.88099999999997</v>
      </c>
      <c r="E119" s="428">
        <v>4414.0529999999999</v>
      </c>
      <c r="F119" s="428">
        <v>5747.5</v>
      </c>
    </row>
    <row r="120" spans="1:6" hidden="1" outlineLevel="1">
      <c r="A120" s="343">
        <v>2009</v>
      </c>
      <c r="B120" s="428">
        <v>17843.591</v>
      </c>
      <c r="C120" s="428">
        <v>7162.9430000000002</v>
      </c>
      <c r="D120" s="428">
        <v>522.86</v>
      </c>
      <c r="E120" s="428">
        <v>4244.8850000000002</v>
      </c>
      <c r="F120" s="428">
        <v>5912.9030000000002</v>
      </c>
    </row>
    <row r="121" spans="1:6" collapsed="1">
      <c r="A121" s="343">
        <v>2010</v>
      </c>
      <c r="B121" s="428">
        <v>18350.887999999999</v>
      </c>
      <c r="C121" s="428">
        <v>8026.4340000000002</v>
      </c>
      <c r="D121" s="428">
        <v>532.41899999999998</v>
      </c>
      <c r="E121" s="428">
        <v>4392.5820000000003</v>
      </c>
      <c r="F121" s="428">
        <v>5399.4530000000004</v>
      </c>
    </row>
    <row r="122" spans="1:6" hidden="1" outlineLevel="1">
      <c r="A122" s="343">
        <v>2011</v>
      </c>
      <c r="B122" s="428">
        <v>17746.027999999998</v>
      </c>
      <c r="C122" s="428">
        <v>7552.8969999999999</v>
      </c>
      <c r="D122" s="428">
        <v>567.11400000000003</v>
      </c>
      <c r="E122" s="428">
        <v>4398.6139999999996</v>
      </c>
      <c r="F122" s="428">
        <v>5227.402</v>
      </c>
    </row>
    <row r="123" spans="1:6" hidden="1" outlineLevel="1">
      <c r="A123" s="343">
        <v>2012</v>
      </c>
      <c r="B123" s="428">
        <v>17299.050999999999</v>
      </c>
      <c r="C123" s="428">
        <v>7398.116</v>
      </c>
      <c r="D123" s="428">
        <v>507.38200000000001</v>
      </c>
      <c r="E123" s="428">
        <v>4438.3230000000003</v>
      </c>
      <c r="F123" s="428">
        <v>4955.2309999999998</v>
      </c>
    </row>
    <row r="124" spans="1:6" hidden="1" outlineLevel="1">
      <c r="A124" s="343">
        <v>2013</v>
      </c>
      <c r="B124" s="428">
        <v>17674.826000000001</v>
      </c>
      <c r="C124" s="428">
        <v>7380.5810000000001</v>
      </c>
      <c r="D124" s="428">
        <v>445.173</v>
      </c>
      <c r="E124" s="428">
        <v>4650.3239999999996</v>
      </c>
      <c r="F124" s="428">
        <v>5198.7479999999996</v>
      </c>
    </row>
    <row r="125" spans="1:6" hidden="1" outlineLevel="1">
      <c r="A125" s="343">
        <v>2014</v>
      </c>
      <c r="B125" s="428">
        <v>17879.357</v>
      </c>
      <c r="C125" s="428">
        <v>7466.3440000000001</v>
      </c>
      <c r="D125" s="428">
        <v>305.68400000000003</v>
      </c>
      <c r="E125" s="428">
        <v>5057.0929999999998</v>
      </c>
      <c r="F125" s="428">
        <v>5050.2349999999997</v>
      </c>
    </row>
    <row r="126" spans="1:6" hidden="1" outlineLevel="1">
      <c r="A126" s="343">
        <v>2015</v>
      </c>
      <c r="B126" s="428">
        <v>16897.616999999998</v>
      </c>
      <c r="C126" s="428">
        <v>7211.7089999999998</v>
      </c>
      <c r="D126" s="428">
        <v>309.76299999999998</v>
      </c>
      <c r="E126" s="428">
        <v>4845.4750000000004</v>
      </c>
      <c r="F126" s="428">
        <v>4530.67</v>
      </c>
    </row>
    <row r="127" spans="1:6" collapsed="1">
      <c r="A127" s="343">
        <v>2016</v>
      </c>
      <c r="B127" s="428">
        <v>17107.254000000001</v>
      </c>
      <c r="C127" s="428">
        <v>7193.2569999999996</v>
      </c>
      <c r="D127" s="428">
        <v>271.83600000000001</v>
      </c>
      <c r="E127" s="428">
        <v>5052.6379999999999</v>
      </c>
      <c r="F127" s="428">
        <v>4589.5230000000001</v>
      </c>
    </row>
    <row r="128" spans="1:6">
      <c r="A128" s="343">
        <v>2017</v>
      </c>
      <c r="B128" s="428">
        <v>16916.683000000001</v>
      </c>
      <c r="C128" s="428">
        <v>6932.4610000000002</v>
      </c>
      <c r="D128" s="428">
        <v>275.55900000000003</v>
      </c>
      <c r="E128" s="428">
        <v>5139.57</v>
      </c>
      <c r="F128" s="428">
        <v>4569.0929999999998</v>
      </c>
    </row>
    <row r="129" spans="1:6">
      <c r="A129" s="425">
        <v>2018</v>
      </c>
      <c r="B129" s="428">
        <v>16149.1</v>
      </c>
      <c r="C129" s="428">
        <v>6134.5460000000003</v>
      </c>
      <c r="D129" s="428">
        <v>274.53399999999999</v>
      </c>
      <c r="E129" s="428">
        <v>5213.6369999999997</v>
      </c>
      <c r="F129" s="428">
        <v>4526.3829999999998</v>
      </c>
    </row>
    <row r="130" spans="1:6">
      <c r="A130" s="425">
        <v>2019</v>
      </c>
      <c r="B130" s="428">
        <v>16024.821</v>
      </c>
      <c r="C130" s="428">
        <v>5832.16</v>
      </c>
      <c r="D130" s="428">
        <v>250.066</v>
      </c>
      <c r="E130" s="428">
        <v>5523.3159999999998</v>
      </c>
      <c r="F130" s="428">
        <v>4419.28</v>
      </c>
    </row>
    <row r="131" spans="1:6">
      <c r="A131" s="425" t="s">
        <v>317</v>
      </c>
      <c r="B131" s="428">
        <v>14191.195</v>
      </c>
      <c r="C131" s="428">
        <v>5827.7740000000003</v>
      </c>
      <c r="D131" s="428">
        <v>239.41900000000001</v>
      </c>
      <c r="E131" s="428">
        <v>3833.538</v>
      </c>
      <c r="F131" s="428">
        <v>4290.4650000000001</v>
      </c>
    </row>
    <row r="132" spans="1:6" ht="7.5" customHeight="1">
      <c r="A132" s="343"/>
      <c r="B132" s="107"/>
      <c r="C132" s="21"/>
      <c r="D132" s="222"/>
      <c r="E132" s="21"/>
      <c r="F132" s="222"/>
    </row>
    <row r="133" spans="1:6">
      <c r="A133" s="343"/>
      <c r="B133" s="585" t="s">
        <v>165</v>
      </c>
      <c r="C133" s="585"/>
      <c r="D133" s="585"/>
      <c r="E133" s="585"/>
      <c r="F133" s="585"/>
    </row>
    <row r="134" spans="1:6">
      <c r="A134" s="343">
        <v>1990</v>
      </c>
      <c r="B134" s="429">
        <v>100</v>
      </c>
      <c r="C134" s="429">
        <v>51.441000000000003</v>
      </c>
      <c r="D134" s="429">
        <v>5.641</v>
      </c>
      <c r="E134" s="429">
        <v>15.289</v>
      </c>
      <c r="F134" s="429">
        <v>27.629000000000001</v>
      </c>
    </row>
    <row r="135" spans="1:6">
      <c r="A135" s="343">
        <v>2000</v>
      </c>
      <c r="B135" s="429">
        <v>100</v>
      </c>
      <c r="C135" s="429">
        <v>46.570999999999998</v>
      </c>
      <c r="D135" s="429">
        <v>2.0019999999999998</v>
      </c>
      <c r="E135" s="429">
        <v>20.472999999999999</v>
      </c>
      <c r="F135" s="429">
        <v>30.954000000000001</v>
      </c>
    </row>
    <row r="136" spans="1:6" hidden="1" outlineLevel="1">
      <c r="A136" s="343">
        <v>2001</v>
      </c>
      <c r="B136" s="429">
        <v>100</v>
      </c>
      <c r="C136" s="429">
        <v>44.384</v>
      </c>
      <c r="D136" s="429">
        <v>2.0329999999999999</v>
      </c>
      <c r="E136" s="429">
        <v>21.102</v>
      </c>
      <c r="F136" s="429">
        <v>32.481000000000002</v>
      </c>
    </row>
    <row r="137" spans="1:6" hidden="1" outlineLevel="1">
      <c r="A137" s="343">
        <v>2002</v>
      </c>
      <c r="B137" s="429">
        <v>100</v>
      </c>
      <c r="C137" s="429">
        <v>40.182000000000002</v>
      </c>
      <c r="D137" s="429">
        <v>2.2469999999999999</v>
      </c>
      <c r="E137" s="429">
        <v>22.911000000000001</v>
      </c>
      <c r="F137" s="429">
        <v>34.661000000000001</v>
      </c>
    </row>
    <row r="138" spans="1:6" hidden="1" outlineLevel="1">
      <c r="A138" s="343">
        <v>2003</v>
      </c>
      <c r="B138" s="429">
        <v>100</v>
      </c>
      <c r="C138" s="429">
        <v>41.011000000000003</v>
      </c>
      <c r="D138" s="429">
        <v>1.8680000000000001</v>
      </c>
      <c r="E138" s="429">
        <v>22.678000000000001</v>
      </c>
      <c r="F138" s="429">
        <v>34.442999999999998</v>
      </c>
    </row>
    <row r="139" spans="1:6" hidden="1" outlineLevel="1">
      <c r="A139" s="343">
        <v>2004</v>
      </c>
      <c r="B139" s="429">
        <v>100</v>
      </c>
      <c r="C139" s="429">
        <v>39.997</v>
      </c>
      <c r="D139" s="429">
        <v>1.905</v>
      </c>
      <c r="E139" s="429">
        <v>23.707000000000001</v>
      </c>
      <c r="F139" s="429">
        <v>34.390999999999998</v>
      </c>
    </row>
    <row r="140" spans="1:6" hidden="1" outlineLevel="1">
      <c r="A140" s="343">
        <v>2005</v>
      </c>
      <c r="B140" s="429">
        <v>100</v>
      </c>
      <c r="C140" s="429">
        <v>42.220999999999997</v>
      </c>
      <c r="D140" s="429">
        <v>1.665</v>
      </c>
      <c r="E140" s="429">
        <v>23.234999999999999</v>
      </c>
      <c r="F140" s="429">
        <v>32.880000000000003</v>
      </c>
    </row>
    <row r="141" spans="1:6" hidden="1" outlineLevel="1">
      <c r="A141" s="343">
        <v>2006</v>
      </c>
      <c r="B141" s="429">
        <v>100</v>
      </c>
      <c r="C141" s="429">
        <v>41.213000000000001</v>
      </c>
      <c r="D141" s="429">
        <v>3.2949999999999999</v>
      </c>
      <c r="E141" s="429">
        <v>22.54</v>
      </c>
      <c r="F141" s="429">
        <v>32.951999999999998</v>
      </c>
    </row>
    <row r="142" spans="1:6" hidden="1" outlineLevel="1">
      <c r="A142" s="343">
        <v>2007</v>
      </c>
      <c r="B142" s="429">
        <v>100</v>
      </c>
      <c r="C142" s="429">
        <v>44.667999999999999</v>
      </c>
      <c r="D142" s="429">
        <v>3.5070000000000001</v>
      </c>
      <c r="E142" s="429">
        <v>24.736999999999998</v>
      </c>
      <c r="F142" s="429">
        <v>27.088000000000001</v>
      </c>
    </row>
    <row r="143" spans="1:6" hidden="1" outlineLevel="1">
      <c r="A143" s="343">
        <v>2008</v>
      </c>
      <c r="B143" s="429">
        <v>100</v>
      </c>
      <c r="C143" s="429">
        <v>41.899000000000001</v>
      </c>
      <c r="D143" s="429">
        <v>3.6030000000000002</v>
      </c>
      <c r="E143" s="429">
        <v>23.672999999999998</v>
      </c>
      <c r="F143" s="429">
        <v>30.824999999999999</v>
      </c>
    </row>
    <row r="144" spans="1:6" hidden="1" outlineLevel="1">
      <c r="A144" s="343">
        <v>2009</v>
      </c>
      <c r="B144" s="429">
        <v>100</v>
      </c>
      <c r="C144" s="429">
        <v>40.143000000000001</v>
      </c>
      <c r="D144" s="429">
        <v>2.93</v>
      </c>
      <c r="E144" s="429">
        <v>23.789000000000001</v>
      </c>
      <c r="F144" s="429">
        <v>33.137</v>
      </c>
    </row>
    <row r="145" spans="1:6" collapsed="1">
      <c r="A145" s="343">
        <v>2010</v>
      </c>
      <c r="B145" s="429">
        <v>100</v>
      </c>
      <c r="C145" s="429">
        <v>43.738999999999997</v>
      </c>
      <c r="D145" s="429">
        <v>2.9009999999999998</v>
      </c>
      <c r="E145" s="429">
        <v>23.937000000000001</v>
      </c>
      <c r="F145" s="429">
        <v>29.422999999999998</v>
      </c>
    </row>
    <row r="146" spans="1:6" hidden="1" outlineLevel="1">
      <c r="A146" s="343">
        <v>2011</v>
      </c>
      <c r="B146" s="429">
        <v>100</v>
      </c>
      <c r="C146" s="429">
        <v>42.561</v>
      </c>
      <c r="D146" s="429">
        <v>3.1960000000000002</v>
      </c>
      <c r="E146" s="429">
        <v>24.786000000000001</v>
      </c>
      <c r="F146" s="429">
        <v>29.457000000000001</v>
      </c>
    </row>
    <row r="147" spans="1:6" hidden="1" outlineLevel="1">
      <c r="A147" s="343">
        <v>2012</v>
      </c>
      <c r="B147" s="429">
        <v>100</v>
      </c>
      <c r="C147" s="429">
        <v>42.765999999999998</v>
      </c>
      <c r="D147" s="429">
        <v>2.9329999999999998</v>
      </c>
      <c r="E147" s="429">
        <v>25.655999999999999</v>
      </c>
      <c r="F147" s="429">
        <v>28.645</v>
      </c>
    </row>
    <row r="148" spans="1:6" hidden="1" outlineLevel="1">
      <c r="A148" s="343">
        <v>2013</v>
      </c>
      <c r="B148" s="429">
        <v>100</v>
      </c>
      <c r="C148" s="429">
        <v>41.758000000000003</v>
      </c>
      <c r="D148" s="429">
        <v>2.5190000000000001</v>
      </c>
      <c r="E148" s="429">
        <v>26.31</v>
      </c>
      <c r="F148" s="429">
        <v>29.413</v>
      </c>
    </row>
    <row r="149" spans="1:6" hidden="1" outlineLevel="1">
      <c r="A149" s="343">
        <v>2014</v>
      </c>
      <c r="B149" s="429">
        <v>100</v>
      </c>
      <c r="C149" s="429">
        <v>41.76</v>
      </c>
      <c r="D149" s="429">
        <v>1.71</v>
      </c>
      <c r="E149" s="429">
        <v>28.285</v>
      </c>
      <c r="F149" s="429">
        <v>28.245999999999999</v>
      </c>
    </row>
    <row r="150" spans="1:6" hidden="1" outlineLevel="1">
      <c r="A150" s="343">
        <v>2015</v>
      </c>
      <c r="B150" s="429">
        <v>100</v>
      </c>
      <c r="C150" s="429">
        <v>42.679000000000002</v>
      </c>
      <c r="D150" s="429">
        <v>1.833</v>
      </c>
      <c r="E150" s="429">
        <v>28.675000000000001</v>
      </c>
      <c r="F150" s="429">
        <v>26.812000000000001</v>
      </c>
    </row>
    <row r="151" spans="1:6" hidden="1" outlineLevel="1">
      <c r="A151" s="343">
        <v>2016</v>
      </c>
      <c r="B151" s="429">
        <v>100</v>
      </c>
      <c r="C151" s="429">
        <v>42.048000000000002</v>
      </c>
      <c r="D151" s="429">
        <v>1.589</v>
      </c>
      <c r="E151" s="429">
        <v>29.535</v>
      </c>
      <c r="F151" s="429">
        <v>26.827999999999999</v>
      </c>
    </row>
    <row r="152" spans="1:6" hidden="1" outlineLevel="1">
      <c r="A152" s="343">
        <v>2017</v>
      </c>
      <c r="B152" s="429">
        <v>100</v>
      </c>
      <c r="C152" s="429">
        <v>40.98</v>
      </c>
      <c r="D152" s="429">
        <v>1.629</v>
      </c>
      <c r="E152" s="429">
        <v>30.382000000000001</v>
      </c>
      <c r="F152" s="429">
        <v>27.009</v>
      </c>
    </row>
    <row r="153" spans="1:6" hidden="1" outlineLevel="1">
      <c r="A153" s="425">
        <v>2018</v>
      </c>
      <c r="B153" s="429">
        <v>100</v>
      </c>
      <c r="C153" s="429">
        <v>37.987000000000002</v>
      </c>
      <c r="D153" s="429">
        <v>1.7</v>
      </c>
      <c r="E153" s="429">
        <v>32.283999999999999</v>
      </c>
      <c r="F153" s="429">
        <v>28.029</v>
      </c>
    </row>
    <row r="154" spans="1:6" hidden="1" outlineLevel="1">
      <c r="A154" s="425">
        <v>2019</v>
      </c>
      <c r="B154" s="429">
        <v>100</v>
      </c>
      <c r="C154" s="429">
        <v>36.395000000000003</v>
      </c>
      <c r="D154" s="429">
        <v>1.56</v>
      </c>
      <c r="E154" s="429">
        <v>34.466999999999999</v>
      </c>
      <c r="F154" s="429">
        <v>27.577999999999999</v>
      </c>
    </row>
    <row r="155" spans="1:6" collapsed="1">
      <c r="A155" s="425" t="s">
        <v>317</v>
      </c>
      <c r="B155" s="429">
        <v>100</v>
      </c>
      <c r="C155" s="429">
        <v>41.066000000000003</v>
      </c>
      <c r="D155" s="429">
        <v>1.6870000000000001</v>
      </c>
      <c r="E155" s="429">
        <v>27.013000000000002</v>
      </c>
      <c r="F155" s="429">
        <v>30.233000000000001</v>
      </c>
    </row>
    <row r="156" spans="1:6" ht="7.5" customHeight="1">
      <c r="A156" s="343"/>
      <c r="B156" s="174"/>
      <c r="C156" s="20"/>
      <c r="D156" s="102"/>
      <c r="E156" s="20"/>
      <c r="F156" s="102"/>
    </row>
    <row r="157" spans="1:6">
      <c r="A157" s="343"/>
      <c r="B157" s="585" t="s">
        <v>154</v>
      </c>
      <c r="C157" s="585"/>
      <c r="D157" s="585"/>
      <c r="E157" s="585"/>
      <c r="F157" s="585"/>
    </row>
    <row r="158" spans="1:6">
      <c r="A158" s="343">
        <v>2000</v>
      </c>
      <c r="B158" s="429">
        <v>-13</v>
      </c>
      <c r="C158" s="429">
        <v>-21.236999999999998</v>
      </c>
      <c r="D158" s="429">
        <v>-69.128</v>
      </c>
      <c r="E158" s="429">
        <v>16.5</v>
      </c>
      <c r="F158" s="429">
        <v>-2.5299999999999998</v>
      </c>
    </row>
    <row r="159" spans="1:6" hidden="1" outlineLevel="1">
      <c r="A159" s="343">
        <v>2001</v>
      </c>
      <c r="B159" s="429">
        <v>-15.805</v>
      </c>
      <c r="C159" s="429">
        <v>-27.355</v>
      </c>
      <c r="D159" s="429">
        <v>-69.656000000000006</v>
      </c>
      <c r="E159" s="429">
        <v>16.207000000000001</v>
      </c>
      <c r="F159" s="429">
        <v>-1.0209999999999999</v>
      </c>
    </row>
    <row r="160" spans="1:6" hidden="1" outlineLevel="1">
      <c r="A160" s="343">
        <v>2002</v>
      </c>
      <c r="B160" s="429">
        <v>-24.716000000000001</v>
      </c>
      <c r="C160" s="429">
        <v>-41.194000000000003</v>
      </c>
      <c r="D160" s="429">
        <v>-70.015000000000001</v>
      </c>
      <c r="E160" s="429">
        <v>12.814</v>
      </c>
      <c r="F160" s="429">
        <v>-5.5549999999999997</v>
      </c>
    </row>
    <row r="161" spans="1:6" hidden="1" outlineLevel="1">
      <c r="A161" s="343">
        <v>2003</v>
      </c>
      <c r="B161" s="429">
        <v>-25.7</v>
      </c>
      <c r="C161" s="429">
        <v>-40.765000000000001</v>
      </c>
      <c r="D161" s="429">
        <v>-75.394000000000005</v>
      </c>
      <c r="E161" s="429">
        <v>10.207000000000001</v>
      </c>
      <c r="F161" s="429">
        <v>-7.3769999999999998</v>
      </c>
    </row>
    <row r="162" spans="1:6" hidden="1" outlineLevel="1">
      <c r="A162" s="343">
        <v>2004</v>
      </c>
      <c r="B162" s="429">
        <v>-29.113</v>
      </c>
      <c r="C162" s="429">
        <v>-44.883000000000003</v>
      </c>
      <c r="D162" s="429">
        <v>-76.061999999999998</v>
      </c>
      <c r="E162" s="429">
        <v>9.9169999999999998</v>
      </c>
      <c r="F162" s="429">
        <v>-11.763</v>
      </c>
    </row>
    <row r="163" spans="1:6" hidden="1" outlineLevel="1">
      <c r="A163" s="343">
        <v>2005</v>
      </c>
      <c r="B163" s="429">
        <v>-30.172999999999998</v>
      </c>
      <c r="C163" s="429">
        <v>-42.689</v>
      </c>
      <c r="D163" s="429">
        <v>-79.391000000000005</v>
      </c>
      <c r="E163" s="429">
        <v>6.1159999999999997</v>
      </c>
      <c r="F163" s="429">
        <v>-16.902999999999999</v>
      </c>
    </row>
    <row r="164" spans="1:6" hidden="1" outlineLevel="1">
      <c r="A164" s="343">
        <v>2006</v>
      </c>
      <c r="B164" s="429">
        <v>-28.911999999999999</v>
      </c>
      <c r="C164" s="429">
        <v>-43.045000000000002</v>
      </c>
      <c r="D164" s="429">
        <v>-58.478999999999999</v>
      </c>
      <c r="E164" s="429">
        <v>4.8029999999999999</v>
      </c>
      <c r="F164" s="429">
        <v>-15.217000000000001</v>
      </c>
    </row>
    <row r="165" spans="1:6" hidden="1" outlineLevel="1">
      <c r="A165" s="343">
        <v>2007</v>
      </c>
      <c r="B165" s="429">
        <v>-36.276000000000003</v>
      </c>
      <c r="C165" s="429">
        <v>-44.665999999999997</v>
      </c>
      <c r="D165" s="429">
        <v>-60.387999999999998</v>
      </c>
      <c r="E165" s="429">
        <v>3.105</v>
      </c>
      <c r="F165" s="429">
        <v>-37.521999999999998</v>
      </c>
    </row>
    <row r="166" spans="1:6" hidden="1" outlineLevel="1">
      <c r="A166" s="343">
        <v>2008</v>
      </c>
      <c r="B166" s="429">
        <v>-33.51</v>
      </c>
      <c r="C166" s="429">
        <v>-45.843000000000004</v>
      </c>
      <c r="D166" s="429">
        <v>-57.529000000000003</v>
      </c>
      <c r="E166" s="429">
        <v>2.952</v>
      </c>
      <c r="F166" s="429">
        <v>-25.82</v>
      </c>
    </row>
    <row r="167" spans="1:6" hidden="1" outlineLevel="1">
      <c r="A167" s="343">
        <v>2009</v>
      </c>
      <c r="B167" s="429">
        <v>-36.371000000000002</v>
      </c>
      <c r="C167" s="429">
        <v>-50.345999999999997</v>
      </c>
      <c r="D167" s="429">
        <v>-66.948999999999998</v>
      </c>
      <c r="E167" s="429">
        <v>-0.99399999999999999</v>
      </c>
      <c r="F167" s="429">
        <v>-23.684999999999999</v>
      </c>
    </row>
    <row r="168" spans="1:6" collapsed="1">
      <c r="A168" s="343">
        <v>2010</v>
      </c>
      <c r="B168" s="429">
        <v>-34.561999999999998</v>
      </c>
      <c r="C168" s="429">
        <v>-44.36</v>
      </c>
      <c r="D168" s="429">
        <v>-66.344999999999999</v>
      </c>
      <c r="E168" s="429">
        <v>2.4510000000000001</v>
      </c>
      <c r="F168" s="429">
        <v>-30.312000000000001</v>
      </c>
    </row>
    <row r="169" spans="1:6" hidden="1" outlineLevel="1">
      <c r="A169" s="343">
        <v>2011</v>
      </c>
      <c r="B169" s="429">
        <v>-36.719000000000001</v>
      </c>
      <c r="C169" s="429">
        <v>-47.642000000000003</v>
      </c>
      <c r="D169" s="429">
        <v>-64.152000000000001</v>
      </c>
      <c r="E169" s="429">
        <v>2.5920000000000001</v>
      </c>
      <c r="F169" s="429">
        <v>-32.533000000000001</v>
      </c>
    </row>
    <row r="170" spans="1:6" hidden="1" outlineLevel="1">
      <c r="A170" s="343">
        <v>2012</v>
      </c>
      <c r="B170" s="429">
        <v>-38.313000000000002</v>
      </c>
      <c r="C170" s="429">
        <v>-48.715000000000003</v>
      </c>
      <c r="D170" s="429">
        <v>-67.927000000000007</v>
      </c>
      <c r="E170" s="429">
        <v>3.5179999999999998</v>
      </c>
      <c r="F170" s="429">
        <v>-36.045000000000002</v>
      </c>
    </row>
    <row r="171" spans="1:6" hidden="1" outlineLevel="1">
      <c r="A171" s="343">
        <v>2013</v>
      </c>
      <c r="B171" s="429">
        <v>-36.972999999999999</v>
      </c>
      <c r="C171" s="429">
        <v>-48.837000000000003</v>
      </c>
      <c r="D171" s="429">
        <v>-71.86</v>
      </c>
      <c r="E171" s="429">
        <v>8.4619999999999997</v>
      </c>
      <c r="F171" s="429">
        <v>-32.902999999999999</v>
      </c>
    </row>
    <row r="172" spans="1:6" hidden="1" outlineLevel="1">
      <c r="A172" s="343">
        <v>2014</v>
      </c>
      <c r="B172" s="429">
        <v>-36.243000000000002</v>
      </c>
      <c r="C172" s="429">
        <v>-48.241999999999997</v>
      </c>
      <c r="D172" s="429">
        <v>-80.677000000000007</v>
      </c>
      <c r="E172" s="429">
        <v>17.95</v>
      </c>
      <c r="F172" s="429">
        <v>-34.819000000000003</v>
      </c>
    </row>
    <row r="173" spans="1:6" hidden="1" outlineLevel="1">
      <c r="A173" s="343">
        <v>2015</v>
      </c>
      <c r="B173" s="429">
        <v>-39.744</v>
      </c>
      <c r="C173" s="429">
        <v>-50.008000000000003</v>
      </c>
      <c r="D173" s="429">
        <v>-80.418999999999997</v>
      </c>
      <c r="E173" s="429">
        <v>13.013999999999999</v>
      </c>
      <c r="F173" s="429">
        <v>-41.524999999999999</v>
      </c>
    </row>
    <row r="174" spans="1:6" hidden="1" outlineLevel="1">
      <c r="A174" s="343">
        <v>2016</v>
      </c>
      <c r="B174" s="429">
        <v>-38.997</v>
      </c>
      <c r="C174" s="429">
        <v>-50.134999999999998</v>
      </c>
      <c r="D174" s="429">
        <v>-82.816999999999993</v>
      </c>
      <c r="E174" s="429">
        <v>17.846</v>
      </c>
      <c r="F174" s="429">
        <v>-40.765000000000001</v>
      </c>
    </row>
    <row r="175" spans="1:6" hidden="1" outlineLevel="1">
      <c r="A175" s="343">
        <v>2017</v>
      </c>
      <c r="B175" s="429">
        <v>-39.676000000000002</v>
      </c>
      <c r="C175" s="429">
        <v>-51.942999999999998</v>
      </c>
      <c r="D175" s="429">
        <v>-82.581000000000003</v>
      </c>
      <c r="E175" s="429">
        <v>19.873000000000001</v>
      </c>
      <c r="F175" s="429">
        <v>-41.029000000000003</v>
      </c>
    </row>
    <row r="176" spans="1:6" hidden="1" outlineLevel="1">
      <c r="A176" s="425">
        <v>2018</v>
      </c>
      <c r="B176" s="429">
        <v>-42.412999999999997</v>
      </c>
      <c r="C176" s="429">
        <v>-57.475000000000001</v>
      </c>
      <c r="D176" s="429">
        <v>-82.646000000000001</v>
      </c>
      <c r="E176" s="429">
        <v>21.600999999999999</v>
      </c>
      <c r="F176" s="429">
        <v>-41.58</v>
      </c>
    </row>
    <row r="177" spans="1:6" hidden="1" outlineLevel="1">
      <c r="A177" s="425">
        <v>2019</v>
      </c>
      <c r="B177" s="429">
        <v>-42.856999999999999</v>
      </c>
      <c r="C177" s="429">
        <v>-59.570999999999998</v>
      </c>
      <c r="D177" s="429">
        <v>-84.192999999999998</v>
      </c>
      <c r="E177" s="429">
        <v>28.824000000000002</v>
      </c>
      <c r="F177" s="429">
        <v>-42.963000000000001</v>
      </c>
    </row>
    <row r="178" spans="1:6" collapsed="1">
      <c r="A178" s="425" t="s">
        <v>317</v>
      </c>
      <c r="B178" s="429">
        <v>-49.395000000000003</v>
      </c>
      <c r="C178" s="429">
        <v>-59.600999999999999</v>
      </c>
      <c r="D178" s="429">
        <v>-84.866</v>
      </c>
      <c r="E178" s="429">
        <v>-10.587999999999999</v>
      </c>
      <c r="F178" s="429">
        <v>-44.625</v>
      </c>
    </row>
    <row r="179" spans="1:6" ht="7.5" customHeight="1">
      <c r="A179" s="343"/>
      <c r="B179" s="102"/>
      <c r="C179" s="20"/>
      <c r="D179" s="102"/>
      <c r="E179" s="174"/>
      <c r="F179" s="174"/>
    </row>
    <row r="180" spans="1:6">
      <c r="A180" s="343"/>
      <c r="B180" s="585" t="s">
        <v>155</v>
      </c>
      <c r="C180" s="585"/>
      <c r="D180" s="585"/>
      <c r="E180" s="585"/>
      <c r="F180" s="585"/>
    </row>
    <row r="181" spans="1:6" hidden="1" outlineLevel="1">
      <c r="A181" s="343">
        <v>2000</v>
      </c>
      <c r="B181" s="429">
        <v>1.623</v>
      </c>
      <c r="C181" s="429">
        <v>1.6259999999999999</v>
      </c>
      <c r="D181" s="429">
        <v>-5.5970000000000004</v>
      </c>
      <c r="E181" s="429">
        <v>-0.56200000000000006</v>
      </c>
      <c r="F181" s="429">
        <v>3.6349999999999998</v>
      </c>
    </row>
    <row r="182" spans="1:6" hidden="1" outlineLevel="1">
      <c r="A182" s="343">
        <v>2001</v>
      </c>
      <c r="B182" s="429">
        <v>-3.2240000000000002</v>
      </c>
      <c r="C182" s="429">
        <v>-7.7679999999999998</v>
      </c>
      <c r="D182" s="429">
        <v>-1.7090000000000001</v>
      </c>
      <c r="E182" s="429">
        <v>-0.252</v>
      </c>
      <c r="F182" s="429">
        <v>1.5489999999999999</v>
      </c>
    </row>
    <row r="183" spans="1:6" hidden="1" outlineLevel="1">
      <c r="A183" s="343">
        <v>2002</v>
      </c>
      <c r="B183" s="429">
        <v>-10.583</v>
      </c>
      <c r="C183" s="429">
        <v>-19.05</v>
      </c>
      <c r="D183" s="429">
        <v>-1.1819999999999999</v>
      </c>
      <c r="E183" s="429">
        <v>-2.92</v>
      </c>
      <c r="F183" s="429">
        <v>-4.5810000000000004</v>
      </c>
    </row>
    <row r="184" spans="1:6" hidden="1" outlineLevel="1">
      <c r="A184" s="343">
        <v>2003</v>
      </c>
      <c r="B184" s="429">
        <v>-1.3080000000000001</v>
      </c>
      <c r="C184" s="429">
        <v>0.72899999999999998</v>
      </c>
      <c r="D184" s="429">
        <v>-17.940999999999999</v>
      </c>
      <c r="E184" s="429">
        <v>-2.31</v>
      </c>
      <c r="F184" s="429">
        <v>-1.929</v>
      </c>
    </row>
    <row r="185" spans="1:6" hidden="1" outlineLevel="1">
      <c r="A185" s="343">
        <v>2004</v>
      </c>
      <c r="B185" s="429">
        <v>-4.593</v>
      </c>
      <c r="C185" s="429">
        <v>-6.9530000000000003</v>
      </c>
      <c r="D185" s="429">
        <v>-2.714</v>
      </c>
      <c r="E185" s="429">
        <v>-0.26400000000000001</v>
      </c>
      <c r="F185" s="429">
        <v>-4.7359999999999998</v>
      </c>
    </row>
    <row r="186" spans="1:6" hidden="1" outlineLevel="1">
      <c r="A186" s="343">
        <v>2005</v>
      </c>
      <c r="B186" s="429">
        <v>-1.4950000000000001</v>
      </c>
      <c r="C186" s="429">
        <v>3.9809999999999999</v>
      </c>
      <c r="D186" s="429">
        <v>-13.909000000000001</v>
      </c>
      <c r="E186" s="429">
        <v>-3.4569999999999999</v>
      </c>
      <c r="F186" s="429">
        <v>-5.8250000000000002</v>
      </c>
    </row>
    <row r="187" spans="1:6" hidden="1" outlineLevel="1">
      <c r="A187" s="343">
        <v>2006</v>
      </c>
      <c r="B187" s="429">
        <v>1.8069999999999999</v>
      </c>
      <c r="C187" s="429">
        <v>-0.622</v>
      </c>
      <c r="D187" s="429">
        <v>101.477</v>
      </c>
      <c r="E187" s="429">
        <v>-1.238</v>
      </c>
      <c r="F187" s="429">
        <v>2.0289999999999999</v>
      </c>
    </row>
    <row r="188" spans="1:6" hidden="1" outlineLevel="1">
      <c r="A188" s="343">
        <v>2007</v>
      </c>
      <c r="B188" s="429">
        <v>-10.359</v>
      </c>
      <c r="C188" s="429">
        <v>-2.8460000000000001</v>
      </c>
      <c r="D188" s="429">
        <v>-4.5990000000000002</v>
      </c>
      <c r="E188" s="429">
        <v>-1.62</v>
      </c>
      <c r="F188" s="429">
        <v>-26.309000000000001</v>
      </c>
    </row>
    <row r="189" spans="1:6" hidden="1" outlineLevel="1">
      <c r="A189" s="343">
        <v>2008</v>
      </c>
      <c r="B189" s="429">
        <v>4.34</v>
      </c>
      <c r="C189" s="429">
        <v>-2.1280000000000001</v>
      </c>
      <c r="D189" s="429">
        <v>7.218</v>
      </c>
      <c r="E189" s="429">
        <v>-0.14799999999999999</v>
      </c>
      <c r="F189" s="429">
        <v>18.73</v>
      </c>
    </row>
    <row r="190" spans="1:6" hidden="1" outlineLevel="1">
      <c r="A190" s="343">
        <v>2009</v>
      </c>
      <c r="B190" s="429">
        <v>-4.3029999999999999</v>
      </c>
      <c r="C190" s="429">
        <v>-8.3130000000000006</v>
      </c>
      <c r="D190" s="429">
        <v>-22.18</v>
      </c>
      <c r="E190" s="429">
        <v>-3.8319999999999999</v>
      </c>
      <c r="F190" s="429">
        <v>2.8780000000000001</v>
      </c>
    </row>
    <row r="191" spans="1:6" hidden="1" outlineLevel="1">
      <c r="A191" s="343">
        <v>2010</v>
      </c>
      <c r="B191" s="429">
        <v>2.843</v>
      </c>
      <c r="C191" s="429">
        <v>12.055</v>
      </c>
      <c r="D191" s="429">
        <v>1.8280000000000001</v>
      </c>
      <c r="E191" s="429">
        <v>3.4790000000000001</v>
      </c>
      <c r="F191" s="429">
        <v>-8.6839999999999993</v>
      </c>
    </row>
    <row r="192" spans="1:6" hidden="1" outlineLevel="1">
      <c r="A192" s="343">
        <v>2011</v>
      </c>
      <c r="B192" s="429">
        <v>-3.2959999999999998</v>
      </c>
      <c r="C192" s="429">
        <v>-5.9</v>
      </c>
      <c r="D192" s="429">
        <v>6.516</v>
      </c>
      <c r="E192" s="429">
        <v>0.13700000000000001</v>
      </c>
      <c r="F192" s="429">
        <v>-3.1859999999999999</v>
      </c>
    </row>
    <row r="193" spans="1:6" hidden="1" outlineLevel="1">
      <c r="A193" s="343">
        <v>2012</v>
      </c>
      <c r="B193" s="429">
        <v>-2.5190000000000001</v>
      </c>
      <c r="C193" s="429">
        <v>-2.0489999999999999</v>
      </c>
      <c r="D193" s="429">
        <v>-10.532999999999999</v>
      </c>
      <c r="E193" s="429">
        <v>0.90300000000000002</v>
      </c>
      <c r="F193" s="429">
        <v>-5.2069999999999999</v>
      </c>
    </row>
    <row r="194" spans="1:6" hidden="1" outlineLevel="1">
      <c r="A194" s="343">
        <v>2013</v>
      </c>
      <c r="B194" s="429">
        <v>2.1720000000000002</v>
      </c>
      <c r="C194" s="429">
        <v>-0.23699999999999999</v>
      </c>
      <c r="D194" s="429">
        <v>-12.260999999999999</v>
      </c>
      <c r="E194" s="429">
        <v>4.7770000000000001</v>
      </c>
      <c r="F194" s="429">
        <v>4.9139999999999997</v>
      </c>
    </row>
    <row r="195" spans="1:6" hidden="1" outlineLevel="1">
      <c r="A195" s="343">
        <v>2014</v>
      </c>
      <c r="B195" s="429">
        <v>1.157</v>
      </c>
      <c r="C195" s="429">
        <v>1.1619999999999999</v>
      </c>
      <c r="D195" s="429">
        <v>-31.334</v>
      </c>
      <c r="E195" s="429">
        <v>8.7469999999999999</v>
      </c>
      <c r="F195" s="429">
        <v>-2.8570000000000002</v>
      </c>
    </row>
    <row r="196" spans="1:6" hidden="1" outlineLevel="1">
      <c r="A196" s="343">
        <v>2015</v>
      </c>
      <c r="B196" s="429">
        <v>-5.4909999999999997</v>
      </c>
      <c r="C196" s="429">
        <v>-3.41</v>
      </c>
      <c r="D196" s="429">
        <v>1.3340000000000001</v>
      </c>
      <c r="E196" s="429">
        <v>-4.1849999999999996</v>
      </c>
      <c r="F196" s="429">
        <v>-10.288</v>
      </c>
    </row>
    <row r="197" spans="1:6" hidden="1" outlineLevel="1">
      <c r="A197" s="343">
        <v>2016</v>
      </c>
      <c r="B197" s="429">
        <v>1.2410000000000001</v>
      </c>
      <c r="C197" s="429">
        <v>-0.25600000000000001</v>
      </c>
      <c r="D197" s="429">
        <v>-12.244</v>
      </c>
      <c r="E197" s="429">
        <v>4.2750000000000004</v>
      </c>
      <c r="F197" s="429">
        <v>1.2989999999999999</v>
      </c>
    </row>
    <row r="198" spans="1:6" hidden="1" outlineLevel="1">
      <c r="A198" s="343">
        <v>2017</v>
      </c>
      <c r="B198" s="429">
        <v>-1.1140000000000001</v>
      </c>
      <c r="C198" s="429">
        <v>-3.6259999999999999</v>
      </c>
      <c r="D198" s="429">
        <v>1.37</v>
      </c>
      <c r="E198" s="429">
        <v>1.7210000000000001</v>
      </c>
      <c r="F198" s="429">
        <v>-0.44500000000000001</v>
      </c>
    </row>
    <row r="199" spans="1:6" hidden="1" outlineLevel="1">
      <c r="A199" s="425">
        <v>2018</v>
      </c>
      <c r="B199" s="429">
        <v>-4.5369999999999999</v>
      </c>
      <c r="C199" s="429">
        <v>-11.51</v>
      </c>
      <c r="D199" s="429">
        <v>-0.372</v>
      </c>
      <c r="E199" s="429">
        <v>1.4410000000000001</v>
      </c>
      <c r="F199" s="429">
        <v>-0.93500000000000005</v>
      </c>
    </row>
    <row r="200" spans="1:6" hidden="1" outlineLevel="1">
      <c r="A200" s="425">
        <v>2019</v>
      </c>
      <c r="B200" s="429">
        <v>-0.77</v>
      </c>
      <c r="C200" s="429">
        <v>-4.9290000000000003</v>
      </c>
      <c r="D200" s="429">
        <v>-8.9130000000000003</v>
      </c>
      <c r="E200" s="429">
        <v>5.94</v>
      </c>
      <c r="F200" s="429">
        <v>-2.3660000000000001</v>
      </c>
    </row>
    <row r="201" spans="1:6" collapsed="1">
      <c r="A201" s="425" t="s">
        <v>317</v>
      </c>
      <c r="B201" s="429">
        <v>-11.442</v>
      </c>
      <c r="C201" s="429">
        <v>-7.4999999999999997E-2</v>
      </c>
      <c r="D201" s="429">
        <v>-4.258</v>
      </c>
      <c r="E201" s="429">
        <v>-30.594000000000001</v>
      </c>
      <c r="F201" s="429">
        <v>-2.915</v>
      </c>
    </row>
    <row r="202" spans="1:6" ht="12" customHeight="1">
      <c r="A202" s="87" t="s">
        <v>146</v>
      </c>
    </row>
    <row r="203" spans="1:6">
      <c r="A203" s="415" t="s">
        <v>361</v>
      </c>
    </row>
  </sheetData>
  <mergeCells count="16">
    <mergeCell ref="A1:F1"/>
    <mergeCell ref="B3:B4"/>
    <mergeCell ref="B55:F55"/>
    <mergeCell ref="B78:F78"/>
    <mergeCell ref="A3:A4"/>
    <mergeCell ref="B6:F6"/>
    <mergeCell ref="B31:F31"/>
    <mergeCell ref="C3:F3"/>
    <mergeCell ref="B157:F157"/>
    <mergeCell ref="B180:F180"/>
    <mergeCell ref="A103:F103"/>
    <mergeCell ref="A105:A106"/>
    <mergeCell ref="B105:B106"/>
    <mergeCell ref="C105:F105"/>
    <mergeCell ref="B108:F108"/>
    <mergeCell ref="B133:F133"/>
  </mergeCells>
  <phoneticPr fontId="6" type="noConversion"/>
  <hyperlinks>
    <hyperlink ref="A1:F1" location="Inhaltsverzeichnis!C31" display="2.15 CO2-Emissionen aus dem Primärenergieverbrauch (Quellenbilanz) nach Sektoren in Berlin 2018" xr:uid="{00000000-0004-0000-1200-000000000000}"/>
    <hyperlink ref="A103:F103" location="Inhaltsverzeichnis!C32" display="2.16 CO2-Emissionen aus dem Primärenergieverbrauch (Quellenbilanz) nach Sektoren in Berlin 2018 temperaturbereinigt" xr:uid="{00000000-0004-0000-1200-000001000000}"/>
  </hyperlinks>
  <pageMargins left="0.59055118110236227" right="0.15748031496062992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58"/>
  <sheetViews>
    <sheetView workbookViewId="0"/>
  </sheetViews>
  <sheetFormatPr baseColWidth="10" defaultColWidth="11.42578125" defaultRowHeight="12.75"/>
  <cols>
    <col min="1" max="1" width="1.7109375" style="387" customWidth="1"/>
    <col min="2" max="2" width="25.7109375" style="388" customWidth="1"/>
    <col min="3" max="3" width="15.7109375" style="388" customWidth="1"/>
    <col min="4" max="4" width="1.7109375" style="388" customWidth="1"/>
    <col min="5" max="5" width="25.7109375" style="388" customWidth="1"/>
    <col min="6" max="16384" width="11.42578125" style="388"/>
  </cols>
  <sheetData>
    <row r="3" spans="1:2">
      <c r="B3" s="387"/>
    </row>
    <row r="4" spans="1:2">
      <c r="B4" s="387"/>
    </row>
    <row r="5" spans="1:2">
      <c r="B5" s="387"/>
    </row>
    <row r="6" spans="1:2">
      <c r="B6" s="387"/>
    </row>
    <row r="7" spans="1:2">
      <c r="B7" s="387"/>
    </row>
    <row r="8" spans="1:2">
      <c r="B8" s="387"/>
    </row>
    <row r="9" spans="1:2">
      <c r="B9" s="387"/>
    </row>
    <row r="10" spans="1:2">
      <c r="B10" s="387"/>
    </row>
    <row r="11" spans="1:2">
      <c r="B11" s="387"/>
    </row>
    <row r="12" spans="1:2">
      <c r="B12" s="387"/>
    </row>
    <row r="13" spans="1:2">
      <c r="B13" s="387"/>
    </row>
    <row r="14" spans="1:2">
      <c r="B14" s="387"/>
    </row>
    <row r="15" spans="1:2">
      <c r="B15" s="387"/>
    </row>
    <row r="16" spans="1:2">
      <c r="A16" s="388"/>
      <c r="B16" s="387"/>
    </row>
    <row r="17" spans="1:6">
      <c r="A17" s="388"/>
      <c r="B17" s="387"/>
    </row>
    <row r="18" spans="1:6">
      <c r="A18" s="388"/>
      <c r="B18" s="387"/>
    </row>
    <row r="19" spans="1:6">
      <c r="B19" s="389"/>
    </row>
    <row r="20" spans="1:6">
      <c r="B20" s="387"/>
    </row>
    <row r="21" spans="1:6">
      <c r="A21" s="390" t="s">
        <v>65</v>
      </c>
      <c r="B21" s="387"/>
    </row>
    <row r="23" spans="1:6" ht="11.1" customHeight="1">
      <c r="A23" s="388"/>
      <c r="B23" s="390" t="s">
        <v>296</v>
      </c>
    </row>
    <row r="24" spans="1:6" ht="11.1" customHeight="1">
      <c r="A24" s="388"/>
      <c r="B24" s="8" t="s">
        <v>355</v>
      </c>
    </row>
    <row r="25" spans="1:6" ht="11.1" customHeight="1">
      <c r="A25" s="388"/>
    </row>
    <row r="26" spans="1:6" ht="11.1" customHeight="1">
      <c r="A26" s="388"/>
      <c r="B26" s="8" t="s">
        <v>187</v>
      </c>
      <c r="D26" s="449" t="s">
        <v>410</v>
      </c>
      <c r="E26" s="450"/>
      <c r="F26" s="450"/>
    </row>
    <row r="27" spans="1:6" ht="11.1" customHeight="1">
      <c r="A27" s="388"/>
      <c r="B27" s="8" t="s">
        <v>353</v>
      </c>
      <c r="D27" s="449" t="s">
        <v>411</v>
      </c>
      <c r="E27" s="5"/>
      <c r="F27" s="5"/>
    </row>
    <row r="28" spans="1:6" ht="11.1" customHeight="1">
      <c r="A28" s="388"/>
      <c r="B28" s="9"/>
    </row>
    <row r="29" spans="1:6" ht="11.1" customHeight="1">
      <c r="A29" s="388"/>
      <c r="B29" s="251"/>
    </row>
    <row r="30" spans="1:6" ht="11.1" customHeight="1">
      <c r="A30" s="388"/>
      <c r="B30" s="9"/>
    </row>
    <row r="31" spans="1:6" ht="11.1" customHeight="1">
      <c r="A31" s="388"/>
      <c r="B31" s="9"/>
    </row>
    <row r="32" spans="1:6" ht="11.1" customHeight="1">
      <c r="A32" s="388"/>
      <c r="B32" s="8"/>
    </row>
    <row r="33" spans="1:5" ht="80.45" customHeight="1">
      <c r="A33" s="388"/>
    </row>
    <row r="34" spans="1:5" ht="10.9" customHeight="1">
      <c r="A34" s="391" t="s">
        <v>181</v>
      </c>
      <c r="B34" s="392"/>
      <c r="C34" s="392"/>
      <c r="D34" s="393" t="s">
        <v>68</v>
      </c>
      <c r="E34" s="394"/>
    </row>
    <row r="35" spans="1:5" ht="10.9" customHeight="1">
      <c r="A35" s="392"/>
      <c r="B35" s="392"/>
      <c r="C35" s="392"/>
      <c r="D35" s="394"/>
      <c r="E35" s="394"/>
    </row>
    <row r="36" spans="1:5" ht="10.9" customHeight="1">
      <c r="A36" s="392"/>
      <c r="B36" s="395" t="s">
        <v>135</v>
      </c>
      <c r="C36" s="392"/>
      <c r="D36" s="394">
        <v>0</v>
      </c>
      <c r="E36" s="394" t="s">
        <v>182</v>
      </c>
    </row>
    <row r="37" spans="1:5" ht="10.9" customHeight="1">
      <c r="A37" s="392"/>
      <c r="B37" s="392" t="s">
        <v>297</v>
      </c>
      <c r="C37" s="392"/>
      <c r="D37" s="392"/>
      <c r="E37" s="394" t="s">
        <v>183</v>
      </c>
    </row>
    <row r="38" spans="1:5" ht="10.9" customHeight="1">
      <c r="A38" s="392"/>
      <c r="B38" s="392" t="s">
        <v>298</v>
      </c>
      <c r="C38" s="392"/>
      <c r="D38" s="392"/>
      <c r="E38" s="394" t="s">
        <v>136</v>
      </c>
    </row>
    <row r="39" spans="1:5" ht="10.9" customHeight="1">
      <c r="A39" s="392"/>
      <c r="B39" s="392" t="s">
        <v>66</v>
      </c>
      <c r="C39" s="392"/>
      <c r="D39" s="394" t="s">
        <v>95</v>
      </c>
      <c r="E39" s="394" t="s">
        <v>69</v>
      </c>
    </row>
    <row r="40" spans="1:5" ht="10.9" customHeight="1">
      <c r="A40" s="392"/>
      <c r="B40" s="392" t="s">
        <v>67</v>
      </c>
      <c r="C40" s="392"/>
      <c r="D40" s="394" t="s">
        <v>137</v>
      </c>
      <c r="E40" s="394" t="s">
        <v>73</v>
      </c>
    </row>
    <row r="41" spans="1:5" ht="10.9" customHeight="1">
      <c r="A41" s="392"/>
      <c r="B41" s="395"/>
      <c r="C41" s="396"/>
      <c r="D41" s="394" t="s">
        <v>138</v>
      </c>
      <c r="E41" s="394" t="s">
        <v>70</v>
      </c>
    </row>
    <row r="42" spans="1:5" ht="10.9" customHeight="1">
      <c r="A42" s="392"/>
      <c r="B42" s="392" t="s">
        <v>184</v>
      </c>
      <c r="C42" s="396"/>
      <c r="D42" s="394" t="s">
        <v>139</v>
      </c>
      <c r="E42" s="394" t="s">
        <v>71</v>
      </c>
    </row>
    <row r="43" spans="1:5" ht="10.9" customHeight="1">
      <c r="A43" s="392"/>
      <c r="B43" s="392" t="s">
        <v>185</v>
      </c>
      <c r="C43" s="396"/>
      <c r="D43" s="394" t="s">
        <v>58</v>
      </c>
      <c r="E43" s="394" t="s">
        <v>140</v>
      </c>
    </row>
    <row r="44" spans="1:5" ht="10.9" customHeight="1">
      <c r="A44" s="396"/>
      <c r="B44" s="397"/>
      <c r="C44" s="396"/>
      <c r="D44" s="392"/>
      <c r="E44" s="394" t="s">
        <v>174</v>
      </c>
    </row>
    <row r="45" spans="1:5" ht="10.9" customHeight="1">
      <c r="A45" s="396"/>
      <c r="B45" s="397"/>
      <c r="C45" s="396"/>
      <c r="D45" s="394" t="s">
        <v>0</v>
      </c>
      <c r="E45" s="394" t="s">
        <v>141</v>
      </c>
    </row>
    <row r="46" spans="1:5" ht="10.9" customHeight="1">
      <c r="A46" s="396"/>
      <c r="B46" s="397"/>
      <c r="C46" s="396"/>
      <c r="D46" s="394" t="s">
        <v>142</v>
      </c>
      <c r="E46" s="394" t="s">
        <v>72</v>
      </c>
    </row>
    <row r="47" spans="1:5" ht="10.9" customHeight="1">
      <c r="A47" s="396"/>
      <c r="B47" s="397"/>
      <c r="C47" s="396"/>
      <c r="D47" s="394"/>
      <c r="E47" s="394"/>
    </row>
    <row r="48" spans="1:5" ht="10.9" customHeight="1">
      <c r="A48" s="396"/>
      <c r="B48" s="397"/>
      <c r="C48" s="396"/>
      <c r="D48" s="394" t="s">
        <v>143</v>
      </c>
      <c r="E48" s="394" t="s">
        <v>74</v>
      </c>
    </row>
    <row r="49" spans="1:5" ht="10.9" customHeight="1">
      <c r="A49" s="396"/>
      <c r="B49" s="397"/>
      <c r="C49" s="396"/>
      <c r="D49" s="392"/>
      <c r="E49" s="394"/>
    </row>
    <row r="50" spans="1:5" ht="10.9" customHeight="1">
      <c r="A50" s="396"/>
      <c r="B50" s="397"/>
      <c r="C50" s="396"/>
      <c r="D50" s="392" t="s">
        <v>412</v>
      </c>
      <c r="E50" s="394"/>
    </row>
    <row r="51" spans="1:5" ht="10.9" customHeight="1">
      <c r="A51" s="392"/>
      <c r="B51" s="395" t="s">
        <v>186</v>
      </c>
      <c r="C51" s="396"/>
    </row>
    <row r="52" spans="1:5" ht="10.9" customHeight="1">
      <c r="A52" s="392"/>
      <c r="B52" s="252" t="s">
        <v>354</v>
      </c>
      <c r="C52" s="396"/>
    </row>
    <row r="53" spans="1:5" ht="10.9" customHeight="1">
      <c r="A53" s="392"/>
      <c r="B53" s="398"/>
      <c r="C53" s="396"/>
    </row>
    <row r="54" spans="1:5" ht="30" customHeight="1">
      <c r="A54" s="392"/>
      <c r="B54" s="398"/>
      <c r="C54" s="396"/>
    </row>
    <row r="55" spans="1:5" ht="18" customHeight="1">
      <c r="A55" s="388"/>
      <c r="B55" s="454" t="s">
        <v>299</v>
      </c>
      <c r="C55" s="454"/>
      <c r="D55" s="454"/>
    </row>
    <row r="56" spans="1:5" ht="18" customHeight="1">
      <c r="A56" s="396"/>
      <c r="B56" s="454"/>
      <c r="C56" s="454"/>
      <c r="D56" s="454"/>
    </row>
    <row r="57" spans="1:5" ht="10.9" customHeight="1">
      <c r="A57" s="396"/>
      <c r="B57" s="399" t="s">
        <v>300</v>
      </c>
      <c r="C57" s="396"/>
    </row>
    <row r="58" spans="1:5" ht="10.9" customHeight="1">
      <c r="A58" s="396"/>
      <c r="C58" s="39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8"/>
  <dimension ref="A1:M205"/>
  <sheetViews>
    <sheetView zoomScaleNormal="100" workbookViewId="0">
      <pane ySplit="5" topLeftCell="A6" activePane="bottomLeft" state="frozen"/>
      <selection pane="bottomLeft" activeCell="B25" sqref="B25"/>
    </sheetView>
  </sheetViews>
  <sheetFormatPr baseColWidth="10" defaultColWidth="11.42578125" defaultRowHeight="12" outlineLevelRow="1"/>
  <cols>
    <col min="1" max="6" width="7.7109375" style="15" customWidth="1"/>
    <col min="7" max="7" width="9.140625" style="58" customWidth="1"/>
    <col min="8" max="8" width="7.7109375" style="15" customWidth="1"/>
    <col min="9" max="9" width="8.85546875" style="15" customWidth="1"/>
    <col min="10" max="10" width="7.7109375" style="15" customWidth="1"/>
    <col min="11" max="11" width="11.42578125" style="15"/>
    <col min="12" max="12" width="11.5703125" style="15" customWidth="1"/>
    <col min="13" max="13" width="13.28515625" style="15" customWidth="1"/>
    <col min="14" max="16384" width="11.42578125" style="15"/>
  </cols>
  <sheetData>
    <row r="1" spans="1:13" s="2" customFormat="1" ht="24" customHeight="1">
      <c r="A1" s="580" t="s">
        <v>384</v>
      </c>
      <c r="B1" s="580"/>
      <c r="C1" s="580"/>
      <c r="D1" s="580"/>
      <c r="E1" s="580"/>
      <c r="F1" s="580"/>
      <c r="G1" s="580"/>
      <c r="H1" s="580"/>
      <c r="I1" s="580"/>
      <c r="J1" s="580"/>
    </row>
    <row r="2" spans="1:13" ht="12" customHeight="1">
      <c r="A2" s="236"/>
      <c r="B2" s="102"/>
      <c r="C2" s="102"/>
      <c r="D2" s="102"/>
      <c r="E2" s="102"/>
      <c r="F2" s="102"/>
      <c r="G2" s="168"/>
      <c r="H2" s="102"/>
      <c r="I2" s="102"/>
      <c r="J2" s="3"/>
    </row>
    <row r="3" spans="1:13" s="1" customFormat="1" ht="12.75" customHeight="1">
      <c r="A3" s="612" t="s">
        <v>60</v>
      </c>
      <c r="B3" s="615" t="s">
        <v>176</v>
      </c>
      <c r="C3" s="616" t="s">
        <v>177</v>
      </c>
      <c r="D3" s="616"/>
      <c r="E3" s="616"/>
      <c r="F3" s="616"/>
      <c r="G3" s="616"/>
      <c r="H3" s="616"/>
      <c r="I3" s="616"/>
      <c r="J3" s="593"/>
    </row>
    <row r="4" spans="1:13" s="1" customFormat="1" ht="12.75" customHeight="1">
      <c r="A4" s="614"/>
      <c r="B4" s="615"/>
      <c r="C4" s="617" t="s">
        <v>149</v>
      </c>
      <c r="D4" s="617" t="s">
        <v>148</v>
      </c>
      <c r="E4" s="618" t="s">
        <v>55</v>
      </c>
      <c r="F4" s="619" t="s">
        <v>41</v>
      </c>
      <c r="G4" s="615" t="s">
        <v>168</v>
      </c>
      <c r="H4" s="616" t="s">
        <v>59</v>
      </c>
      <c r="I4" s="616"/>
      <c r="J4" s="620" t="s">
        <v>61</v>
      </c>
    </row>
    <row r="5" spans="1:13" s="1" customFormat="1" ht="13.15" customHeight="1">
      <c r="A5" s="614"/>
      <c r="B5" s="615"/>
      <c r="C5" s="617"/>
      <c r="D5" s="617"/>
      <c r="E5" s="618"/>
      <c r="F5" s="619"/>
      <c r="G5" s="615"/>
      <c r="H5" s="65" t="s">
        <v>49</v>
      </c>
      <c r="I5" s="63" t="s">
        <v>80</v>
      </c>
      <c r="J5" s="620"/>
    </row>
    <row r="6" spans="1:13" s="1" customFormat="1" ht="12" customHeight="1">
      <c r="A6" s="68"/>
      <c r="B6" s="69"/>
      <c r="C6" s="72"/>
      <c r="D6" s="72"/>
      <c r="E6" s="77"/>
      <c r="F6" s="78"/>
      <c r="G6" s="69"/>
      <c r="H6" s="70"/>
      <c r="I6" s="70"/>
      <c r="J6" s="14"/>
    </row>
    <row r="7" spans="1:13" ht="12" customHeight="1">
      <c r="A7" s="102"/>
      <c r="B7" s="575" t="s">
        <v>166</v>
      </c>
      <c r="C7" s="575"/>
      <c r="D7" s="575"/>
      <c r="E7" s="575"/>
      <c r="F7" s="575"/>
      <c r="G7" s="575"/>
      <c r="H7" s="575"/>
      <c r="I7" s="575"/>
      <c r="J7" s="575"/>
    </row>
    <row r="8" spans="1:13" ht="12" customHeight="1">
      <c r="A8" s="28">
        <v>1990</v>
      </c>
      <c r="B8" s="428">
        <v>29234.848999999998</v>
      </c>
      <c r="C8" s="428">
        <v>578.67899999999997</v>
      </c>
      <c r="D8" s="428">
        <v>2604.8200000000002</v>
      </c>
      <c r="E8" s="428">
        <v>8095.67</v>
      </c>
      <c r="F8" s="428">
        <v>1612.365</v>
      </c>
      <c r="G8" s="428">
        <v>16338.813</v>
      </c>
      <c r="H8" s="428">
        <v>13354.651</v>
      </c>
      <c r="I8" s="428">
        <v>2984.1619999999998</v>
      </c>
      <c r="J8" s="428">
        <v>4.5019999999999998</v>
      </c>
      <c r="K8" s="48"/>
      <c r="L8" s="48"/>
    </row>
    <row r="9" spans="1:13" s="278" customFormat="1" ht="12" hidden="1" customHeight="1" outlineLevel="1">
      <c r="A9" s="279">
        <v>1999</v>
      </c>
      <c r="B9" s="428">
        <v>25702.424999999999</v>
      </c>
      <c r="C9" s="428">
        <v>29.244</v>
      </c>
      <c r="D9" s="428">
        <v>133.64599999999999</v>
      </c>
      <c r="E9" s="428">
        <v>9714.3950000000004</v>
      </c>
      <c r="F9" s="428">
        <v>2827.6379999999999</v>
      </c>
      <c r="G9" s="428">
        <v>12989.368</v>
      </c>
      <c r="H9" s="428">
        <v>11243.769</v>
      </c>
      <c r="I9" s="428">
        <v>1745.5989999999999</v>
      </c>
      <c r="J9" s="428">
        <v>8.1349999999999998</v>
      </c>
      <c r="K9" s="405"/>
      <c r="L9" s="405"/>
    </row>
    <row r="10" spans="1:13" ht="12" customHeight="1" collapsed="1">
      <c r="A10" s="28">
        <v>2000</v>
      </c>
      <c r="B10" s="428">
        <v>25217.168000000001</v>
      </c>
      <c r="C10" s="428">
        <v>19.529</v>
      </c>
      <c r="D10" s="428">
        <v>101.23699999999999</v>
      </c>
      <c r="E10" s="428">
        <v>9448.1119999999992</v>
      </c>
      <c r="F10" s="428">
        <v>2969.5659999999998</v>
      </c>
      <c r="G10" s="428">
        <v>12678.724</v>
      </c>
      <c r="H10" s="428">
        <v>11426.739</v>
      </c>
      <c r="I10" s="428">
        <v>1251.9849999999999</v>
      </c>
      <c r="J10" s="428">
        <v>0</v>
      </c>
      <c r="K10" s="48"/>
      <c r="L10" s="48"/>
    </row>
    <row r="11" spans="1:13" ht="12" customHeight="1" outlineLevel="1">
      <c r="A11" s="28">
        <v>2001</v>
      </c>
      <c r="B11" s="428">
        <v>25234.951000000001</v>
      </c>
      <c r="C11" s="428">
        <v>22.321000000000002</v>
      </c>
      <c r="D11" s="428">
        <v>99.575000000000003</v>
      </c>
      <c r="E11" s="428">
        <v>10080.543</v>
      </c>
      <c r="F11" s="428">
        <v>3403.9929999999999</v>
      </c>
      <c r="G11" s="428">
        <v>11619.222</v>
      </c>
      <c r="H11" s="428">
        <v>9910.4879999999994</v>
      </c>
      <c r="I11" s="428">
        <v>1708.7339999999999</v>
      </c>
      <c r="J11" s="428">
        <v>9.298</v>
      </c>
      <c r="K11" s="48"/>
      <c r="L11" s="48"/>
    </row>
    <row r="12" spans="1:13" ht="12" customHeight="1" outlineLevel="1">
      <c r="A12" s="28">
        <v>2002</v>
      </c>
      <c r="B12" s="428">
        <v>23570.707999999999</v>
      </c>
      <c r="C12" s="428">
        <v>6.5309999999999997</v>
      </c>
      <c r="D12" s="428">
        <v>54.985999999999997</v>
      </c>
      <c r="E12" s="428">
        <v>9321.8909999999996</v>
      </c>
      <c r="F12" s="428">
        <v>3452.8319999999999</v>
      </c>
      <c r="G12" s="428">
        <v>10725.101000000001</v>
      </c>
      <c r="H12" s="428">
        <v>9115.2199999999993</v>
      </c>
      <c r="I12" s="428">
        <v>1609.8810000000001</v>
      </c>
      <c r="J12" s="428">
        <v>9.3670000000000009</v>
      </c>
      <c r="K12" s="48"/>
      <c r="L12" s="48"/>
    </row>
    <row r="13" spans="1:13" ht="12" customHeight="1" outlineLevel="1">
      <c r="A13" s="28">
        <v>2003</v>
      </c>
      <c r="B13" s="428">
        <v>26987.435000000001</v>
      </c>
      <c r="C13" s="428">
        <v>4.0289999999999999</v>
      </c>
      <c r="D13" s="428">
        <v>62.078000000000003</v>
      </c>
      <c r="E13" s="428">
        <v>9062.7919999999995</v>
      </c>
      <c r="F13" s="428">
        <v>3503.1550000000002</v>
      </c>
      <c r="G13" s="428">
        <v>14355.38</v>
      </c>
      <c r="H13" s="428">
        <v>11009.439</v>
      </c>
      <c r="I13" s="428">
        <v>3345.9409999999998</v>
      </c>
      <c r="J13" s="428">
        <v>0</v>
      </c>
      <c r="K13" s="48"/>
      <c r="L13" s="48"/>
    </row>
    <row r="14" spans="1:13" ht="12" customHeight="1" outlineLevel="1">
      <c r="A14" s="28">
        <v>2004</v>
      </c>
      <c r="B14" s="428">
        <v>23577.476999999999</v>
      </c>
      <c r="C14" s="428">
        <v>3.516</v>
      </c>
      <c r="D14" s="428">
        <v>52.756999999999998</v>
      </c>
      <c r="E14" s="428">
        <v>8457.91</v>
      </c>
      <c r="F14" s="428">
        <v>3668.3490000000002</v>
      </c>
      <c r="G14" s="428">
        <v>11394.945</v>
      </c>
      <c r="H14" s="428">
        <v>8110.6639999999998</v>
      </c>
      <c r="I14" s="428">
        <v>3284.2809999999999</v>
      </c>
      <c r="J14" s="428">
        <v>0</v>
      </c>
      <c r="K14" s="48"/>
      <c r="L14" s="48"/>
    </row>
    <row r="15" spans="1:13" ht="12" customHeight="1" outlineLevel="1">
      <c r="A15" s="28">
        <v>2005</v>
      </c>
      <c r="B15" s="428">
        <v>22179.274000000001</v>
      </c>
      <c r="C15" s="428">
        <v>3.8650000000000002</v>
      </c>
      <c r="D15" s="428">
        <v>43.701999999999998</v>
      </c>
      <c r="E15" s="428">
        <v>8218.8739999999998</v>
      </c>
      <c r="F15" s="428">
        <v>3345.527</v>
      </c>
      <c r="G15" s="428">
        <v>10567.306</v>
      </c>
      <c r="H15" s="428">
        <v>7161.7269999999999</v>
      </c>
      <c r="I15" s="428">
        <v>3405.5790000000002</v>
      </c>
      <c r="J15" s="428">
        <v>0</v>
      </c>
      <c r="K15" s="48"/>
      <c r="L15" s="48"/>
    </row>
    <row r="16" spans="1:13" ht="12" customHeight="1" outlineLevel="1">
      <c r="A16" s="28">
        <v>2006</v>
      </c>
      <c r="B16" s="428">
        <v>22406.312000000002</v>
      </c>
      <c r="C16" s="428">
        <v>2.169</v>
      </c>
      <c r="D16" s="428">
        <v>47.104999999999997</v>
      </c>
      <c r="E16" s="428">
        <v>8566.6540000000005</v>
      </c>
      <c r="F16" s="428">
        <v>3158.857</v>
      </c>
      <c r="G16" s="428">
        <v>10631.527</v>
      </c>
      <c r="H16" s="428">
        <v>7838.192</v>
      </c>
      <c r="I16" s="428">
        <v>2793.335</v>
      </c>
      <c r="J16" s="428">
        <v>0</v>
      </c>
      <c r="K16" s="48"/>
      <c r="L16" s="48"/>
      <c r="M16" s="112"/>
    </row>
    <row r="17" spans="1:13" outlineLevel="1">
      <c r="A17" s="28">
        <v>2007</v>
      </c>
      <c r="B17" s="428">
        <v>20117.769</v>
      </c>
      <c r="C17" s="428">
        <v>1.2170000000000001</v>
      </c>
      <c r="D17" s="428">
        <v>32.609000000000002</v>
      </c>
      <c r="E17" s="428">
        <v>6728.0140000000001</v>
      </c>
      <c r="F17" s="428">
        <v>2920.489</v>
      </c>
      <c r="G17" s="428">
        <v>10435.44</v>
      </c>
      <c r="H17" s="428">
        <v>7651.4189999999999</v>
      </c>
      <c r="I17" s="428">
        <v>2784.0219999999999</v>
      </c>
      <c r="J17" s="428">
        <v>0</v>
      </c>
    </row>
    <row r="18" spans="1:13" outlineLevel="1">
      <c r="A18" s="28">
        <v>2008</v>
      </c>
      <c r="B18" s="428">
        <v>20776.773000000001</v>
      </c>
      <c r="C18" s="428">
        <v>0.65900000000000003</v>
      </c>
      <c r="D18" s="428">
        <v>71.822999999999993</v>
      </c>
      <c r="E18" s="428">
        <v>7708.23</v>
      </c>
      <c r="F18" s="428">
        <v>2970.67</v>
      </c>
      <c r="G18" s="428">
        <v>10025.391</v>
      </c>
      <c r="H18" s="428">
        <v>7375.4440000000004</v>
      </c>
      <c r="I18" s="428">
        <v>2649.9470000000001</v>
      </c>
      <c r="J18" s="428">
        <v>0</v>
      </c>
    </row>
    <row r="19" spans="1:13" outlineLevel="1">
      <c r="A19" s="28">
        <v>2009</v>
      </c>
      <c r="B19" s="428">
        <v>20113.973000000002</v>
      </c>
      <c r="C19" s="428">
        <v>0.27500000000000002</v>
      </c>
      <c r="D19" s="428">
        <v>64.183000000000007</v>
      </c>
      <c r="E19" s="428">
        <v>7057.7259999999997</v>
      </c>
      <c r="F19" s="428">
        <v>3618.3560000000002</v>
      </c>
      <c r="G19" s="428">
        <v>9373.4339999999993</v>
      </c>
      <c r="H19" s="428">
        <v>6663.93</v>
      </c>
      <c r="I19" s="428">
        <v>2709.5039999999999</v>
      </c>
      <c r="J19" s="428">
        <v>0</v>
      </c>
      <c r="L19" s="255"/>
      <c r="M19" s="255"/>
    </row>
    <row r="20" spans="1:13">
      <c r="A20" s="28">
        <v>2010</v>
      </c>
      <c r="B20" s="428">
        <v>22416.464</v>
      </c>
      <c r="C20" s="428">
        <v>0.13600000000000001</v>
      </c>
      <c r="D20" s="428">
        <v>75.792000000000002</v>
      </c>
      <c r="E20" s="428">
        <v>7255.3469999999998</v>
      </c>
      <c r="F20" s="428">
        <v>3908.2640000000001</v>
      </c>
      <c r="G20" s="428">
        <v>11176.924999999999</v>
      </c>
      <c r="H20" s="428">
        <v>7849.0519999999997</v>
      </c>
      <c r="I20" s="428">
        <v>3327.8739999999998</v>
      </c>
      <c r="J20" s="428">
        <v>0</v>
      </c>
      <c r="L20" s="255"/>
      <c r="M20" s="255"/>
    </row>
    <row r="21" spans="1:13" outlineLevel="1">
      <c r="A21" s="28">
        <v>2011</v>
      </c>
      <c r="B21" s="428">
        <v>20416.429</v>
      </c>
      <c r="C21" s="428">
        <v>0.13800000000000001</v>
      </c>
      <c r="D21" s="428">
        <v>55.156999999999996</v>
      </c>
      <c r="E21" s="428">
        <v>6561.0550000000003</v>
      </c>
      <c r="F21" s="428">
        <v>3287.2849999999999</v>
      </c>
      <c r="G21" s="428">
        <v>10512.793</v>
      </c>
      <c r="H21" s="428">
        <v>7749.8429999999998</v>
      </c>
      <c r="I21" s="428">
        <v>2762.95</v>
      </c>
      <c r="J21" s="428">
        <v>0</v>
      </c>
      <c r="L21" s="255"/>
      <c r="M21" s="255"/>
    </row>
    <row r="22" spans="1:13" outlineLevel="1">
      <c r="A22" s="262">
        <v>2012</v>
      </c>
      <c r="B22" s="428">
        <v>20710.576000000001</v>
      </c>
      <c r="C22" s="428">
        <v>0.20799999999999999</v>
      </c>
      <c r="D22" s="428">
        <v>54.234000000000002</v>
      </c>
      <c r="E22" s="428">
        <v>6933.1390000000001</v>
      </c>
      <c r="F22" s="428">
        <v>3020.953</v>
      </c>
      <c r="G22" s="428">
        <v>10702.043</v>
      </c>
      <c r="H22" s="428">
        <v>7825.7269999999999</v>
      </c>
      <c r="I22" s="428">
        <v>2876.3159999999998</v>
      </c>
      <c r="J22" s="428">
        <v>0</v>
      </c>
      <c r="L22" s="255"/>
      <c r="M22" s="255"/>
    </row>
    <row r="23" spans="1:13" outlineLevel="1">
      <c r="A23" s="269">
        <v>2013</v>
      </c>
      <c r="B23" s="428">
        <v>21143.548999999999</v>
      </c>
      <c r="C23" s="428">
        <v>0.14099999999999999</v>
      </c>
      <c r="D23" s="428">
        <v>57.027000000000001</v>
      </c>
      <c r="E23" s="428">
        <v>7192.3860000000004</v>
      </c>
      <c r="F23" s="428">
        <v>3330.808</v>
      </c>
      <c r="G23" s="428">
        <v>10563.186</v>
      </c>
      <c r="H23" s="428">
        <v>7617.5469999999996</v>
      </c>
      <c r="I23" s="428">
        <v>2945.6390000000001</v>
      </c>
      <c r="J23" s="428">
        <v>0</v>
      </c>
      <c r="L23" s="255"/>
      <c r="M23" s="255"/>
    </row>
    <row r="24" spans="1:13" outlineLevel="1">
      <c r="A24" s="274">
        <v>2014</v>
      </c>
      <c r="B24" s="428">
        <v>19920.133999999998</v>
      </c>
      <c r="C24" s="428">
        <v>0.125</v>
      </c>
      <c r="D24" s="428">
        <v>38.383000000000003</v>
      </c>
      <c r="E24" s="428">
        <v>7063.0439999999999</v>
      </c>
      <c r="F24" s="428">
        <v>2854.1559999999999</v>
      </c>
      <c r="G24" s="428">
        <v>9964.4249999999993</v>
      </c>
      <c r="H24" s="428">
        <v>7323.6809999999996</v>
      </c>
      <c r="I24" s="428">
        <v>2640.7440000000001</v>
      </c>
      <c r="J24" s="428">
        <v>0</v>
      </c>
      <c r="L24" s="255"/>
      <c r="M24" s="255"/>
    </row>
    <row r="25" spans="1:13" outlineLevel="1">
      <c r="A25" s="277">
        <v>2015</v>
      </c>
      <c r="B25" s="447">
        <v>19249.062000000002</v>
      </c>
      <c r="C25" s="428">
        <v>0</v>
      </c>
      <c r="D25" s="428">
        <v>39.857999999999997</v>
      </c>
      <c r="E25" s="428">
        <v>6804.3280000000004</v>
      </c>
      <c r="F25" s="428">
        <v>2613.3409999999999</v>
      </c>
      <c r="G25" s="428">
        <v>9791.5349999999999</v>
      </c>
      <c r="H25" s="428">
        <v>6974.7889999999998</v>
      </c>
      <c r="I25" s="428">
        <v>2816.7460000000001</v>
      </c>
      <c r="J25" s="428">
        <v>0</v>
      </c>
      <c r="L25" s="255"/>
      <c r="M25" s="255"/>
    </row>
    <row r="26" spans="1:13">
      <c r="A26" s="285">
        <v>2016</v>
      </c>
      <c r="B26" s="428">
        <v>19872.056</v>
      </c>
      <c r="C26" s="428">
        <v>0</v>
      </c>
      <c r="D26" s="428">
        <v>38.944000000000003</v>
      </c>
      <c r="E26" s="428">
        <v>6935.4340000000002</v>
      </c>
      <c r="F26" s="428">
        <v>2857.902</v>
      </c>
      <c r="G26" s="428">
        <v>10039.776</v>
      </c>
      <c r="H26" s="428">
        <v>6895.9880000000003</v>
      </c>
      <c r="I26" s="428">
        <v>3143.788</v>
      </c>
      <c r="J26" s="428">
        <v>0</v>
      </c>
      <c r="L26" s="255"/>
      <c r="M26" s="255"/>
    </row>
    <row r="27" spans="1:13">
      <c r="A27" s="288">
        <v>2017</v>
      </c>
      <c r="B27" s="428">
        <v>18864.231</v>
      </c>
      <c r="C27" s="428">
        <v>0</v>
      </c>
      <c r="D27" s="428">
        <v>41.53</v>
      </c>
      <c r="E27" s="428">
        <v>7016.6970000000001</v>
      </c>
      <c r="F27" s="428">
        <v>2795.442</v>
      </c>
      <c r="G27" s="428">
        <v>9010.5619999999999</v>
      </c>
      <c r="H27" s="428">
        <v>6379.259</v>
      </c>
      <c r="I27" s="428">
        <v>2631.3029999999999</v>
      </c>
      <c r="J27" s="428">
        <v>0</v>
      </c>
      <c r="L27" s="255"/>
      <c r="M27" s="255"/>
    </row>
    <row r="28" spans="1:13">
      <c r="A28" s="425">
        <v>2018</v>
      </c>
      <c r="B28" s="428">
        <v>18337.204000000002</v>
      </c>
      <c r="C28" s="428">
        <v>0</v>
      </c>
      <c r="D28" s="428">
        <v>41.704000000000001</v>
      </c>
      <c r="E28" s="428">
        <v>6839.8040000000001</v>
      </c>
      <c r="F28" s="428">
        <v>2795.723</v>
      </c>
      <c r="G28" s="428">
        <v>8659.973</v>
      </c>
      <c r="H28" s="428">
        <v>6081.9080000000004</v>
      </c>
      <c r="I28" s="428">
        <v>2578.0650000000001</v>
      </c>
      <c r="J28" s="428">
        <v>0</v>
      </c>
      <c r="L28" s="255"/>
      <c r="M28" s="255"/>
    </row>
    <row r="29" spans="1:13">
      <c r="A29" s="425">
        <v>2019</v>
      </c>
      <c r="B29" s="428">
        <v>17230.936000000002</v>
      </c>
      <c r="C29" s="428">
        <v>0</v>
      </c>
      <c r="D29" s="428">
        <v>33.159999999999997</v>
      </c>
      <c r="E29" s="428">
        <v>6835.9629999999997</v>
      </c>
      <c r="F29" s="428">
        <v>2710.183</v>
      </c>
      <c r="G29" s="428">
        <v>7651.63</v>
      </c>
      <c r="H29" s="428">
        <v>5031.7240000000002</v>
      </c>
      <c r="I29" s="428">
        <v>2619.9059999999999</v>
      </c>
      <c r="J29" s="428">
        <v>0</v>
      </c>
      <c r="L29" s="255"/>
      <c r="M29" s="255"/>
    </row>
    <row r="30" spans="1:13">
      <c r="A30" s="425" t="s">
        <v>317</v>
      </c>
      <c r="B30" s="428">
        <v>14893.083000000001</v>
      </c>
      <c r="C30" s="428">
        <v>0</v>
      </c>
      <c r="D30" s="428">
        <v>43.804000000000002</v>
      </c>
      <c r="E30" s="428">
        <v>5285.2809999999999</v>
      </c>
      <c r="F30" s="428">
        <v>2633.924</v>
      </c>
      <c r="G30" s="428">
        <v>6930.0739999999996</v>
      </c>
      <c r="H30" s="428">
        <v>4335.7169999999996</v>
      </c>
      <c r="I30" s="428">
        <v>2594.3560000000002</v>
      </c>
      <c r="J30" s="428">
        <v>0</v>
      </c>
      <c r="L30" s="255"/>
      <c r="M30" s="255"/>
    </row>
    <row r="31" spans="1:13" ht="7.9" customHeight="1">
      <c r="A31" s="28"/>
      <c r="B31" s="109"/>
      <c r="C31" s="109"/>
      <c r="D31" s="109"/>
      <c r="E31" s="109"/>
      <c r="F31" s="109"/>
      <c r="G31" s="108"/>
      <c r="H31" s="109"/>
      <c r="I31" s="228"/>
      <c r="J31" s="13"/>
      <c r="K31" s="48"/>
      <c r="L31" s="48"/>
    </row>
    <row r="32" spans="1:13" ht="12" customHeight="1">
      <c r="A32" s="28"/>
      <c r="B32" s="575" t="s">
        <v>167</v>
      </c>
      <c r="C32" s="575"/>
      <c r="D32" s="575"/>
      <c r="E32" s="575"/>
      <c r="F32" s="575"/>
      <c r="G32" s="575"/>
      <c r="H32" s="575"/>
      <c r="I32" s="575"/>
      <c r="J32" s="575"/>
    </row>
    <row r="33" spans="1:10" ht="12" customHeight="1">
      <c r="A33" s="28">
        <v>1990</v>
      </c>
      <c r="B33" s="429">
        <v>100</v>
      </c>
      <c r="C33" s="429">
        <v>1.9790000000000001</v>
      </c>
      <c r="D33" s="429">
        <v>8.91</v>
      </c>
      <c r="E33" s="429">
        <v>27.692</v>
      </c>
      <c r="F33" s="429">
        <v>5.5149999999999997</v>
      </c>
      <c r="G33" s="429">
        <v>55.887999999999998</v>
      </c>
      <c r="H33" s="429">
        <v>45.680999999999997</v>
      </c>
      <c r="I33" s="429">
        <v>10.208</v>
      </c>
      <c r="J33" s="429">
        <v>1.4999999999999999E-2</v>
      </c>
    </row>
    <row r="34" spans="1:10" ht="12" customHeight="1">
      <c r="A34" s="28">
        <v>2000</v>
      </c>
      <c r="B34" s="429">
        <v>100</v>
      </c>
      <c r="C34" s="429">
        <v>7.6999999999999999E-2</v>
      </c>
      <c r="D34" s="429">
        <v>0.40100000000000002</v>
      </c>
      <c r="E34" s="429">
        <v>37.466999999999999</v>
      </c>
      <c r="F34" s="429">
        <v>11.776</v>
      </c>
      <c r="G34" s="429">
        <v>50.277999999999999</v>
      </c>
      <c r="H34" s="429">
        <v>45.313000000000002</v>
      </c>
      <c r="I34" s="429">
        <v>4.9649999999999999</v>
      </c>
      <c r="J34" s="429">
        <v>0</v>
      </c>
    </row>
    <row r="35" spans="1:10" ht="12" hidden="1" customHeight="1" outlineLevel="1">
      <c r="A35" s="28">
        <v>2001</v>
      </c>
      <c r="B35" s="429">
        <v>100</v>
      </c>
      <c r="C35" s="429">
        <v>8.7999999999999995E-2</v>
      </c>
      <c r="D35" s="429">
        <v>0.39500000000000002</v>
      </c>
      <c r="E35" s="429">
        <v>39.947000000000003</v>
      </c>
      <c r="F35" s="429">
        <v>13.489000000000001</v>
      </c>
      <c r="G35" s="429">
        <v>46.043999999999997</v>
      </c>
      <c r="H35" s="429">
        <v>39.273000000000003</v>
      </c>
      <c r="I35" s="429">
        <v>6.7709999999999999</v>
      </c>
      <c r="J35" s="429">
        <v>3.6999999999999998E-2</v>
      </c>
    </row>
    <row r="36" spans="1:10" ht="12" hidden="1" customHeight="1" outlineLevel="1">
      <c r="A36" s="28">
        <v>2002</v>
      </c>
      <c r="B36" s="429">
        <v>100</v>
      </c>
      <c r="C36" s="429">
        <v>2.8000000000000001E-2</v>
      </c>
      <c r="D36" s="429">
        <v>0.23300000000000001</v>
      </c>
      <c r="E36" s="429">
        <v>39.548999999999999</v>
      </c>
      <c r="F36" s="429">
        <v>14.648999999999999</v>
      </c>
      <c r="G36" s="429">
        <v>45.502000000000002</v>
      </c>
      <c r="H36" s="429">
        <v>38.671999999999997</v>
      </c>
      <c r="I36" s="429">
        <v>6.83</v>
      </c>
      <c r="J36" s="429">
        <v>0.04</v>
      </c>
    </row>
    <row r="37" spans="1:10" ht="12" hidden="1" customHeight="1" outlineLevel="1">
      <c r="A37" s="28">
        <v>2003</v>
      </c>
      <c r="B37" s="429">
        <v>100</v>
      </c>
      <c r="C37" s="429">
        <v>1.4999999999999999E-2</v>
      </c>
      <c r="D37" s="429">
        <v>0.23</v>
      </c>
      <c r="E37" s="429">
        <v>33.582000000000001</v>
      </c>
      <c r="F37" s="429">
        <v>12.981</v>
      </c>
      <c r="G37" s="429">
        <v>53.192999999999998</v>
      </c>
      <c r="H37" s="429">
        <v>40.795000000000002</v>
      </c>
      <c r="I37" s="429">
        <v>12.398</v>
      </c>
      <c r="J37" s="429">
        <v>0</v>
      </c>
    </row>
    <row r="38" spans="1:10" ht="12" hidden="1" customHeight="1" outlineLevel="1">
      <c r="A38" s="28">
        <v>2004</v>
      </c>
      <c r="B38" s="429">
        <v>100</v>
      </c>
      <c r="C38" s="429">
        <v>1.4999999999999999E-2</v>
      </c>
      <c r="D38" s="429">
        <v>0.224</v>
      </c>
      <c r="E38" s="429">
        <v>35.872999999999998</v>
      </c>
      <c r="F38" s="429">
        <v>15.558999999999999</v>
      </c>
      <c r="G38" s="429">
        <v>48.33</v>
      </c>
      <c r="H38" s="429">
        <v>34.4</v>
      </c>
      <c r="I38" s="429">
        <v>13.93</v>
      </c>
      <c r="J38" s="429">
        <v>0</v>
      </c>
    </row>
    <row r="39" spans="1:10" ht="12" hidden="1" customHeight="1" outlineLevel="1">
      <c r="A39" s="28">
        <v>2005</v>
      </c>
      <c r="B39" s="429">
        <v>100</v>
      </c>
      <c r="C39" s="429">
        <v>1.7000000000000001E-2</v>
      </c>
      <c r="D39" s="429">
        <v>0.19700000000000001</v>
      </c>
      <c r="E39" s="429">
        <v>37.057000000000002</v>
      </c>
      <c r="F39" s="429">
        <v>15.084</v>
      </c>
      <c r="G39" s="429">
        <v>47.645000000000003</v>
      </c>
      <c r="H39" s="429">
        <v>32.29</v>
      </c>
      <c r="I39" s="429">
        <v>15.355</v>
      </c>
      <c r="J39" s="429">
        <v>0</v>
      </c>
    </row>
    <row r="40" spans="1:10" hidden="1" outlineLevel="1">
      <c r="A40" s="28">
        <v>2006</v>
      </c>
      <c r="B40" s="429">
        <v>100</v>
      </c>
      <c r="C40" s="429">
        <v>0.01</v>
      </c>
      <c r="D40" s="429">
        <v>0.21</v>
      </c>
      <c r="E40" s="429">
        <v>38.232999999999997</v>
      </c>
      <c r="F40" s="429">
        <v>14.098000000000001</v>
      </c>
      <c r="G40" s="429">
        <v>47.448999999999998</v>
      </c>
      <c r="H40" s="429">
        <v>34.981999999999999</v>
      </c>
      <c r="I40" s="429">
        <v>12.467000000000001</v>
      </c>
      <c r="J40" s="429">
        <v>0</v>
      </c>
    </row>
    <row r="41" spans="1:10" hidden="1" outlineLevel="1">
      <c r="A41" s="28">
        <v>2007</v>
      </c>
      <c r="B41" s="429">
        <v>100</v>
      </c>
      <c r="C41" s="429">
        <v>6.0000000000000001E-3</v>
      </c>
      <c r="D41" s="429">
        <v>0.16200000000000001</v>
      </c>
      <c r="E41" s="429">
        <v>33.442999999999998</v>
      </c>
      <c r="F41" s="429">
        <v>14.516999999999999</v>
      </c>
      <c r="G41" s="429">
        <v>51.872</v>
      </c>
      <c r="H41" s="429">
        <v>38.033000000000001</v>
      </c>
      <c r="I41" s="429">
        <v>13.839</v>
      </c>
      <c r="J41" s="429">
        <v>0</v>
      </c>
    </row>
    <row r="42" spans="1:10" hidden="1" outlineLevel="1">
      <c r="A42" s="28">
        <v>2008</v>
      </c>
      <c r="B42" s="429">
        <v>100</v>
      </c>
      <c r="C42" s="429">
        <v>3.0000000000000001E-3</v>
      </c>
      <c r="D42" s="429">
        <v>0.34599999999999997</v>
      </c>
      <c r="E42" s="429">
        <v>37.1</v>
      </c>
      <c r="F42" s="429">
        <v>14.298</v>
      </c>
      <c r="G42" s="429">
        <v>48.253</v>
      </c>
      <c r="H42" s="429">
        <v>35.499000000000002</v>
      </c>
      <c r="I42" s="429">
        <v>12.754</v>
      </c>
      <c r="J42" s="429">
        <v>0</v>
      </c>
    </row>
    <row r="43" spans="1:10" hidden="1" outlineLevel="1">
      <c r="A43" s="28">
        <v>2009</v>
      </c>
      <c r="B43" s="429">
        <v>100</v>
      </c>
      <c r="C43" s="429">
        <v>1E-3</v>
      </c>
      <c r="D43" s="429">
        <v>0.31900000000000001</v>
      </c>
      <c r="E43" s="429">
        <v>35.088999999999999</v>
      </c>
      <c r="F43" s="429">
        <v>17.989000000000001</v>
      </c>
      <c r="G43" s="429">
        <v>46.601999999999997</v>
      </c>
      <c r="H43" s="429">
        <v>33.131</v>
      </c>
      <c r="I43" s="429">
        <v>13.471</v>
      </c>
      <c r="J43" s="429">
        <v>0</v>
      </c>
    </row>
    <row r="44" spans="1:10" collapsed="1">
      <c r="A44" s="28">
        <v>2010</v>
      </c>
      <c r="B44" s="429">
        <v>100</v>
      </c>
      <c r="C44" s="429">
        <v>1E-3</v>
      </c>
      <c r="D44" s="429">
        <v>0.33800000000000002</v>
      </c>
      <c r="E44" s="429">
        <v>32.366</v>
      </c>
      <c r="F44" s="429">
        <v>17.434999999999999</v>
      </c>
      <c r="G44" s="429">
        <v>49.86</v>
      </c>
      <c r="H44" s="429">
        <v>35.015000000000001</v>
      </c>
      <c r="I44" s="429">
        <v>14.846</v>
      </c>
      <c r="J44" s="429">
        <v>0</v>
      </c>
    </row>
    <row r="45" spans="1:10" hidden="1" outlineLevel="1">
      <c r="A45" s="28">
        <v>2011</v>
      </c>
      <c r="B45" s="429">
        <v>100</v>
      </c>
      <c r="C45" s="429">
        <v>1E-3</v>
      </c>
      <c r="D45" s="429">
        <v>0.27</v>
      </c>
      <c r="E45" s="429">
        <v>32.136000000000003</v>
      </c>
      <c r="F45" s="429">
        <v>16.100999999999999</v>
      </c>
      <c r="G45" s="429">
        <v>51.491999999999997</v>
      </c>
      <c r="H45" s="429">
        <v>37.959000000000003</v>
      </c>
      <c r="I45" s="429">
        <v>13.532999999999999</v>
      </c>
      <c r="J45" s="429">
        <v>0</v>
      </c>
    </row>
    <row r="46" spans="1:10" hidden="1" outlineLevel="1">
      <c r="A46" s="262">
        <v>2012</v>
      </c>
      <c r="B46" s="429">
        <v>100</v>
      </c>
      <c r="C46" s="429">
        <v>1E-3</v>
      </c>
      <c r="D46" s="429">
        <v>0.26200000000000001</v>
      </c>
      <c r="E46" s="429">
        <v>33.475999999999999</v>
      </c>
      <c r="F46" s="429">
        <v>14.587</v>
      </c>
      <c r="G46" s="429">
        <v>51.673999999999999</v>
      </c>
      <c r="H46" s="429">
        <v>37.786000000000001</v>
      </c>
      <c r="I46" s="429">
        <v>13.888</v>
      </c>
      <c r="J46" s="429">
        <v>0</v>
      </c>
    </row>
    <row r="47" spans="1:10" hidden="1" outlineLevel="1">
      <c r="A47" s="269">
        <v>2013</v>
      </c>
      <c r="B47" s="429">
        <v>100</v>
      </c>
      <c r="C47" s="429">
        <v>1E-3</v>
      </c>
      <c r="D47" s="429">
        <v>0.27</v>
      </c>
      <c r="E47" s="429">
        <v>34.017000000000003</v>
      </c>
      <c r="F47" s="429">
        <v>15.753</v>
      </c>
      <c r="G47" s="429">
        <v>49.959000000000003</v>
      </c>
      <c r="H47" s="429">
        <v>36.027999999999999</v>
      </c>
      <c r="I47" s="429">
        <v>13.932</v>
      </c>
      <c r="J47" s="429">
        <v>0</v>
      </c>
    </row>
    <row r="48" spans="1:10" hidden="1" outlineLevel="1">
      <c r="A48" s="274">
        <v>2014</v>
      </c>
      <c r="B48" s="429">
        <v>100</v>
      </c>
      <c r="C48" s="429">
        <v>1E-3</v>
      </c>
      <c r="D48" s="429">
        <v>0.193</v>
      </c>
      <c r="E48" s="429">
        <v>35.457000000000001</v>
      </c>
      <c r="F48" s="429">
        <v>14.327999999999999</v>
      </c>
      <c r="G48" s="429">
        <v>50.021999999999998</v>
      </c>
      <c r="H48" s="429">
        <v>36.765000000000001</v>
      </c>
      <c r="I48" s="429">
        <v>13.257</v>
      </c>
      <c r="J48" s="429">
        <v>0</v>
      </c>
    </row>
    <row r="49" spans="1:10" hidden="1" outlineLevel="1">
      <c r="A49" s="277">
        <v>2015</v>
      </c>
      <c r="B49" s="429">
        <v>100</v>
      </c>
      <c r="C49" s="429">
        <v>0</v>
      </c>
      <c r="D49" s="429">
        <v>0.20699999999999999</v>
      </c>
      <c r="E49" s="429">
        <v>35.348999999999997</v>
      </c>
      <c r="F49" s="429">
        <v>13.576000000000001</v>
      </c>
      <c r="G49" s="429">
        <v>50.868000000000002</v>
      </c>
      <c r="H49" s="429">
        <v>36.234000000000002</v>
      </c>
      <c r="I49" s="429">
        <v>14.632999999999999</v>
      </c>
      <c r="J49" s="429">
        <v>0</v>
      </c>
    </row>
    <row r="50" spans="1:10" hidden="1" outlineLevel="1">
      <c r="A50" s="285">
        <v>2016</v>
      </c>
      <c r="B50" s="429">
        <v>100</v>
      </c>
      <c r="C50" s="429">
        <v>0</v>
      </c>
      <c r="D50" s="429">
        <v>0.19600000000000001</v>
      </c>
      <c r="E50" s="429">
        <v>34.9</v>
      </c>
      <c r="F50" s="429">
        <v>14.382</v>
      </c>
      <c r="G50" s="429">
        <v>50.521999999999998</v>
      </c>
      <c r="H50" s="429">
        <v>34.701999999999998</v>
      </c>
      <c r="I50" s="429">
        <v>15.82</v>
      </c>
      <c r="J50" s="429">
        <v>0</v>
      </c>
    </row>
    <row r="51" spans="1:10" hidden="1" outlineLevel="1">
      <c r="A51" s="288">
        <v>2017</v>
      </c>
      <c r="B51" s="429">
        <v>100</v>
      </c>
      <c r="C51" s="429">
        <v>0</v>
      </c>
      <c r="D51" s="429">
        <v>0.22</v>
      </c>
      <c r="E51" s="429">
        <v>37.195999999999998</v>
      </c>
      <c r="F51" s="429">
        <v>14.819000000000001</v>
      </c>
      <c r="G51" s="429">
        <v>47.765000000000001</v>
      </c>
      <c r="H51" s="429">
        <v>33.817</v>
      </c>
      <c r="I51" s="429">
        <v>13.949</v>
      </c>
      <c r="J51" s="429">
        <v>0</v>
      </c>
    </row>
    <row r="52" spans="1:10" hidden="1" outlineLevel="1">
      <c r="A52" s="425">
        <v>2018</v>
      </c>
      <c r="B52" s="429">
        <v>100</v>
      </c>
      <c r="C52" s="429">
        <v>0</v>
      </c>
      <c r="D52" s="429">
        <v>0.22700000000000001</v>
      </c>
      <c r="E52" s="429">
        <v>37.299999999999997</v>
      </c>
      <c r="F52" s="429">
        <v>15.246</v>
      </c>
      <c r="G52" s="429">
        <v>47.225999999999999</v>
      </c>
      <c r="H52" s="429">
        <v>33.167000000000002</v>
      </c>
      <c r="I52" s="429">
        <v>14.058999999999999</v>
      </c>
      <c r="J52" s="429">
        <v>0</v>
      </c>
    </row>
    <row r="53" spans="1:10" hidden="1" outlineLevel="1">
      <c r="A53" s="425">
        <v>2019</v>
      </c>
      <c r="B53" s="429">
        <v>100</v>
      </c>
      <c r="C53" s="429">
        <v>0</v>
      </c>
      <c r="D53" s="429">
        <v>0.192</v>
      </c>
      <c r="E53" s="429">
        <v>39.673000000000002</v>
      </c>
      <c r="F53" s="429">
        <v>15.728999999999999</v>
      </c>
      <c r="G53" s="429">
        <v>44.405999999999999</v>
      </c>
      <c r="H53" s="429">
        <v>29.202000000000002</v>
      </c>
      <c r="I53" s="429">
        <v>15.205</v>
      </c>
      <c r="J53" s="429">
        <v>0</v>
      </c>
    </row>
    <row r="54" spans="1:10" collapsed="1">
      <c r="A54" s="425" t="s">
        <v>317</v>
      </c>
      <c r="B54" s="429">
        <v>100</v>
      </c>
      <c r="C54" s="429">
        <v>0</v>
      </c>
      <c r="D54" s="429">
        <v>0.29399999999999998</v>
      </c>
      <c r="E54" s="429">
        <v>35.488</v>
      </c>
      <c r="F54" s="429">
        <v>17.686</v>
      </c>
      <c r="G54" s="429">
        <v>46.531999999999996</v>
      </c>
      <c r="H54" s="429">
        <v>29.111999999999998</v>
      </c>
      <c r="I54" s="429">
        <v>17.420000000000002</v>
      </c>
      <c r="J54" s="429">
        <v>0</v>
      </c>
    </row>
    <row r="55" spans="1:10" ht="7.9" customHeight="1">
      <c r="A55" s="230"/>
      <c r="B55" s="102"/>
      <c r="C55" s="102"/>
      <c r="D55" s="102"/>
      <c r="E55" s="102"/>
      <c r="F55" s="102"/>
      <c r="G55" s="168"/>
      <c r="H55" s="102"/>
      <c r="I55" s="102"/>
      <c r="J55" s="102"/>
    </row>
    <row r="56" spans="1:10">
      <c r="A56" s="28"/>
      <c r="B56" s="575" t="s">
        <v>154</v>
      </c>
      <c r="C56" s="575"/>
      <c r="D56" s="575"/>
      <c r="E56" s="575"/>
      <c r="F56" s="575"/>
      <c r="G56" s="575"/>
      <c r="H56" s="575"/>
      <c r="I56" s="575"/>
      <c r="J56" s="575"/>
    </row>
    <row r="57" spans="1:10">
      <c r="A57" s="28">
        <v>2000</v>
      </c>
      <c r="B57" s="429">
        <v>-13.743</v>
      </c>
      <c r="C57" s="429">
        <v>-96.625</v>
      </c>
      <c r="D57" s="429">
        <v>-96.113</v>
      </c>
      <c r="E57" s="429">
        <v>16.706</v>
      </c>
      <c r="F57" s="429">
        <v>84.174999999999997</v>
      </c>
      <c r="G57" s="429">
        <v>-22.401</v>
      </c>
      <c r="H57" s="429">
        <v>-14.436</v>
      </c>
      <c r="I57" s="429">
        <v>-58.045999999999999</v>
      </c>
      <c r="J57" s="429">
        <v>-100</v>
      </c>
    </row>
    <row r="58" spans="1:10" hidden="1" outlineLevel="1">
      <c r="A58" s="28">
        <v>2001</v>
      </c>
      <c r="B58" s="429">
        <v>-13.682</v>
      </c>
      <c r="C58" s="429">
        <v>-96.143000000000001</v>
      </c>
      <c r="D58" s="429">
        <v>-96.177000000000007</v>
      </c>
      <c r="E58" s="429">
        <v>24.518000000000001</v>
      </c>
      <c r="F58" s="429">
        <v>111.11799999999999</v>
      </c>
      <c r="G58" s="429">
        <v>-28.885999999999999</v>
      </c>
      <c r="H58" s="429">
        <v>-25.79</v>
      </c>
      <c r="I58" s="429">
        <v>-42.74</v>
      </c>
      <c r="J58" s="429">
        <v>106.53</v>
      </c>
    </row>
    <row r="59" spans="1:10" hidden="1" outlineLevel="1">
      <c r="A59" s="28">
        <v>2002</v>
      </c>
      <c r="B59" s="429">
        <v>-19.375</v>
      </c>
      <c r="C59" s="429">
        <v>-98.870999999999995</v>
      </c>
      <c r="D59" s="429">
        <v>-97.888999999999996</v>
      </c>
      <c r="E59" s="429">
        <v>15.147</v>
      </c>
      <c r="F59" s="429">
        <v>114.14700000000001</v>
      </c>
      <c r="G59" s="429">
        <v>-34.357999999999997</v>
      </c>
      <c r="H59" s="429">
        <v>-31.745000000000001</v>
      </c>
      <c r="I59" s="429">
        <v>-46.052</v>
      </c>
      <c r="J59" s="429">
        <v>108.063</v>
      </c>
    </row>
    <row r="60" spans="1:10" hidden="1" outlineLevel="1">
      <c r="A60" s="28">
        <v>2003</v>
      </c>
      <c r="B60" s="429">
        <v>-7.6870000000000003</v>
      </c>
      <c r="C60" s="429">
        <v>-99.304000000000002</v>
      </c>
      <c r="D60" s="429">
        <v>-97.617000000000004</v>
      </c>
      <c r="E60" s="429">
        <v>11.946</v>
      </c>
      <c r="F60" s="429">
        <v>117.268</v>
      </c>
      <c r="G60" s="429">
        <v>-12.138999999999999</v>
      </c>
      <c r="H60" s="429">
        <v>-17.561</v>
      </c>
      <c r="I60" s="429">
        <v>12.122999999999999</v>
      </c>
      <c r="J60" s="429">
        <v>-100</v>
      </c>
    </row>
    <row r="61" spans="1:10" hidden="1" outlineLevel="1">
      <c r="A61" s="28">
        <v>2004</v>
      </c>
      <c r="B61" s="429">
        <v>-19.350999999999999</v>
      </c>
      <c r="C61" s="429">
        <v>-99.391999999999996</v>
      </c>
      <c r="D61" s="429">
        <v>-97.974999999999994</v>
      </c>
      <c r="E61" s="429">
        <v>4.4740000000000002</v>
      </c>
      <c r="F61" s="429">
        <v>127.514</v>
      </c>
      <c r="G61" s="429">
        <v>-30.257999999999999</v>
      </c>
      <c r="H61" s="429">
        <v>-39.267000000000003</v>
      </c>
      <c r="I61" s="429">
        <v>10.057</v>
      </c>
      <c r="J61" s="429">
        <v>-100</v>
      </c>
    </row>
    <row r="62" spans="1:10" hidden="1" outlineLevel="1">
      <c r="A62" s="28">
        <v>2005</v>
      </c>
      <c r="B62" s="429">
        <v>-24.134</v>
      </c>
      <c r="C62" s="429">
        <v>-99.331999999999994</v>
      </c>
      <c r="D62" s="429">
        <v>-98.322000000000003</v>
      </c>
      <c r="E62" s="429">
        <v>1.522</v>
      </c>
      <c r="F62" s="429">
        <v>107.492</v>
      </c>
      <c r="G62" s="429">
        <v>-35.323999999999998</v>
      </c>
      <c r="H62" s="429">
        <v>-46.372999999999998</v>
      </c>
      <c r="I62" s="429">
        <v>14.122</v>
      </c>
      <c r="J62" s="429">
        <v>-100</v>
      </c>
    </row>
    <row r="63" spans="1:10" hidden="1" outlineLevel="1">
      <c r="A63" s="28">
        <v>2006</v>
      </c>
      <c r="B63" s="429">
        <v>-23.358000000000001</v>
      </c>
      <c r="C63" s="429">
        <v>-99.625</v>
      </c>
      <c r="D63" s="429">
        <v>-98.191999999999993</v>
      </c>
      <c r="E63" s="429">
        <v>5.8179999999999996</v>
      </c>
      <c r="F63" s="429">
        <v>95.915000000000006</v>
      </c>
      <c r="G63" s="429">
        <v>-34.930999999999997</v>
      </c>
      <c r="H63" s="429">
        <v>-41.307000000000002</v>
      </c>
      <c r="I63" s="429">
        <v>-6.3949999999999996</v>
      </c>
      <c r="J63" s="429">
        <v>-100</v>
      </c>
    </row>
    <row r="64" spans="1:10" hidden="1" outlineLevel="1">
      <c r="A64" s="28">
        <v>2007</v>
      </c>
      <c r="B64" s="429">
        <v>-31.186</v>
      </c>
      <c r="C64" s="429">
        <v>-99.79</v>
      </c>
      <c r="D64" s="429">
        <v>-98.748000000000005</v>
      </c>
      <c r="E64" s="429">
        <v>-16.893999999999998</v>
      </c>
      <c r="F64" s="429">
        <v>81.131</v>
      </c>
      <c r="G64" s="429">
        <v>-36.131</v>
      </c>
      <c r="H64" s="429">
        <v>-42.706000000000003</v>
      </c>
      <c r="I64" s="429">
        <v>-6.7069999999999999</v>
      </c>
      <c r="J64" s="429">
        <v>-100</v>
      </c>
    </row>
    <row r="65" spans="1:10" hidden="1" outlineLevel="1">
      <c r="A65" s="28">
        <v>2008</v>
      </c>
      <c r="B65" s="429">
        <v>-28.931000000000001</v>
      </c>
      <c r="C65" s="429">
        <v>-99.885999999999996</v>
      </c>
      <c r="D65" s="429">
        <v>-97.242999999999995</v>
      </c>
      <c r="E65" s="429">
        <v>-4.7859999999999996</v>
      </c>
      <c r="F65" s="429">
        <v>84.242999999999995</v>
      </c>
      <c r="G65" s="429">
        <v>-38.640999999999998</v>
      </c>
      <c r="H65" s="429">
        <v>-44.771999999999998</v>
      </c>
      <c r="I65" s="429">
        <v>-11.2</v>
      </c>
      <c r="J65" s="429">
        <v>-100</v>
      </c>
    </row>
    <row r="66" spans="1:10" hidden="1" outlineLevel="1">
      <c r="A66" s="28">
        <v>2009</v>
      </c>
      <c r="B66" s="429">
        <v>-31.199000000000002</v>
      </c>
      <c r="C66" s="429">
        <v>-99.951999999999998</v>
      </c>
      <c r="D66" s="429">
        <v>-97.536000000000001</v>
      </c>
      <c r="E66" s="429">
        <v>-12.821</v>
      </c>
      <c r="F66" s="429">
        <v>124.413</v>
      </c>
      <c r="G66" s="429">
        <v>-42.631</v>
      </c>
      <c r="H66" s="429">
        <v>-50.1</v>
      </c>
      <c r="I66" s="429">
        <v>-9.2040000000000006</v>
      </c>
      <c r="J66" s="429">
        <v>-100</v>
      </c>
    </row>
    <row r="67" spans="1:10" collapsed="1">
      <c r="A67" s="28">
        <v>2010</v>
      </c>
      <c r="B67" s="429">
        <v>-23.323</v>
      </c>
      <c r="C67" s="429">
        <v>-99.975999999999999</v>
      </c>
      <c r="D67" s="429">
        <v>-97.09</v>
      </c>
      <c r="E67" s="429">
        <v>-10.38</v>
      </c>
      <c r="F67" s="429">
        <v>142.393</v>
      </c>
      <c r="G67" s="429">
        <v>-31.593</v>
      </c>
      <c r="H67" s="429">
        <v>-41.225999999999999</v>
      </c>
      <c r="I67" s="429">
        <v>11.518000000000001</v>
      </c>
      <c r="J67" s="429">
        <v>-100</v>
      </c>
    </row>
    <row r="68" spans="1:10" hidden="1" outlineLevel="1">
      <c r="A68" s="28">
        <v>2011</v>
      </c>
      <c r="B68" s="429">
        <v>-30.164000000000001</v>
      </c>
      <c r="C68" s="429">
        <v>-99.975999999999999</v>
      </c>
      <c r="D68" s="429">
        <v>-97.882999999999996</v>
      </c>
      <c r="E68" s="429">
        <v>-18.956</v>
      </c>
      <c r="F68" s="429">
        <v>103.88</v>
      </c>
      <c r="G68" s="429">
        <v>-35.658000000000001</v>
      </c>
      <c r="H68" s="429">
        <v>-41.969000000000001</v>
      </c>
      <c r="I68" s="429">
        <v>-7.4130000000000003</v>
      </c>
      <c r="J68" s="429">
        <v>-100</v>
      </c>
    </row>
    <row r="69" spans="1:10" hidden="1" outlineLevel="1">
      <c r="A69" s="262">
        <v>2012</v>
      </c>
      <c r="B69" s="429">
        <v>-29.158000000000001</v>
      </c>
      <c r="C69" s="429">
        <v>-99.963999999999999</v>
      </c>
      <c r="D69" s="429">
        <v>-97.918000000000006</v>
      </c>
      <c r="E69" s="429">
        <v>-14.36</v>
      </c>
      <c r="F69" s="429">
        <v>87.361999999999995</v>
      </c>
      <c r="G69" s="429">
        <v>-34.499000000000002</v>
      </c>
      <c r="H69" s="429">
        <v>-41.401000000000003</v>
      </c>
      <c r="I69" s="429">
        <v>-3.6139999999999999</v>
      </c>
      <c r="J69" s="429">
        <v>-100</v>
      </c>
    </row>
    <row r="70" spans="1:10" hidden="1" outlineLevel="1">
      <c r="A70" s="269">
        <v>2013</v>
      </c>
      <c r="B70" s="429">
        <v>-27.677</v>
      </c>
      <c r="C70" s="429">
        <v>-99.975999999999999</v>
      </c>
      <c r="D70" s="429">
        <v>-97.811000000000007</v>
      </c>
      <c r="E70" s="429">
        <v>-11.157999999999999</v>
      </c>
      <c r="F70" s="429">
        <v>106.57899999999999</v>
      </c>
      <c r="G70" s="429">
        <v>-35.348999999999997</v>
      </c>
      <c r="H70" s="429">
        <v>-42.96</v>
      </c>
      <c r="I70" s="429">
        <v>-1.2909999999999999</v>
      </c>
      <c r="J70" s="429">
        <v>-100</v>
      </c>
    </row>
    <row r="71" spans="1:10" hidden="1" outlineLevel="1">
      <c r="A71" s="274">
        <v>2014</v>
      </c>
      <c r="B71" s="429">
        <v>-31.861999999999998</v>
      </c>
      <c r="C71" s="429">
        <v>-99.977999999999994</v>
      </c>
      <c r="D71" s="429">
        <v>-98.525999999999996</v>
      </c>
      <c r="E71" s="429">
        <v>-12.755000000000001</v>
      </c>
      <c r="F71" s="429">
        <v>77.016999999999996</v>
      </c>
      <c r="G71" s="429">
        <v>-39.014000000000003</v>
      </c>
      <c r="H71" s="429">
        <v>-45.16</v>
      </c>
      <c r="I71" s="429">
        <v>-11.507999999999999</v>
      </c>
      <c r="J71" s="429">
        <v>-100</v>
      </c>
    </row>
    <row r="72" spans="1:10" hidden="1" outlineLevel="1">
      <c r="A72" s="277">
        <v>2015</v>
      </c>
      <c r="B72" s="429">
        <v>-34.156999999999996</v>
      </c>
      <c r="C72" s="429">
        <v>-100</v>
      </c>
      <c r="D72" s="429">
        <v>-98.47</v>
      </c>
      <c r="E72" s="429">
        <v>-15.951000000000001</v>
      </c>
      <c r="F72" s="429">
        <v>62.081000000000003</v>
      </c>
      <c r="G72" s="429">
        <v>-40.072000000000003</v>
      </c>
      <c r="H72" s="429">
        <v>-47.773000000000003</v>
      </c>
      <c r="I72" s="429">
        <v>-5.61</v>
      </c>
      <c r="J72" s="429">
        <v>-100</v>
      </c>
    </row>
    <row r="73" spans="1:10" hidden="1" outlineLevel="1">
      <c r="A73" s="285">
        <v>2016</v>
      </c>
      <c r="B73" s="429">
        <v>-32.026000000000003</v>
      </c>
      <c r="C73" s="429">
        <v>-100</v>
      </c>
      <c r="D73" s="429">
        <v>-98.504999999999995</v>
      </c>
      <c r="E73" s="429">
        <v>-14.332000000000001</v>
      </c>
      <c r="F73" s="429">
        <v>77.248999999999995</v>
      </c>
      <c r="G73" s="429">
        <v>-38.552999999999997</v>
      </c>
      <c r="H73" s="429">
        <v>-48.363</v>
      </c>
      <c r="I73" s="429">
        <v>5.3490000000000002</v>
      </c>
      <c r="J73" s="429">
        <v>-100</v>
      </c>
    </row>
    <row r="74" spans="1:10" hidden="1" outlineLevel="1">
      <c r="A74" s="288">
        <v>2017</v>
      </c>
      <c r="B74" s="429">
        <v>-35.472999999999999</v>
      </c>
      <c r="C74" s="429">
        <v>-100</v>
      </c>
      <c r="D74" s="429">
        <v>-98.406000000000006</v>
      </c>
      <c r="E74" s="429">
        <v>-13.327999999999999</v>
      </c>
      <c r="F74" s="429">
        <v>73.375</v>
      </c>
      <c r="G74" s="429">
        <v>-44.851999999999997</v>
      </c>
      <c r="H74" s="429">
        <v>-52.231999999999999</v>
      </c>
      <c r="I74" s="429">
        <v>-11.824</v>
      </c>
      <c r="J74" s="429">
        <v>-100</v>
      </c>
    </row>
    <row r="75" spans="1:10" hidden="1" outlineLevel="1">
      <c r="A75" s="425">
        <v>2018</v>
      </c>
      <c r="B75" s="429">
        <v>-37.276000000000003</v>
      </c>
      <c r="C75" s="429">
        <v>-100</v>
      </c>
      <c r="D75" s="429">
        <v>-98.399000000000001</v>
      </c>
      <c r="E75" s="429">
        <v>-15.513</v>
      </c>
      <c r="F75" s="429">
        <v>73.393000000000001</v>
      </c>
      <c r="G75" s="429">
        <v>-46.997999999999998</v>
      </c>
      <c r="H75" s="429">
        <v>-54.459000000000003</v>
      </c>
      <c r="I75" s="429">
        <v>-13.608000000000001</v>
      </c>
      <c r="J75" s="429">
        <v>-100</v>
      </c>
    </row>
    <row r="76" spans="1:10" hidden="1" outlineLevel="1">
      <c r="A76" s="425">
        <v>2019</v>
      </c>
      <c r="B76" s="429">
        <v>-41.06</v>
      </c>
      <c r="C76" s="429">
        <v>-100</v>
      </c>
      <c r="D76" s="429">
        <v>-98.727000000000004</v>
      </c>
      <c r="E76" s="429">
        <v>-15.56</v>
      </c>
      <c r="F76" s="429">
        <v>68.087000000000003</v>
      </c>
      <c r="G76" s="429">
        <v>-53.168999999999997</v>
      </c>
      <c r="H76" s="429">
        <v>-62.322000000000003</v>
      </c>
      <c r="I76" s="429">
        <v>-12.206</v>
      </c>
      <c r="J76" s="429">
        <v>-100</v>
      </c>
    </row>
    <row r="77" spans="1:10" collapsed="1">
      <c r="A77" s="425" t="s">
        <v>317</v>
      </c>
      <c r="B77" s="429">
        <v>-49.057000000000002</v>
      </c>
      <c r="C77" s="429">
        <v>-100</v>
      </c>
      <c r="D77" s="429">
        <v>-98.317999999999998</v>
      </c>
      <c r="E77" s="429">
        <v>-34.715000000000003</v>
      </c>
      <c r="F77" s="429">
        <v>63.357999999999997</v>
      </c>
      <c r="G77" s="429">
        <v>-57.585000000000001</v>
      </c>
      <c r="H77" s="429">
        <v>-67.534000000000006</v>
      </c>
      <c r="I77" s="429">
        <v>-13.061999999999999</v>
      </c>
      <c r="J77" s="429">
        <v>-100</v>
      </c>
    </row>
    <row r="78" spans="1:10" ht="7.9" customHeight="1">
      <c r="A78" s="28"/>
      <c r="B78" s="102"/>
      <c r="C78" s="102"/>
      <c r="D78" s="102"/>
      <c r="E78" s="102"/>
      <c r="F78" s="102"/>
      <c r="G78" s="168"/>
      <c r="H78" s="102"/>
      <c r="I78" s="102"/>
      <c r="J78" s="102"/>
    </row>
    <row r="79" spans="1:10">
      <c r="A79" s="28"/>
      <c r="B79" s="575" t="s">
        <v>155</v>
      </c>
      <c r="C79" s="575"/>
      <c r="D79" s="575"/>
      <c r="E79" s="575"/>
      <c r="F79" s="575"/>
      <c r="G79" s="575"/>
      <c r="H79" s="575"/>
      <c r="I79" s="575"/>
      <c r="J79" s="575"/>
    </row>
    <row r="80" spans="1:10" hidden="1" outlineLevel="1">
      <c r="A80" s="28">
        <v>2000</v>
      </c>
      <c r="B80" s="429">
        <v>-1.8879999999999999</v>
      </c>
      <c r="C80" s="429">
        <v>-33.22</v>
      </c>
      <c r="D80" s="429">
        <v>-24.25</v>
      </c>
      <c r="E80" s="429">
        <v>-2.7410000000000001</v>
      </c>
      <c r="F80" s="429">
        <v>5.0190000000000001</v>
      </c>
      <c r="G80" s="429">
        <v>-2.3919999999999999</v>
      </c>
      <c r="H80" s="429">
        <v>1.627</v>
      </c>
      <c r="I80" s="429">
        <v>-28.277999999999999</v>
      </c>
      <c r="J80" s="429">
        <v>-100</v>
      </c>
    </row>
    <row r="81" spans="1:10" hidden="1" outlineLevel="1">
      <c r="A81" s="28">
        <v>2001</v>
      </c>
      <c r="B81" s="429">
        <v>7.0999999999999994E-2</v>
      </c>
      <c r="C81" s="429">
        <v>14.297000000000001</v>
      </c>
      <c r="D81" s="429">
        <v>-1.6419999999999999</v>
      </c>
      <c r="E81" s="429">
        <v>6.694</v>
      </c>
      <c r="F81" s="429">
        <v>14.629</v>
      </c>
      <c r="G81" s="429">
        <v>-8.3569999999999993</v>
      </c>
      <c r="H81" s="429">
        <v>-13.269</v>
      </c>
      <c r="I81" s="429">
        <v>36.481999999999999</v>
      </c>
      <c r="J81" s="429">
        <v>0</v>
      </c>
    </row>
    <row r="82" spans="1:10" hidden="1" outlineLevel="1">
      <c r="A82" s="28">
        <v>2002</v>
      </c>
      <c r="B82" s="429">
        <v>-6.5949999999999998</v>
      </c>
      <c r="C82" s="429">
        <v>-70.741</v>
      </c>
      <c r="D82" s="429">
        <v>-44.779000000000003</v>
      </c>
      <c r="E82" s="429">
        <v>-7.5259999999999998</v>
      </c>
      <c r="F82" s="429">
        <v>1.4350000000000001</v>
      </c>
      <c r="G82" s="429">
        <v>-7.6950000000000003</v>
      </c>
      <c r="H82" s="429">
        <v>-8.0250000000000004</v>
      </c>
      <c r="I82" s="429">
        <v>-5.7850000000000001</v>
      </c>
      <c r="J82" s="429">
        <v>0.74199999999999999</v>
      </c>
    </row>
    <row r="83" spans="1:10" hidden="1" outlineLevel="1">
      <c r="A83" s="28">
        <v>2003</v>
      </c>
      <c r="B83" s="429">
        <v>14.496</v>
      </c>
      <c r="C83" s="429">
        <v>-38.31</v>
      </c>
      <c r="D83" s="429">
        <v>12.898</v>
      </c>
      <c r="E83" s="429">
        <v>-2.7789999999999999</v>
      </c>
      <c r="F83" s="429">
        <v>1.4570000000000001</v>
      </c>
      <c r="G83" s="429">
        <v>33.847999999999999</v>
      </c>
      <c r="H83" s="429">
        <v>20.780999999999999</v>
      </c>
      <c r="I83" s="429">
        <v>107.83799999999999</v>
      </c>
      <c r="J83" s="429">
        <v>-100</v>
      </c>
    </row>
    <row r="84" spans="1:10" hidden="1" outlineLevel="1">
      <c r="A84" s="28">
        <v>2004</v>
      </c>
      <c r="B84" s="429">
        <v>-12.635</v>
      </c>
      <c r="C84" s="429">
        <v>-12.733000000000001</v>
      </c>
      <c r="D84" s="429">
        <v>-15.015000000000001</v>
      </c>
      <c r="E84" s="429">
        <v>-6.6740000000000004</v>
      </c>
      <c r="F84" s="429">
        <v>4.7160000000000002</v>
      </c>
      <c r="G84" s="429">
        <v>-20.622</v>
      </c>
      <c r="H84" s="429">
        <v>-26.33</v>
      </c>
      <c r="I84" s="429">
        <v>-1.843</v>
      </c>
      <c r="J84" s="429">
        <v>0</v>
      </c>
    </row>
    <row r="85" spans="1:10" hidden="1" outlineLevel="1">
      <c r="A85" s="28">
        <v>2005</v>
      </c>
      <c r="B85" s="429">
        <v>-5.93</v>
      </c>
      <c r="C85" s="429">
        <v>9.9260000000000002</v>
      </c>
      <c r="D85" s="429">
        <v>-17.164000000000001</v>
      </c>
      <c r="E85" s="429">
        <v>-2.8260000000000001</v>
      </c>
      <c r="F85" s="429">
        <v>-8.8000000000000007</v>
      </c>
      <c r="G85" s="429">
        <v>-7.2629999999999999</v>
      </c>
      <c r="H85" s="429">
        <v>-11.7</v>
      </c>
      <c r="I85" s="429">
        <v>3.6930000000000001</v>
      </c>
      <c r="J85" s="429">
        <v>0</v>
      </c>
    </row>
    <row r="86" spans="1:10" hidden="1" outlineLevel="1">
      <c r="A86" s="28">
        <v>2006</v>
      </c>
      <c r="B86" s="429">
        <v>1.024</v>
      </c>
      <c r="C86" s="429">
        <v>-43.881</v>
      </c>
      <c r="D86" s="429">
        <v>7.7869999999999999</v>
      </c>
      <c r="E86" s="429">
        <v>4.2309999999999999</v>
      </c>
      <c r="F86" s="429">
        <v>-5.58</v>
      </c>
      <c r="G86" s="429">
        <v>0.60799999999999998</v>
      </c>
      <c r="H86" s="429">
        <v>9.4459999999999997</v>
      </c>
      <c r="I86" s="429">
        <v>-17.978000000000002</v>
      </c>
      <c r="J86" s="429">
        <v>0</v>
      </c>
    </row>
    <row r="87" spans="1:10" hidden="1" outlineLevel="1">
      <c r="A87" s="28">
        <v>2007</v>
      </c>
      <c r="B87" s="429">
        <v>-10.214</v>
      </c>
      <c r="C87" s="429">
        <v>-43.890999999999998</v>
      </c>
      <c r="D87" s="429">
        <v>-30.774000000000001</v>
      </c>
      <c r="E87" s="429">
        <v>-21.463000000000001</v>
      </c>
      <c r="F87" s="429">
        <v>-7.5460000000000003</v>
      </c>
      <c r="G87" s="429">
        <v>-1.8440000000000001</v>
      </c>
      <c r="H87" s="429">
        <v>-2.383</v>
      </c>
      <c r="I87" s="429">
        <v>-0.33300000000000002</v>
      </c>
      <c r="J87" s="429">
        <v>0</v>
      </c>
    </row>
    <row r="88" spans="1:10" hidden="1" outlineLevel="1">
      <c r="A88" s="28">
        <v>2008</v>
      </c>
      <c r="B88" s="429">
        <v>3.2759999999999998</v>
      </c>
      <c r="C88" s="429">
        <v>-45.85</v>
      </c>
      <c r="D88" s="429">
        <v>120.255</v>
      </c>
      <c r="E88" s="429">
        <v>14.569000000000001</v>
      </c>
      <c r="F88" s="429">
        <v>1.718</v>
      </c>
      <c r="G88" s="429">
        <v>-3.9289999999999998</v>
      </c>
      <c r="H88" s="429">
        <v>-3.6070000000000002</v>
      </c>
      <c r="I88" s="429">
        <v>-4.8159999999999998</v>
      </c>
      <c r="J88" s="429">
        <v>0</v>
      </c>
    </row>
    <row r="89" spans="1:10" hidden="1" outlineLevel="1">
      <c r="A89" s="28">
        <v>2009</v>
      </c>
      <c r="B89" s="429">
        <v>-3.19</v>
      </c>
      <c r="C89" s="429">
        <v>-58.27</v>
      </c>
      <c r="D89" s="429">
        <v>-10.637</v>
      </c>
      <c r="E89" s="429">
        <v>-8.4390000000000001</v>
      </c>
      <c r="F89" s="429">
        <v>21.803000000000001</v>
      </c>
      <c r="G89" s="429">
        <v>-6.5030000000000001</v>
      </c>
      <c r="H89" s="429">
        <v>-9.6470000000000002</v>
      </c>
      <c r="I89" s="429">
        <v>2.2469999999999999</v>
      </c>
      <c r="J89" s="429">
        <v>0</v>
      </c>
    </row>
    <row r="90" spans="1:10" hidden="1" outlineLevel="1">
      <c r="A90" s="28">
        <v>2010</v>
      </c>
      <c r="B90" s="429">
        <v>11.446999999999999</v>
      </c>
      <c r="C90" s="429">
        <v>-50.545000000000002</v>
      </c>
      <c r="D90" s="429">
        <v>18.087</v>
      </c>
      <c r="E90" s="429">
        <v>2.8</v>
      </c>
      <c r="F90" s="429">
        <v>8.0120000000000005</v>
      </c>
      <c r="G90" s="429">
        <v>19.239999999999998</v>
      </c>
      <c r="H90" s="429">
        <v>17.783999999999999</v>
      </c>
      <c r="I90" s="429">
        <v>22.821999999999999</v>
      </c>
      <c r="J90" s="429">
        <v>0</v>
      </c>
    </row>
    <row r="91" spans="1:10" hidden="1" outlineLevel="1">
      <c r="A91" s="28">
        <v>2011</v>
      </c>
      <c r="B91" s="429">
        <v>-8.9220000000000006</v>
      </c>
      <c r="C91" s="429">
        <v>1.4710000000000001</v>
      </c>
      <c r="D91" s="429">
        <v>-27.225999999999999</v>
      </c>
      <c r="E91" s="429">
        <v>-9.5690000000000008</v>
      </c>
      <c r="F91" s="429">
        <v>-15.888999999999999</v>
      </c>
      <c r="G91" s="429">
        <v>-5.9420000000000002</v>
      </c>
      <c r="H91" s="429">
        <v>-1.264</v>
      </c>
      <c r="I91" s="429">
        <v>-16.975999999999999</v>
      </c>
      <c r="J91" s="429">
        <v>0</v>
      </c>
    </row>
    <row r="92" spans="1:10" hidden="1" outlineLevel="1">
      <c r="A92" s="262">
        <v>2012</v>
      </c>
      <c r="B92" s="429">
        <v>1.4410000000000001</v>
      </c>
      <c r="C92" s="429">
        <v>50.725000000000001</v>
      </c>
      <c r="D92" s="429">
        <v>-1.673</v>
      </c>
      <c r="E92" s="429">
        <v>5.6710000000000003</v>
      </c>
      <c r="F92" s="429">
        <v>-8.1020000000000003</v>
      </c>
      <c r="G92" s="429">
        <v>1.8</v>
      </c>
      <c r="H92" s="429">
        <v>0.97899999999999998</v>
      </c>
      <c r="I92" s="429">
        <v>4.1029999999999998</v>
      </c>
      <c r="J92" s="429">
        <v>0</v>
      </c>
    </row>
    <row r="93" spans="1:10" hidden="1" outlineLevel="1">
      <c r="A93" s="269">
        <v>2013</v>
      </c>
      <c r="B93" s="429">
        <v>2.0910000000000002</v>
      </c>
      <c r="C93" s="429">
        <v>-32.212000000000003</v>
      </c>
      <c r="D93" s="429">
        <v>5.15</v>
      </c>
      <c r="E93" s="429">
        <v>3.7389999999999999</v>
      </c>
      <c r="F93" s="429">
        <v>10.257</v>
      </c>
      <c r="G93" s="429">
        <v>-1.2969999999999999</v>
      </c>
      <c r="H93" s="429">
        <v>-2.66</v>
      </c>
      <c r="I93" s="429">
        <v>2.41</v>
      </c>
      <c r="J93" s="429">
        <v>0</v>
      </c>
    </row>
    <row r="94" spans="1:10" hidden="1" outlineLevel="1">
      <c r="A94" s="274">
        <v>2014</v>
      </c>
      <c r="B94" s="429">
        <v>-5.7859999999999996</v>
      </c>
      <c r="C94" s="429">
        <v>-11.348000000000001</v>
      </c>
      <c r="D94" s="429">
        <v>-32.692999999999998</v>
      </c>
      <c r="E94" s="429">
        <v>-1.798</v>
      </c>
      <c r="F94" s="429">
        <v>-14.31</v>
      </c>
      <c r="G94" s="429">
        <v>-5.6680000000000001</v>
      </c>
      <c r="H94" s="429">
        <v>-3.8580000000000001</v>
      </c>
      <c r="I94" s="429">
        <v>-10.351000000000001</v>
      </c>
      <c r="J94" s="429">
        <v>0</v>
      </c>
    </row>
    <row r="95" spans="1:10" hidden="1" outlineLevel="1">
      <c r="A95" s="277">
        <v>2015</v>
      </c>
      <c r="B95" s="429">
        <v>-3.3690000000000002</v>
      </c>
      <c r="C95" s="429">
        <v>-100</v>
      </c>
      <c r="D95" s="429">
        <v>3.843</v>
      </c>
      <c r="E95" s="429">
        <v>-3.6629999999999998</v>
      </c>
      <c r="F95" s="429">
        <v>-8.4369999999999994</v>
      </c>
      <c r="G95" s="429">
        <v>-1.7350000000000001</v>
      </c>
      <c r="H95" s="429">
        <v>-4.7640000000000002</v>
      </c>
      <c r="I95" s="429">
        <v>6.665</v>
      </c>
      <c r="J95" s="429">
        <v>0</v>
      </c>
    </row>
    <row r="96" spans="1:10" hidden="1" outlineLevel="1">
      <c r="A96" s="285">
        <v>2016</v>
      </c>
      <c r="B96" s="429">
        <v>3.2360000000000002</v>
      </c>
      <c r="C96" s="429">
        <v>0</v>
      </c>
      <c r="D96" s="429">
        <v>-2.2930000000000001</v>
      </c>
      <c r="E96" s="429">
        <v>1.927</v>
      </c>
      <c r="F96" s="429">
        <v>9.3580000000000005</v>
      </c>
      <c r="G96" s="429">
        <v>2.5350000000000001</v>
      </c>
      <c r="H96" s="429">
        <v>-1.1299999999999999</v>
      </c>
      <c r="I96" s="429">
        <v>11.611000000000001</v>
      </c>
      <c r="J96" s="429">
        <v>0</v>
      </c>
    </row>
    <row r="97" spans="1:10" hidden="1" outlineLevel="1">
      <c r="A97" s="288">
        <v>2017</v>
      </c>
      <c r="B97" s="429">
        <v>-5.0720000000000001</v>
      </c>
      <c r="C97" s="429">
        <v>0</v>
      </c>
      <c r="D97" s="429">
        <v>6.64</v>
      </c>
      <c r="E97" s="429">
        <v>1.1719999999999999</v>
      </c>
      <c r="F97" s="429">
        <v>-2.1859999999999999</v>
      </c>
      <c r="G97" s="429">
        <v>-10.250999999999999</v>
      </c>
      <c r="H97" s="429">
        <v>-7.4930000000000003</v>
      </c>
      <c r="I97" s="429">
        <v>-16.302</v>
      </c>
      <c r="J97" s="429">
        <v>0</v>
      </c>
    </row>
    <row r="98" spans="1:10" hidden="1" outlineLevel="1">
      <c r="A98" s="425">
        <v>2018</v>
      </c>
      <c r="B98" s="429">
        <v>-2.794</v>
      </c>
      <c r="C98" s="429">
        <v>0</v>
      </c>
      <c r="D98" s="429">
        <v>0.41899999999999998</v>
      </c>
      <c r="E98" s="429">
        <v>-2.5209999999999999</v>
      </c>
      <c r="F98" s="429">
        <v>0.01</v>
      </c>
      <c r="G98" s="429">
        <v>-3.891</v>
      </c>
      <c r="H98" s="429">
        <v>-4.6609999999999996</v>
      </c>
      <c r="I98" s="429">
        <v>-2.0230000000000001</v>
      </c>
      <c r="J98" s="429">
        <v>0</v>
      </c>
    </row>
    <row r="99" spans="1:10" hidden="1" outlineLevel="1">
      <c r="A99" s="425">
        <v>2019</v>
      </c>
      <c r="B99" s="429">
        <v>-6.0330000000000004</v>
      </c>
      <c r="C99" s="429">
        <v>0</v>
      </c>
      <c r="D99" s="429">
        <v>-20.486999999999998</v>
      </c>
      <c r="E99" s="429">
        <v>-5.6000000000000001E-2</v>
      </c>
      <c r="F99" s="429">
        <v>-3.06</v>
      </c>
      <c r="G99" s="429">
        <v>-11.644</v>
      </c>
      <c r="H99" s="429">
        <v>-17.266999999999999</v>
      </c>
      <c r="I99" s="429">
        <v>1.623</v>
      </c>
      <c r="J99" s="429">
        <v>0</v>
      </c>
    </row>
    <row r="100" spans="1:10" collapsed="1">
      <c r="A100" s="425" t="s">
        <v>317</v>
      </c>
      <c r="B100" s="429">
        <v>-13.568</v>
      </c>
      <c r="C100" s="429">
        <v>0</v>
      </c>
      <c r="D100" s="429">
        <v>32.098999999999997</v>
      </c>
      <c r="E100" s="429">
        <v>-22.684000000000001</v>
      </c>
      <c r="F100" s="429">
        <v>-2.8140000000000001</v>
      </c>
      <c r="G100" s="429">
        <v>-9.43</v>
      </c>
      <c r="H100" s="429">
        <v>-13.832000000000001</v>
      </c>
      <c r="I100" s="429">
        <v>-0.97499999999999998</v>
      </c>
      <c r="J100" s="429">
        <v>0</v>
      </c>
    </row>
    <row r="101" spans="1:10">
      <c r="A101" s="87" t="s">
        <v>146</v>
      </c>
      <c r="B101" s="229"/>
      <c r="C101" s="229"/>
      <c r="D101" s="229"/>
      <c r="E101" s="229"/>
      <c r="F101" s="229"/>
      <c r="G101" s="229"/>
      <c r="H101" s="229"/>
      <c r="I101" s="229"/>
      <c r="J101" s="229"/>
    </row>
    <row r="102" spans="1:10">
      <c r="A102" s="415" t="s">
        <v>360</v>
      </c>
      <c r="B102" s="229"/>
      <c r="C102" s="229"/>
      <c r="D102" s="229"/>
      <c r="E102" s="229"/>
      <c r="F102" s="229"/>
      <c r="G102" s="229"/>
      <c r="H102" s="229"/>
      <c r="I102" s="229"/>
      <c r="J102" s="229"/>
    </row>
    <row r="103" spans="1:10" ht="12" customHeight="1">
      <c r="A103" s="102"/>
    </row>
    <row r="104" spans="1:10" ht="24" customHeight="1">
      <c r="A104" s="580" t="s">
        <v>385</v>
      </c>
      <c r="B104" s="580"/>
      <c r="C104" s="580"/>
      <c r="D104" s="580"/>
      <c r="E104" s="580"/>
      <c r="F104" s="580"/>
      <c r="G104" s="580"/>
      <c r="H104" s="580"/>
      <c r="I104" s="580"/>
      <c r="J104" s="580"/>
    </row>
    <row r="105" spans="1:10" ht="12" customHeight="1">
      <c r="A105" s="236"/>
      <c r="B105" s="102"/>
      <c r="C105" s="102"/>
      <c r="D105" s="102"/>
      <c r="E105" s="102"/>
      <c r="F105" s="102"/>
      <c r="G105" s="168"/>
      <c r="H105" s="102"/>
      <c r="I105" s="102"/>
      <c r="J105" s="272"/>
    </row>
    <row r="106" spans="1:10">
      <c r="A106" s="612" t="s">
        <v>60</v>
      </c>
      <c r="B106" s="615" t="s">
        <v>176</v>
      </c>
      <c r="C106" s="616" t="s">
        <v>177</v>
      </c>
      <c r="D106" s="616"/>
      <c r="E106" s="616"/>
      <c r="F106" s="616"/>
      <c r="G106" s="616"/>
      <c r="H106" s="616"/>
      <c r="I106" s="616"/>
      <c r="J106" s="593"/>
    </row>
    <row r="107" spans="1:10">
      <c r="A107" s="614"/>
      <c r="B107" s="615"/>
      <c r="C107" s="617" t="s">
        <v>149</v>
      </c>
      <c r="D107" s="617" t="s">
        <v>148</v>
      </c>
      <c r="E107" s="618" t="s">
        <v>55</v>
      </c>
      <c r="F107" s="619" t="s">
        <v>41</v>
      </c>
      <c r="G107" s="615" t="s">
        <v>168</v>
      </c>
      <c r="H107" s="616" t="s">
        <v>59</v>
      </c>
      <c r="I107" s="616"/>
      <c r="J107" s="620" t="s">
        <v>61</v>
      </c>
    </row>
    <row r="108" spans="1:10" ht="22.5">
      <c r="A108" s="614"/>
      <c r="B108" s="615"/>
      <c r="C108" s="617"/>
      <c r="D108" s="617"/>
      <c r="E108" s="618"/>
      <c r="F108" s="619"/>
      <c r="G108" s="615"/>
      <c r="H108" s="65" t="s">
        <v>49</v>
      </c>
      <c r="I108" s="63" t="s">
        <v>80</v>
      </c>
      <c r="J108" s="620"/>
    </row>
    <row r="109" spans="1:10" ht="12" customHeight="1">
      <c r="A109" s="344"/>
      <c r="B109" s="345"/>
      <c r="C109" s="72"/>
      <c r="D109" s="72"/>
      <c r="E109" s="77"/>
      <c r="F109" s="78"/>
      <c r="G109" s="345"/>
      <c r="H109" s="70"/>
      <c r="I109" s="70"/>
      <c r="J109" s="14"/>
    </row>
    <row r="110" spans="1:10">
      <c r="A110" s="102"/>
      <c r="B110" s="575" t="s">
        <v>164</v>
      </c>
      <c r="C110" s="575"/>
      <c r="D110" s="575"/>
      <c r="E110" s="575"/>
      <c r="F110" s="575"/>
      <c r="G110" s="575"/>
      <c r="H110" s="575"/>
      <c r="I110" s="575"/>
      <c r="J110" s="575"/>
    </row>
    <row r="111" spans="1:10">
      <c r="A111" s="343">
        <v>1990</v>
      </c>
      <c r="B111" s="428">
        <v>30495.569</v>
      </c>
      <c r="C111" s="428">
        <v>636.21500000000003</v>
      </c>
      <c r="D111" s="428">
        <v>2896.0740000000001</v>
      </c>
      <c r="E111" s="428">
        <v>8478.9920000000002</v>
      </c>
      <c r="F111" s="428">
        <v>1764.6320000000001</v>
      </c>
      <c r="G111" s="428">
        <v>16715.137999999999</v>
      </c>
      <c r="H111" s="428">
        <v>13424.759</v>
      </c>
      <c r="I111" s="428">
        <v>3290.3789999999999</v>
      </c>
      <c r="J111" s="428">
        <v>4.5179999999999998</v>
      </c>
    </row>
    <row r="112" spans="1:10" s="278" customFormat="1" hidden="1" outlineLevel="1">
      <c r="A112" s="279">
        <v>1999</v>
      </c>
      <c r="B112" s="428">
        <v>25893.788</v>
      </c>
      <c r="C112" s="428">
        <v>29.905999999999999</v>
      </c>
      <c r="D112" s="428">
        <v>136.91399999999999</v>
      </c>
      <c r="E112" s="428">
        <v>9803.768</v>
      </c>
      <c r="F112" s="428">
        <v>2882.47</v>
      </c>
      <c r="G112" s="428">
        <v>13032.594999999999</v>
      </c>
      <c r="H112" s="428">
        <v>11255.046</v>
      </c>
      <c r="I112" s="428">
        <v>1777.549</v>
      </c>
      <c r="J112" s="428">
        <v>8.1349999999999998</v>
      </c>
    </row>
    <row r="113" spans="1:10" collapsed="1">
      <c r="A113" s="343">
        <v>2000</v>
      </c>
      <c r="B113" s="428">
        <v>25834.48</v>
      </c>
      <c r="C113" s="428">
        <v>21.178000000000001</v>
      </c>
      <c r="D113" s="428">
        <v>109.759</v>
      </c>
      <c r="E113" s="428">
        <v>9741.4429999999993</v>
      </c>
      <c r="F113" s="428">
        <v>3167.9209999999998</v>
      </c>
      <c r="G113" s="428">
        <v>12794.179</v>
      </c>
      <c r="H113" s="428">
        <v>11465.284</v>
      </c>
      <c r="I113" s="428">
        <v>1328.895</v>
      </c>
      <c r="J113" s="428">
        <v>0</v>
      </c>
    </row>
    <row r="114" spans="1:10" hidden="1" outlineLevel="1">
      <c r="A114" s="343">
        <v>2001</v>
      </c>
      <c r="B114" s="428">
        <v>24656.607</v>
      </c>
      <c r="C114" s="428">
        <v>20.803999999999998</v>
      </c>
      <c r="D114" s="428">
        <v>92.837999999999994</v>
      </c>
      <c r="E114" s="428">
        <v>9806.4509999999991</v>
      </c>
      <c r="F114" s="428">
        <v>3221.13</v>
      </c>
      <c r="G114" s="428">
        <v>11506.087</v>
      </c>
      <c r="H114" s="428">
        <v>9884.3670000000002</v>
      </c>
      <c r="I114" s="428">
        <v>1621.72</v>
      </c>
      <c r="J114" s="428">
        <v>9.298</v>
      </c>
    </row>
    <row r="115" spans="1:10" hidden="1" outlineLevel="1">
      <c r="A115" s="343">
        <v>2002</v>
      </c>
      <c r="B115" s="428">
        <v>23322.989000000001</v>
      </c>
      <c r="C115" s="428">
        <v>6.3170000000000002</v>
      </c>
      <c r="D115" s="428">
        <v>53.222999999999999</v>
      </c>
      <c r="E115" s="428">
        <v>9213.7309999999998</v>
      </c>
      <c r="F115" s="428">
        <v>3365.5140000000001</v>
      </c>
      <c r="G115" s="428">
        <v>10674.837</v>
      </c>
      <c r="H115" s="428">
        <v>9103.8029999999999</v>
      </c>
      <c r="I115" s="428">
        <v>1571.0340000000001</v>
      </c>
      <c r="J115" s="428">
        <v>9.3670000000000009</v>
      </c>
    </row>
    <row r="116" spans="1:10" hidden="1" outlineLevel="1">
      <c r="A116" s="343">
        <v>2003</v>
      </c>
      <c r="B116" s="428">
        <v>26467.580999999998</v>
      </c>
      <c r="C116" s="428">
        <v>3.8069999999999999</v>
      </c>
      <c r="D116" s="428">
        <v>58.738</v>
      </c>
      <c r="E116" s="428">
        <v>8876.4189999999999</v>
      </c>
      <c r="F116" s="428">
        <v>3351.9430000000002</v>
      </c>
      <c r="G116" s="428">
        <v>14176.674000000001</v>
      </c>
      <c r="H116" s="428">
        <v>10986.120999999999</v>
      </c>
      <c r="I116" s="428">
        <v>3190.5529999999999</v>
      </c>
      <c r="J116" s="428">
        <v>0</v>
      </c>
    </row>
    <row r="117" spans="1:10" hidden="1" outlineLevel="1">
      <c r="A117" s="343">
        <v>2004</v>
      </c>
      <c r="B117" s="428">
        <v>23173.61</v>
      </c>
      <c r="C117" s="428">
        <v>3.363</v>
      </c>
      <c r="D117" s="428">
        <v>50.594000000000001</v>
      </c>
      <c r="E117" s="428">
        <v>8331.5499999999993</v>
      </c>
      <c r="F117" s="428">
        <v>3542.471</v>
      </c>
      <c r="G117" s="428">
        <v>11245.632</v>
      </c>
      <c r="H117" s="428">
        <v>8097.17</v>
      </c>
      <c r="I117" s="428">
        <v>3148.462</v>
      </c>
      <c r="J117" s="428">
        <v>0</v>
      </c>
    </row>
    <row r="118" spans="1:10" hidden="1" outlineLevel="1">
      <c r="A118" s="343">
        <v>2005</v>
      </c>
      <c r="B118" s="428">
        <v>21654.258000000002</v>
      </c>
      <c r="C118" s="428">
        <v>3.7469999999999999</v>
      </c>
      <c r="D118" s="428">
        <v>41.44</v>
      </c>
      <c r="E118" s="428">
        <v>8064.8559999999998</v>
      </c>
      <c r="F118" s="428">
        <v>3204.1179999999999</v>
      </c>
      <c r="G118" s="428">
        <v>10340.097</v>
      </c>
      <c r="H118" s="428">
        <v>7147.165</v>
      </c>
      <c r="I118" s="428">
        <v>3192.9319999999998</v>
      </c>
      <c r="J118" s="428">
        <v>0</v>
      </c>
    </row>
    <row r="119" spans="1:10" hidden="1" outlineLevel="1">
      <c r="A119" s="343">
        <v>2006</v>
      </c>
      <c r="B119" s="428">
        <v>22325.867999999999</v>
      </c>
      <c r="C119" s="428">
        <v>2.1469999999999998</v>
      </c>
      <c r="D119" s="428">
        <v>46.676000000000002</v>
      </c>
      <c r="E119" s="428">
        <v>8535.598</v>
      </c>
      <c r="F119" s="428">
        <v>3134.9209999999998</v>
      </c>
      <c r="G119" s="428">
        <v>10606.526</v>
      </c>
      <c r="H119" s="428">
        <v>7835.1210000000001</v>
      </c>
      <c r="I119" s="428">
        <v>2771.404</v>
      </c>
      <c r="J119" s="428">
        <v>0</v>
      </c>
    </row>
    <row r="120" spans="1:10" hidden="1" outlineLevel="1">
      <c r="A120" s="343">
        <v>2007</v>
      </c>
      <c r="B120" s="428">
        <v>20447.617999999999</v>
      </c>
      <c r="C120" s="428">
        <v>1.28</v>
      </c>
      <c r="D120" s="428">
        <v>34.002000000000002</v>
      </c>
      <c r="E120" s="428">
        <v>6816.7079999999996</v>
      </c>
      <c r="F120" s="428">
        <v>3036.0740000000001</v>
      </c>
      <c r="G120" s="428">
        <v>10559.554</v>
      </c>
      <c r="H120" s="428">
        <v>7667.06</v>
      </c>
      <c r="I120" s="428">
        <v>2892.4940000000001</v>
      </c>
      <c r="J120" s="428">
        <v>0</v>
      </c>
    </row>
    <row r="121" spans="1:10" hidden="1" outlineLevel="1">
      <c r="A121" s="343">
        <v>2008</v>
      </c>
      <c r="B121" s="428">
        <v>20897.174999999999</v>
      </c>
      <c r="C121" s="428">
        <v>0.67</v>
      </c>
      <c r="D121" s="428">
        <v>72.915999999999997</v>
      </c>
      <c r="E121" s="428">
        <v>7750.5590000000002</v>
      </c>
      <c r="F121" s="428">
        <v>3009.29</v>
      </c>
      <c r="G121" s="428">
        <v>10063.741</v>
      </c>
      <c r="H121" s="428">
        <v>7380.2920000000004</v>
      </c>
      <c r="I121" s="428">
        <v>2683.4490000000001</v>
      </c>
      <c r="J121" s="428">
        <v>0</v>
      </c>
    </row>
    <row r="122" spans="1:10" hidden="1" outlineLevel="1">
      <c r="A122" s="343">
        <v>2009</v>
      </c>
      <c r="B122" s="428">
        <v>20025.219000000001</v>
      </c>
      <c r="C122" s="428">
        <v>0.27200000000000002</v>
      </c>
      <c r="D122" s="428">
        <v>63.523000000000003</v>
      </c>
      <c r="E122" s="428">
        <v>7032.5590000000002</v>
      </c>
      <c r="F122" s="428">
        <v>3584.2939999999999</v>
      </c>
      <c r="G122" s="428">
        <v>9344.5709999999999</v>
      </c>
      <c r="H122" s="428">
        <v>6660.7370000000001</v>
      </c>
      <c r="I122" s="428">
        <v>2683.8339999999998</v>
      </c>
      <c r="J122" s="428">
        <v>0</v>
      </c>
    </row>
    <row r="123" spans="1:10" collapsed="1">
      <c r="A123" s="343">
        <v>2010</v>
      </c>
      <c r="B123" s="428">
        <v>21056.924999999999</v>
      </c>
      <c r="C123" s="428">
        <v>0.113</v>
      </c>
      <c r="D123" s="428">
        <v>64.424000000000007</v>
      </c>
      <c r="E123" s="428">
        <v>6885.8770000000004</v>
      </c>
      <c r="F123" s="428">
        <v>3374.7930000000001</v>
      </c>
      <c r="G123" s="428">
        <v>10731.718000000001</v>
      </c>
      <c r="H123" s="428">
        <v>7795.473</v>
      </c>
      <c r="I123" s="428">
        <v>2936.2449999999999</v>
      </c>
      <c r="J123" s="428">
        <v>0</v>
      </c>
    </row>
    <row r="124" spans="1:10" hidden="1" outlineLevel="1">
      <c r="A124" s="343">
        <v>2011</v>
      </c>
      <c r="B124" s="428">
        <v>20860.093000000001</v>
      </c>
      <c r="C124" s="428">
        <v>0.14799999999999999</v>
      </c>
      <c r="D124" s="428">
        <v>58.506</v>
      </c>
      <c r="E124" s="428">
        <v>6667.9260000000004</v>
      </c>
      <c r="F124" s="428">
        <v>3467.3040000000001</v>
      </c>
      <c r="G124" s="428">
        <v>10666.21</v>
      </c>
      <c r="H124" s="428">
        <v>7771.28</v>
      </c>
      <c r="I124" s="428">
        <v>2894.93</v>
      </c>
      <c r="J124" s="428">
        <v>0</v>
      </c>
    </row>
    <row r="125" spans="1:10" hidden="1" outlineLevel="1">
      <c r="A125" s="343">
        <v>2012</v>
      </c>
      <c r="B125" s="428">
        <v>20540.556</v>
      </c>
      <c r="C125" s="428">
        <v>0.20200000000000001</v>
      </c>
      <c r="D125" s="428">
        <v>53.087000000000003</v>
      </c>
      <c r="E125" s="428">
        <v>6886.9870000000001</v>
      </c>
      <c r="F125" s="428">
        <v>2961.4119999999998</v>
      </c>
      <c r="G125" s="428">
        <v>10638.869000000001</v>
      </c>
      <c r="H125" s="428">
        <v>7817.8789999999999</v>
      </c>
      <c r="I125" s="428">
        <v>2820.99</v>
      </c>
      <c r="J125" s="428">
        <v>0</v>
      </c>
    </row>
    <row r="126" spans="1:10" hidden="1" outlineLevel="1">
      <c r="A126" s="343">
        <v>2013</v>
      </c>
      <c r="B126" s="428">
        <v>20715.951000000001</v>
      </c>
      <c r="C126" s="428">
        <v>0.13300000000000001</v>
      </c>
      <c r="D126" s="428">
        <v>54.094999999999999</v>
      </c>
      <c r="E126" s="428">
        <v>7073.1279999999997</v>
      </c>
      <c r="F126" s="428">
        <v>3167.759</v>
      </c>
      <c r="G126" s="428">
        <v>10420.837</v>
      </c>
      <c r="H126" s="428">
        <v>7598.5889999999999</v>
      </c>
      <c r="I126" s="428">
        <v>2822.248</v>
      </c>
      <c r="J126" s="428">
        <v>0</v>
      </c>
    </row>
    <row r="127" spans="1:10" hidden="1" outlineLevel="1">
      <c r="A127" s="343">
        <v>2014</v>
      </c>
      <c r="B127" s="428">
        <v>20620.341</v>
      </c>
      <c r="C127" s="428">
        <v>0.14000000000000001</v>
      </c>
      <c r="D127" s="428">
        <v>42.101999999999997</v>
      </c>
      <c r="E127" s="428">
        <v>7251.1180000000004</v>
      </c>
      <c r="F127" s="428">
        <v>3120.7979999999998</v>
      </c>
      <c r="G127" s="428">
        <v>10206.183999999999</v>
      </c>
      <c r="H127" s="428">
        <v>7358.7269999999999</v>
      </c>
      <c r="I127" s="428">
        <v>2847.4569999999999</v>
      </c>
      <c r="J127" s="428">
        <v>0</v>
      </c>
    </row>
    <row r="128" spans="1:10" hidden="1" outlineLevel="1">
      <c r="A128" s="343">
        <v>2015</v>
      </c>
      <c r="B128" s="428">
        <v>19614.945</v>
      </c>
      <c r="C128" s="428">
        <v>0</v>
      </c>
      <c r="D128" s="428">
        <v>41.834000000000003</v>
      </c>
      <c r="E128" s="428">
        <v>6902.96</v>
      </c>
      <c r="F128" s="428">
        <v>2741.549</v>
      </c>
      <c r="G128" s="428">
        <v>9928.6010000000006</v>
      </c>
      <c r="H128" s="428">
        <v>6992.5789999999997</v>
      </c>
      <c r="I128" s="428">
        <v>2936.0219999999999</v>
      </c>
      <c r="J128" s="428">
        <v>0</v>
      </c>
    </row>
    <row r="129" spans="1:10" collapsed="1">
      <c r="A129" s="343">
        <v>2016</v>
      </c>
      <c r="B129" s="428">
        <v>20011.223000000002</v>
      </c>
      <c r="C129" s="428">
        <v>0</v>
      </c>
      <c r="D129" s="428">
        <v>38.947000000000003</v>
      </c>
      <c r="E129" s="428">
        <v>6969.26</v>
      </c>
      <c r="F129" s="428">
        <v>2906.3159999999998</v>
      </c>
      <c r="G129" s="428">
        <v>10096.700000000001</v>
      </c>
      <c r="H129" s="428">
        <v>6902.6729999999998</v>
      </c>
      <c r="I129" s="428">
        <v>3194.027</v>
      </c>
      <c r="J129" s="428">
        <v>0</v>
      </c>
    </row>
    <row r="130" spans="1:10">
      <c r="A130" s="343">
        <v>2017</v>
      </c>
      <c r="B130" s="428">
        <v>19075.982</v>
      </c>
      <c r="C130" s="428">
        <v>0</v>
      </c>
      <c r="D130" s="428">
        <v>42.667000000000002</v>
      </c>
      <c r="E130" s="428">
        <v>7070.7389999999996</v>
      </c>
      <c r="F130" s="428">
        <v>2871.154</v>
      </c>
      <c r="G130" s="428">
        <v>9091.4220000000005</v>
      </c>
      <c r="H130" s="428">
        <v>6389.1779999999999</v>
      </c>
      <c r="I130" s="428">
        <v>2702.2440000000001</v>
      </c>
      <c r="J130" s="428">
        <v>0</v>
      </c>
    </row>
    <row r="131" spans="1:10">
      <c r="A131" s="425">
        <v>2018</v>
      </c>
      <c r="B131" s="428">
        <v>18902.537</v>
      </c>
      <c r="C131" s="428">
        <v>0</v>
      </c>
      <c r="D131" s="428">
        <v>44.642000000000003</v>
      </c>
      <c r="E131" s="428">
        <v>6966.8469999999998</v>
      </c>
      <c r="F131" s="428">
        <v>3004.8270000000002</v>
      </c>
      <c r="G131" s="428">
        <v>8886.2199999999993</v>
      </c>
      <c r="H131" s="428">
        <v>6106.9309999999996</v>
      </c>
      <c r="I131" s="428">
        <v>2779.2890000000002</v>
      </c>
      <c r="J131" s="428">
        <v>0</v>
      </c>
    </row>
    <row r="132" spans="1:10">
      <c r="A132" s="425">
        <v>2019</v>
      </c>
      <c r="B132" s="428">
        <v>18279.381000000001</v>
      </c>
      <c r="C132" s="428">
        <v>0</v>
      </c>
      <c r="D132" s="428">
        <v>38.29</v>
      </c>
      <c r="E132" s="428">
        <v>7040.7529999999997</v>
      </c>
      <c r="F132" s="428">
        <v>3122.761</v>
      </c>
      <c r="G132" s="428">
        <v>8077.5770000000002</v>
      </c>
      <c r="H132" s="428">
        <v>5073.92</v>
      </c>
      <c r="I132" s="428">
        <v>3003.6570000000002</v>
      </c>
      <c r="J132" s="428">
        <v>0</v>
      </c>
    </row>
    <row r="133" spans="1:10">
      <c r="A133" s="425" t="s">
        <v>317</v>
      </c>
      <c r="B133" s="428">
        <v>15596.355</v>
      </c>
      <c r="C133" s="428">
        <v>0</v>
      </c>
      <c r="D133" s="428">
        <v>48.436999999999998</v>
      </c>
      <c r="E133" s="428">
        <v>5433.3090000000002</v>
      </c>
      <c r="F133" s="428">
        <v>2890.4960000000001</v>
      </c>
      <c r="G133" s="428">
        <v>7224.1130000000003</v>
      </c>
      <c r="H133" s="428">
        <v>4359.4719999999998</v>
      </c>
      <c r="I133" s="428">
        <v>2864.6410000000001</v>
      </c>
      <c r="J133" s="428">
        <v>0</v>
      </c>
    </row>
    <row r="134" spans="1:10" ht="7.5" customHeight="1">
      <c r="A134" s="343"/>
      <c r="B134" s="109"/>
      <c r="C134" s="109"/>
      <c r="D134" s="109"/>
      <c r="E134" s="109"/>
      <c r="F134" s="109"/>
      <c r="G134" s="108"/>
      <c r="H134" s="109"/>
      <c r="I134" s="228"/>
      <c r="J134" s="13"/>
    </row>
    <row r="135" spans="1:10">
      <c r="A135" s="343"/>
      <c r="B135" s="575" t="s">
        <v>165</v>
      </c>
      <c r="C135" s="575"/>
      <c r="D135" s="575"/>
      <c r="E135" s="575"/>
      <c r="F135" s="575"/>
      <c r="G135" s="575"/>
      <c r="H135" s="575"/>
      <c r="I135" s="575"/>
      <c r="J135" s="575"/>
    </row>
    <row r="136" spans="1:10">
      <c r="A136" s="343">
        <v>1990</v>
      </c>
      <c r="B136" s="429">
        <v>100</v>
      </c>
      <c r="C136" s="429">
        <v>2.0859999999999999</v>
      </c>
      <c r="D136" s="429">
        <v>9.4969999999999999</v>
      </c>
      <c r="E136" s="429">
        <v>27.803999999999998</v>
      </c>
      <c r="F136" s="429">
        <v>5.7869999999999999</v>
      </c>
      <c r="G136" s="429">
        <v>54.811999999999998</v>
      </c>
      <c r="H136" s="429">
        <v>44.021999999999998</v>
      </c>
      <c r="I136" s="429">
        <v>10.79</v>
      </c>
      <c r="J136" s="429">
        <v>1.4999999999999999E-2</v>
      </c>
    </row>
    <row r="137" spans="1:10">
      <c r="A137" s="343">
        <v>2000</v>
      </c>
      <c r="B137" s="429">
        <v>100</v>
      </c>
      <c r="C137" s="429">
        <v>8.2000000000000003E-2</v>
      </c>
      <c r="D137" s="429">
        <v>0.42499999999999999</v>
      </c>
      <c r="E137" s="429">
        <v>37.707000000000001</v>
      </c>
      <c r="F137" s="429">
        <v>12.262</v>
      </c>
      <c r="G137" s="429">
        <v>49.524000000000001</v>
      </c>
      <c r="H137" s="429">
        <v>44.38</v>
      </c>
      <c r="I137" s="429">
        <v>5.1440000000000001</v>
      </c>
      <c r="J137" s="429">
        <v>0</v>
      </c>
    </row>
    <row r="138" spans="1:10" hidden="1" outlineLevel="1">
      <c r="A138" s="343">
        <v>2001</v>
      </c>
      <c r="B138" s="429">
        <v>100</v>
      </c>
      <c r="C138" s="429">
        <v>8.4000000000000005E-2</v>
      </c>
      <c r="D138" s="429">
        <v>0.377</v>
      </c>
      <c r="E138" s="429">
        <v>39.771999999999998</v>
      </c>
      <c r="F138" s="429">
        <v>13.064</v>
      </c>
      <c r="G138" s="429">
        <v>46.664999999999999</v>
      </c>
      <c r="H138" s="429">
        <v>40.088000000000001</v>
      </c>
      <c r="I138" s="429">
        <v>6.577</v>
      </c>
      <c r="J138" s="429">
        <v>3.7999999999999999E-2</v>
      </c>
    </row>
    <row r="139" spans="1:10" hidden="1" outlineLevel="1">
      <c r="A139" s="343">
        <v>2002</v>
      </c>
      <c r="B139" s="429">
        <v>100</v>
      </c>
      <c r="C139" s="429">
        <v>2.7E-2</v>
      </c>
      <c r="D139" s="429">
        <v>0.22800000000000001</v>
      </c>
      <c r="E139" s="429">
        <v>39.505000000000003</v>
      </c>
      <c r="F139" s="429">
        <v>14.43</v>
      </c>
      <c r="G139" s="429">
        <v>45.77</v>
      </c>
      <c r="H139" s="429">
        <v>39.033999999999999</v>
      </c>
      <c r="I139" s="429">
        <v>6.7359999999999998</v>
      </c>
      <c r="J139" s="429">
        <v>0.04</v>
      </c>
    </row>
    <row r="140" spans="1:10" hidden="1" outlineLevel="1">
      <c r="A140" s="343">
        <v>2003</v>
      </c>
      <c r="B140" s="429">
        <v>100</v>
      </c>
      <c r="C140" s="429">
        <v>1.4E-2</v>
      </c>
      <c r="D140" s="429">
        <v>0.222</v>
      </c>
      <c r="E140" s="429">
        <v>33.536999999999999</v>
      </c>
      <c r="F140" s="429">
        <v>12.664</v>
      </c>
      <c r="G140" s="429">
        <v>53.561999999999998</v>
      </c>
      <c r="H140" s="429">
        <v>41.508000000000003</v>
      </c>
      <c r="I140" s="429">
        <v>12.055</v>
      </c>
      <c r="J140" s="429">
        <v>0</v>
      </c>
    </row>
    <row r="141" spans="1:10" hidden="1" outlineLevel="1">
      <c r="A141" s="343">
        <v>2004</v>
      </c>
      <c r="B141" s="429">
        <v>100</v>
      </c>
      <c r="C141" s="429">
        <v>1.4999999999999999E-2</v>
      </c>
      <c r="D141" s="429">
        <v>0.218</v>
      </c>
      <c r="E141" s="429">
        <v>35.953000000000003</v>
      </c>
      <c r="F141" s="429">
        <v>15.287000000000001</v>
      </c>
      <c r="G141" s="429">
        <v>48.527999999999999</v>
      </c>
      <c r="H141" s="429">
        <v>34.941000000000003</v>
      </c>
      <c r="I141" s="429">
        <v>13.586</v>
      </c>
      <c r="J141" s="429">
        <v>0</v>
      </c>
    </row>
    <row r="142" spans="1:10" hidden="1" outlineLevel="1">
      <c r="A142" s="343">
        <v>2005</v>
      </c>
      <c r="B142" s="429">
        <v>100</v>
      </c>
      <c r="C142" s="429">
        <v>1.7000000000000001E-2</v>
      </c>
      <c r="D142" s="429">
        <v>0.191</v>
      </c>
      <c r="E142" s="429">
        <v>37.244</v>
      </c>
      <c r="F142" s="429">
        <v>14.797000000000001</v>
      </c>
      <c r="G142" s="429">
        <v>47.750999999999998</v>
      </c>
      <c r="H142" s="429">
        <v>33.006</v>
      </c>
      <c r="I142" s="429">
        <v>14.744999999999999</v>
      </c>
      <c r="J142" s="429">
        <v>0</v>
      </c>
    </row>
    <row r="143" spans="1:10" hidden="1" outlineLevel="1">
      <c r="A143" s="343">
        <v>2006</v>
      </c>
      <c r="B143" s="429">
        <v>100</v>
      </c>
      <c r="C143" s="429">
        <v>0.01</v>
      </c>
      <c r="D143" s="429">
        <v>0.20899999999999999</v>
      </c>
      <c r="E143" s="429">
        <v>38.231999999999999</v>
      </c>
      <c r="F143" s="429">
        <v>14.042</v>
      </c>
      <c r="G143" s="429">
        <v>47.508000000000003</v>
      </c>
      <c r="H143" s="429">
        <v>35.094000000000001</v>
      </c>
      <c r="I143" s="429">
        <v>12.413</v>
      </c>
      <c r="J143" s="429">
        <v>0</v>
      </c>
    </row>
    <row r="144" spans="1:10" hidden="1" outlineLevel="1">
      <c r="A144" s="343">
        <v>2007</v>
      </c>
      <c r="B144" s="429">
        <v>100</v>
      </c>
      <c r="C144" s="429">
        <v>6.0000000000000001E-3</v>
      </c>
      <c r="D144" s="429">
        <v>0.16600000000000001</v>
      </c>
      <c r="E144" s="429">
        <v>33.337000000000003</v>
      </c>
      <c r="F144" s="429">
        <v>14.848000000000001</v>
      </c>
      <c r="G144" s="429">
        <v>51.642000000000003</v>
      </c>
      <c r="H144" s="429">
        <v>37.496000000000002</v>
      </c>
      <c r="I144" s="429">
        <v>14.146000000000001</v>
      </c>
      <c r="J144" s="429">
        <v>0</v>
      </c>
    </row>
    <row r="145" spans="1:10" hidden="1" outlineLevel="1">
      <c r="A145" s="343">
        <v>2008</v>
      </c>
      <c r="B145" s="429">
        <v>100</v>
      </c>
      <c r="C145" s="429">
        <v>3.0000000000000001E-3</v>
      </c>
      <c r="D145" s="429">
        <v>0.34899999999999998</v>
      </c>
      <c r="E145" s="429">
        <v>37.088999999999999</v>
      </c>
      <c r="F145" s="429">
        <v>14.4</v>
      </c>
      <c r="G145" s="429">
        <v>48.158000000000001</v>
      </c>
      <c r="H145" s="429">
        <v>35.317</v>
      </c>
      <c r="I145" s="429">
        <v>12.840999999999999</v>
      </c>
      <c r="J145" s="429">
        <v>0</v>
      </c>
    </row>
    <row r="146" spans="1:10" hidden="1" outlineLevel="1">
      <c r="A146" s="343">
        <v>2009</v>
      </c>
      <c r="B146" s="429">
        <v>100</v>
      </c>
      <c r="C146" s="429">
        <v>1E-3</v>
      </c>
      <c r="D146" s="429">
        <v>0.317</v>
      </c>
      <c r="E146" s="429">
        <v>35.119</v>
      </c>
      <c r="F146" s="429">
        <v>17.899000000000001</v>
      </c>
      <c r="G146" s="429">
        <v>46.664000000000001</v>
      </c>
      <c r="H146" s="429">
        <v>33.262</v>
      </c>
      <c r="I146" s="429">
        <v>13.401999999999999</v>
      </c>
      <c r="J146" s="429">
        <v>0</v>
      </c>
    </row>
    <row r="147" spans="1:10" collapsed="1">
      <c r="A147" s="343">
        <v>2010</v>
      </c>
      <c r="B147" s="429">
        <v>100</v>
      </c>
      <c r="C147" s="429">
        <v>1E-3</v>
      </c>
      <c r="D147" s="429">
        <v>0.30599999999999999</v>
      </c>
      <c r="E147" s="429">
        <v>32.701000000000001</v>
      </c>
      <c r="F147" s="429">
        <v>16.027000000000001</v>
      </c>
      <c r="G147" s="429">
        <v>50.965000000000003</v>
      </c>
      <c r="H147" s="429">
        <v>37.021000000000001</v>
      </c>
      <c r="I147" s="429">
        <v>13.944000000000001</v>
      </c>
      <c r="J147" s="429">
        <v>0</v>
      </c>
    </row>
    <row r="148" spans="1:10" hidden="1" outlineLevel="1">
      <c r="A148" s="343">
        <v>2011</v>
      </c>
      <c r="B148" s="429">
        <v>100</v>
      </c>
      <c r="C148" s="429">
        <v>1E-3</v>
      </c>
      <c r="D148" s="429">
        <v>0.28000000000000003</v>
      </c>
      <c r="E148" s="429">
        <v>31.965</v>
      </c>
      <c r="F148" s="429">
        <v>16.622</v>
      </c>
      <c r="G148" s="429">
        <v>51.131999999999998</v>
      </c>
      <c r="H148" s="429">
        <v>37.253999999999998</v>
      </c>
      <c r="I148" s="429">
        <v>13.878</v>
      </c>
      <c r="J148" s="429">
        <v>0</v>
      </c>
    </row>
    <row r="149" spans="1:10" hidden="1" outlineLevel="1">
      <c r="A149" s="343">
        <v>2012</v>
      </c>
      <c r="B149" s="429">
        <v>100</v>
      </c>
      <c r="C149" s="429">
        <v>1E-3</v>
      </c>
      <c r="D149" s="429">
        <v>0.25800000000000001</v>
      </c>
      <c r="E149" s="429">
        <v>33.529000000000003</v>
      </c>
      <c r="F149" s="429">
        <v>14.417</v>
      </c>
      <c r="G149" s="429">
        <v>51.793999999999997</v>
      </c>
      <c r="H149" s="429">
        <v>38.061</v>
      </c>
      <c r="I149" s="429">
        <v>13.734</v>
      </c>
      <c r="J149" s="429">
        <v>0</v>
      </c>
    </row>
    <row r="150" spans="1:10" hidden="1" outlineLevel="1">
      <c r="A150" s="343">
        <v>2013</v>
      </c>
      <c r="B150" s="429">
        <v>100</v>
      </c>
      <c r="C150" s="429">
        <v>1E-3</v>
      </c>
      <c r="D150" s="429">
        <v>0.26100000000000001</v>
      </c>
      <c r="E150" s="429">
        <v>34.143000000000001</v>
      </c>
      <c r="F150" s="429">
        <v>15.291</v>
      </c>
      <c r="G150" s="429">
        <v>50.302999999999997</v>
      </c>
      <c r="H150" s="429">
        <v>36.68</v>
      </c>
      <c r="I150" s="429">
        <v>13.624000000000001</v>
      </c>
      <c r="J150" s="429">
        <v>0</v>
      </c>
    </row>
    <row r="151" spans="1:10" hidden="1" outlineLevel="1">
      <c r="A151" s="343">
        <v>2014</v>
      </c>
      <c r="B151" s="429">
        <v>100</v>
      </c>
      <c r="C151" s="429">
        <v>1E-3</v>
      </c>
      <c r="D151" s="429">
        <v>0.20399999999999999</v>
      </c>
      <c r="E151" s="429">
        <v>35.164999999999999</v>
      </c>
      <c r="F151" s="429">
        <v>15.135</v>
      </c>
      <c r="G151" s="429">
        <v>49.496000000000002</v>
      </c>
      <c r="H151" s="429">
        <v>35.686999999999998</v>
      </c>
      <c r="I151" s="429">
        <v>13.808999999999999</v>
      </c>
      <c r="J151" s="429">
        <v>0</v>
      </c>
    </row>
    <row r="152" spans="1:10" hidden="1" outlineLevel="1">
      <c r="A152" s="343">
        <v>2015</v>
      </c>
      <c r="B152" s="429">
        <v>100</v>
      </c>
      <c r="C152" s="429">
        <v>0</v>
      </c>
      <c r="D152" s="429">
        <v>0.21299999999999999</v>
      </c>
      <c r="E152" s="429">
        <v>35.192</v>
      </c>
      <c r="F152" s="429">
        <v>13.977</v>
      </c>
      <c r="G152" s="429">
        <v>50.618000000000002</v>
      </c>
      <c r="H152" s="429">
        <v>35.649000000000001</v>
      </c>
      <c r="I152" s="429">
        <v>14.968</v>
      </c>
      <c r="J152" s="429">
        <v>0</v>
      </c>
    </row>
    <row r="153" spans="1:10" hidden="1" outlineLevel="1">
      <c r="A153" s="343">
        <v>2016</v>
      </c>
      <c r="B153" s="429">
        <v>100</v>
      </c>
      <c r="C153" s="429">
        <v>0</v>
      </c>
      <c r="D153" s="429">
        <v>0.19500000000000001</v>
      </c>
      <c r="E153" s="429">
        <v>34.826999999999998</v>
      </c>
      <c r="F153" s="429">
        <v>14.523</v>
      </c>
      <c r="G153" s="429">
        <v>50.454999999999998</v>
      </c>
      <c r="H153" s="429">
        <v>34.494</v>
      </c>
      <c r="I153" s="429">
        <v>15.961</v>
      </c>
      <c r="J153" s="429">
        <v>0</v>
      </c>
    </row>
    <row r="154" spans="1:10" hidden="1" outlineLevel="1">
      <c r="A154" s="343">
        <v>2017</v>
      </c>
      <c r="B154" s="429">
        <v>100</v>
      </c>
      <c r="C154" s="429">
        <v>0</v>
      </c>
      <c r="D154" s="429">
        <v>0.224</v>
      </c>
      <c r="E154" s="429">
        <v>37.066000000000003</v>
      </c>
      <c r="F154" s="429">
        <v>15.051</v>
      </c>
      <c r="G154" s="429">
        <v>47.658999999999999</v>
      </c>
      <c r="H154" s="429">
        <v>33.493000000000002</v>
      </c>
      <c r="I154" s="429">
        <v>14.166</v>
      </c>
      <c r="J154" s="429">
        <v>0</v>
      </c>
    </row>
    <row r="155" spans="1:10" hidden="1" outlineLevel="1">
      <c r="A155" s="425">
        <v>2018</v>
      </c>
      <c r="B155" s="429">
        <v>100</v>
      </c>
      <c r="C155" s="429">
        <v>0</v>
      </c>
      <c r="D155" s="429">
        <v>0.23599999999999999</v>
      </c>
      <c r="E155" s="429">
        <v>36.856999999999999</v>
      </c>
      <c r="F155" s="429">
        <v>15.896000000000001</v>
      </c>
      <c r="G155" s="429">
        <v>47.011000000000003</v>
      </c>
      <c r="H155" s="429">
        <v>32.307000000000002</v>
      </c>
      <c r="I155" s="429">
        <v>14.702999999999999</v>
      </c>
      <c r="J155" s="429">
        <v>0</v>
      </c>
    </row>
    <row r="156" spans="1:10" hidden="1" outlineLevel="1">
      <c r="A156" s="425">
        <v>2019</v>
      </c>
      <c r="B156" s="429">
        <v>100</v>
      </c>
      <c r="C156" s="429">
        <v>0</v>
      </c>
      <c r="D156" s="429">
        <v>0.20899999999999999</v>
      </c>
      <c r="E156" s="429">
        <v>38.517000000000003</v>
      </c>
      <c r="F156" s="429">
        <v>17.084</v>
      </c>
      <c r="G156" s="429">
        <v>44.19</v>
      </c>
      <c r="H156" s="429">
        <v>27.757999999999999</v>
      </c>
      <c r="I156" s="429">
        <v>16.431999999999999</v>
      </c>
      <c r="J156" s="429">
        <v>0</v>
      </c>
    </row>
    <row r="157" spans="1:10" collapsed="1">
      <c r="A157" s="425" t="s">
        <v>317</v>
      </c>
      <c r="B157" s="429">
        <v>100</v>
      </c>
      <c r="C157" s="429">
        <v>0</v>
      </c>
      <c r="D157" s="429">
        <v>0.311</v>
      </c>
      <c r="E157" s="429">
        <v>34.837000000000003</v>
      </c>
      <c r="F157" s="429">
        <v>18.533000000000001</v>
      </c>
      <c r="G157" s="429">
        <v>46.319000000000003</v>
      </c>
      <c r="H157" s="429">
        <v>27.952000000000002</v>
      </c>
      <c r="I157" s="429">
        <v>18.367000000000001</v>
      </c>
      <c r="J157" s="429">
        <v>0</v>
      </c>
    </row>
    <row r="158" spans="1:10" ht="7.5" customHeight="1">
      <c r="A158" s="230"/>
      <c r="B158" s="102"/>
      <c r="C158" s="102"/>
      <c r="D158" s="102"/>
      <c r="E158" s="102"/>
      <c r="F158" s="102"/>
      <c r="G158" s="168"/>
      <c r="H158" s="102"/>
      <c r="I158" s="102"/>
      <c r="J158" s="102"/>
    </row>
    <row r="159" spans="1:10">
      <c r="A159" s="343"/>
      <c r="B159" s="575" t="s">
        <v>154</v>
      </c>
      <c r="C159" s="575"/>
      <c r="D159" s="575"/>
      <c r="E159" s="575"/>
      <c r="F159" s="575"/>
      <c r="G159" s="575"/>
      <c r="H159" s="575"/>
      <c r="I159" s="575"/>
      <c r="J159" s="575"/>
    </row>
    <row r="160" spans="1:10">
      <c r="A160" s="343">
        <v>2000</v>
      </c>
      <c r="B160" s="429">
        <v>-15.284000000000001</v>
      </c>
      <c r="C160" s="429">
        <v>-96.671000000000006</v>
      </c>
      <c r="D160" s="429">
        <v>-96.21</v>
      </c>
      <c r="E160" s="429">
        <v>14.888999999999999</v>
      </c>
      <c r="F160" s="429">
        <v>79.522999999999996</v>
      </c>
      <c r="G160" s="429">
        <v>-23.457999999999998</v>
      </c>
      <c r="H160" s="429">
        <v>-14.596</v>
      </c>
      <c r="I160" s="429">
        <v>-59.613</v>
      </c>
      <c r="J160" s="429">
        <v>-100</v>
      </c>
    </row>
    <row r="161" spans="1:10" hidden="1" outlineLevel="1">
      <c r="A161" s="343">
        <v>2001</v>
      </c>
      <c r="B161" s="429">
        <v>-19.146999999999998</v>
      </c>
      <c r="C161" s="429">
        <v>-96.73</v>
      </c>
      <c r="D161" s="429">
        <v>-96.793999999999997</v>
      </c>
      <c r="E161" s="429">
        <v>15.656000000000001</v>
      </c>
      <c r="F161" s="429">
        <v>82.537999999999997</v>
      </c>
      <c r="G161" s="429">
        <v>-31.164000000000001</v>
      </c>
      <c r="H161" s="429">
        <v>-26.372</v>
      </c>
      <c r="I161" s="429">
        <v>-50.713000000000001</v>
      </c>
      <c r="J161" s="429">
        <v>105.79900000000001</v>
      </c>
    </row>
    <row r="162" spans="1:10" hidden="1" outlineLevel="1">
      <c r="A162" s="343">
        <v>2002</v>
      </c>
      <c r="B162" s="429">
        <v>-23.52</v>
      </c>
      <c r="C162" s="429">
        <v>-99.007000000000005</v>
      </c>
      <c r="D162" s="429">
        <v>-98.162000000000006</v>
      </c>
      <c r="E162" s="429">
        <v>8.6649999999999991</v>
      </c>
      <c r="F162" s="429">
        <v>90.72</v>
      </c>
      <c r="G162" s="429">
        <v>-36.137</v>
      </c>
      <c r="H162" s="429">
        <v>-32.186</v>
      </c>
      <c r="I162" s="429">
        <v>-52.253999999999998</v>
      </c>
      <c r="J162" s="429">
        <v>107.32599999999999</v>
      </c>
    </row>
    <row r="163" spans="1:10" hidden="1" outlineLevel="1">
      <c r="A163" s="343">
        <v>2003</v>
      </c>
      <c r="B163" s="429">
        <v>-13.208</v>
      </c>
      <c r="C163" s="429">
        <v>-99.402000000000001</v>
      </c>
      <c r="D163" s="429">
        <v>-97.971999999999994</v>
      </c>
      <c r="E163" s="429">
        <v>4.6870000000000003</v>
      </c>
      <c r="F163" s="429">
        <v>89.950999999999993</v>
      </c>
      <c r="G163" s="429">
        <v>-15.186999999999999</v>
      </c>
      <c r="H163" s="429">
        <v>-18.164999999999999</v>
      </c>
      <c r="I163" s="429">
        <v>-3.0339999999999998</v>
      </c>
      <c r="J163" s="429">
        <v>-100</v>
      </c>
    </row>
    <row r="164" spans="1:10" hidden="1" outlineLevel="1">
      <c r="A164" s="343">
        <v>2004</v>
      </c>
      <c r="B164" s="429">
        <v>-24.01</v>
      </c>
      <c r="C164" s="429">
        <v>-99.471000000000004</v>
      </c>
      <c r="D164" s="429">
        <v>-98.253</v>
      </c>
      <c r="E164" s="429">
        <v>-1.7390000000000001</v>
      </c>
      <c r="F164" s="429">
        <v>100.748</v>
      </c>
      <c r="G164" s="429">
        <v>-32.722000000000001</v>
      </c>
      <c r="H164" s="429">
        <v>-39.685000000000002</v>
      </c>
      <c r="I164" s="429">
        <v>-4.3129999999999997</v>
      </c>
      <c r="J164" s="429">
        <v>-100</v>
      </c>
    </row>
    <row r="165" spans="1:10" hidden="1" outlineLevel="1">
      <c r="A165" s="343">
        <v>2005</v>
      </c>
      <c r="B165" s="429">
        <v>-28.992000000000001</v>
      </c>
      <c r="C165" s="429">
        <v>-99.411000000000001</v>
      </c>
      <c r="D165" s="429">
        <v>-98.569000000000003</v>
      </c>
      <c r="E165" s="429">
        <v>-4.8840000000000003</v>
      </c>
      <c r="F165" s="429">
        <v>81.573999999999998</v>
      </c>
      <c r="G165" s="429">
        <v>-38.139000000000003</v>
      </c>
      <c r="H165" s="429">
        <v>-46.761000000000003</v>
      </c>
      <c r="I165" s="429">
        <v>-2.9620000000000002</v>
      </c>
      <c r="J165" s="429">
        <v>-100</v>
      </c>
    </row>
    <row r="166" spans="1:10" hidden="1" outlineLevel="1">
      <c r="A166" s="343">
        <v>2006</v>
      </c>
      <c r="B166" s="429">
        <v>-26.79</v>
      </c>
      <c r="C166" s="429">
        <v>-99.662999999999997</v>
      </c>
      <c r="D166" s="429">
        <v>-98.388000000000005</v>
      </c>
      <c r="E166" s="429">
        <v>0.66800000000000004</v>
      </c>
      <c r="F166" s="429">
        <v>77.653000000000006</v>
      </c>
      <c r="G166" s="429">
        <v>-36.545000000000002</v>
      </c>
      <c r="H166" s="429">
        <v>-41.637</v>
      </c>
      <c r="I166" s="429">
        <v>-15.772</v>
      </c>
      <c r="J166" s="429">
        <v>-100</v>
      </c>
    </row>
    <row r="167" spans="1:10" hidden="1" outlineLevel="1">
      <c r="A167" s="343">
        <v>2007</v>
      </c>
      <c r="B167" s="429">
        <v>-32.948999999999998</v>
      </c>
      <c r="C167" s="429">
        <v>-99.799000000000007</v>
      </c>
      <c r="D167" s="429">
        <v>-98.825999999999993</v>
      </c>
      <c r="E167" s="429">
        <v>-19.605</v>
      </c>
      <c r="F167" s="429">
        <v>72.051000000000002</v>
      </c>
      <c r="G167" s="429">
        <v>-36.826000000000001</v>
      </c>
      <c r="H167" s="429">
        <v>-42.889000000000003</v>
      </c>
      <c r="I167" s="429">
        <v>-12.092000000000001</v>
      </c>
      <c r="J167" s="429">
        <v>-100</v>
      </c>
    </row>
    <row r="168" spans="1:10" hidden="1" outlineLevel="1">
      <c r="A168" s="343">
        <v>2008</v>
      </c>
      <c r="B168" s="429">
        <v>-31.475000000000001</v>
      </c>
      <c r="C168" s="429">
        <v>-99.894999999999996</v>
      </c>
      <c r="D168" s="429">
        <v>-97.481999999999999</v>
      </c>
      <c r="E168" s="429">
        <v>-8.5909999999999993</v>
      </c>
      <c r="F168" s="429">
        <v>70.534000000000006</v>
      </c>
      <c r="G168" s="429">
        <v>-39.792999999999999</v>
      </c>
      <c r="H168" s="429">
        <v>-45.024999999999999</v>
      </c>
      <c r="I168" s="429">
        <v>-18.446000000000002</v>
      </c>
      <c r="J168" s="429">
        <v>-100</v>
      </c>
    </row>
    <row r="169" spans="1:10" hidden="1" outlineLevel="1">
      <c r="A169" s="343">
        <v>2009</v>
      </c>
      <c r="B169" s="429">
        <v>-34.334000000000003</v>
      </c>
      <c r="C169" s="429">
        <v>-99.956999999999994</v>
      </c>
      <c r="D169" s="429">
        <v>-97.807000000000002</v>
      </c>
      <c r="E169" s="429">
        <v>-17.059000000000001</v>
      </c>
      <c r="F169" s="429">
        <v>103.11799999999999</v>
      </c>
      <c r="G169" s="429">
        <v>-44.094999999999999</v>
      </c>
      <c r="H169" s="429">
        <v>-50.384999999999998</v>
      </c>
      <c r="I169" s="429">
        <v>-18.434000000000001</v>
      </c>
      <c r="J169" s="429">
        <v>-100</v>
      </c>
    </row>
    <row r="170" spans="1:10" collapsed="1">
      <c r="A170" s="343">
        <v>2010</v>
      </c>
      <c r="B170" s="429">
        <v>-30.951000000000001</v>
      </c>
      <c r="C170" s="429">
        <v>-99.981999999999999</v>
      </c>
      <c r="D170" s="429">
        <v>-97.775000000000006</v>
      </c>
      <c r="E170" s="429">
        <v>-18.789000000000001</v>
      </c>
      <c r="F170" s="429">
        <v>91.245999999999995</v>
      </c>
      <c r="G170" s="429">
        <v>-35.795999999999999</v>
      </c>
      <c r="H170" s="429">
        <v>-41.932000000000002</v>
      </c>
      <c r="I170" s="429">
        <v>-10.763</v>
      </c>
      <c r="J170" s="429">
        <v>-100</v>
      </c>
    </row>
    <row r="171" spans="1:10" hidden="1" outlineLevel="1">
      <c r="A171" s="343">
        <v>2011</v>
      </c>
      <c r="B171" s="429">
        <v>-31.596</v>
      </c>
      <c r="C171" s="429">
        <v>-99.977000000000004</v>
      </c>
      <c r="D171" s="429">
        <v>-97.98</v>
      </c>
      <c r="E171" s="429">
        <v>-21.359000000000002</v>
      </c>
      <c r="F171" s="429">
        <v>96.489000000000004</v>
      </c>
      <c r="G171" s="429">
        <v>-36.188000000000002</v>
      </c>
      <c r="H171" s="429">
        <v>-42.112000000000002</v>
      </c>
      <c r="I171" s="429">
        <v>-12.018000000000001</v>
      </c>
      <c r="J171" s="429">
        <v>-100</v>
      </c>
    </row>
    <row r="172" spans="1:10" hidden="1" outlineLevel="1">
      <c r="A172" s="343">
        <v>2012</v>
      </c>
      <c r="B172" s="429">
        <v>-32.643999999999998</v>
      </c>
      <c r="C172" s="429">
        <v>-99.968000000000004</v>
      </c>
      <c r="D172" s="429">
        <v>-98.167000000000002</v>
      </c>
      <c r="E172" s="429">
        <v>-18.776</v>
      </c>
      <c r="F172" s="429">
        <v>67.819999999999993</v>
      </c>
      <c r="G172" s="429">
        <v>-36.351999999999997</v>
      </c>
      <c r="H172" s="429">
        <v>-41.765000000000001</v>
      </c>
      <c r="I172" s="429">
        <v>-14.265000000000001</v>
      </c>
      <c r="J172" s="429">
        <v>-100</v>
      </c>
    </row>
    <row r="173" spans="1:10" hidden="1" outlineLevel="1">
      <c r="A173" s="343">
        <v>2013</v>
      </c>
      <c r="B173" s="429">
        <v>-32.069000000000003</v>
      </c>
      <c r="C173" s="429">
        <v>-99.978999999999999</v>
      </c>
      <c r="D173" s="429">
        <v>-98.132000000000005</v>
      </c>
      <c r="E173" s="429">
        <v>-16.581</v>
      </c>
      <c r="F173" s="429">
        <v>79.513999999999996</v>
      </c>
      <c r="G173" s="429">
        <v>-37.655999999999999</v>
      </c>
      <c r="H173" s="429">
        <v>-43.399000000000001</v>
      </c>
      <c r="I173" s="429">
        <v>-14.227</v>
      </c>
      <c r="J173" s="429">
        <v>-100</v>
      </c>
    </row>
    <row r="174" spans="1:10" hidden="1" outlineLevel="1">
      <c r="A174" s="343">
        <v>2014</v>
      </c>
      <c r="B174" s="429">
        <v>-32.383000000000003</v>
      </c>
      <c r="C174" s="429">
        <v>-99.977999999999994</v>
      </c>
      <c r="D174" s="429">
        <v>-98.546000000000006</v>
      </c>
      <c r="E174" s="429">
        <v>-14.481</v>
      </c>
      <c r="F174" s="429">
        <v>76.852999999999994</v>
      </c>
      <c r="G174" s="429">
        <v>-38.94</v>
      </c>
      <c r="H174" s="429">
        <v>-45.185000000000002</v>
      </c>
      <c r="I174" s="429">
        <v>-13.461</v>
      </c>
      <c r="J174" s="429">
        <v>-100</v>
      </c>
    </row>
    <row r="175" spans="1:10" hidden="1" outlineLevel="1">
      <c r="A175" s="343">
        <v>2015</v>
      </c>
      <c r="B175" s="429">
        <v>-35.679000000000002</v>
      </c>
      <c r="C175" s="429">
        <v>-100</v>
      </c>
      <c r="D175" s="429">
        <v>-98.555000000000007</v>
      </c>
      <c r="E175" s="429">
        <v>-18.587</v>
      </c>
      <c r="F175" s="429">
        <v>55.360999999999997</v>
      </c>
      <c r="G175" s="429">
        <v>-40.600999999999999</v>
      </c>
      <c r="H175" s="429">
        <v>-47.912999999999997</v>
      </c>
      <c r="I175" s="429">
        <v>-10.769</v>
      </c>
      <c r="J175" s="429">
        <v>-100</v>
      </c>
    </row>
    <row r="176" spans="1:10" hidden="1" outlineLevel="1">
      <c r="A176" s="343">
        <v>2016</v>
      </c>
      <c r="B176" s="429">
        <v>-34.380000000000003</v>
      </c>
      <c r="C176" s="429">
        <v>-100</v>
      </c>
      <c r="D176" s="429">
        <v>-98.655000000000001</v>
      </c>
      <c r="E176" s="429">
        <v>-17.806000000000001</v>
      </c>
      <c r="F176" s="429">
        <v>64.697999999999993</v>
      </c>
      <c r="G176" s="429">
        <v>-39.594999999999999</v>
      </c>
      <c r="H176" s="429">
        <v>-48.582999999999998</v>
      </c>
      <c r="I176" s="429">
        <v>-2.9279999999999999</v>
      </c>
      <c r="J176" s="429">
        <v>-100</v>
      </c>
    </row>
    <row r="177" spans="1:10" hidden="1" outlineLevel="1">
      <c r="A177" s="343">
        <v>2017</v>
      </c>
      <c r="B177" s="429">
        <v>-37.447000000000003</v>
      </c>
      <c r="C177" s="429">
        <v>-100</v>
      </c>
      <c r="D177" s="429">
        <v>-98.527000000000001</v>
      </c>
      <c r="E177" s="429">
        <v>-16.609000000000002</v>
      </c>
      <c r="F177" s="429">
        <v>62.706000000000003</v>
      </c>
      <c r="G177" s="429">
        <v>-45.61</v>
      </c>
      <c r="H177" s="429">
        <v>-52.408000000000001</v>
      </c>
      <c r="I177" s="429">
        <v>-17.873999999999999</v>
      </c>
      <c r="J177" s="429">
        <v>-100</v>
      </c>
    </row>
    <row r="178" spans="1:10" hidden="1" outlineLevel="1">
      <c r="A178" s="425">
        <v>2018</v>
      </c>
      <c r="B178" s="429">
        <v>-38.015000000000001</v>
      </c>
      <c r="C178" s="429">
        <v>-100</v>
      </c>
      <c r="D178" s="429">
        <v>-98.459000000000003</v>
      </c>
      <c r="E178" s="429">
        <v>-17.834</v>
      </c>
      <c r="F178" s="429">
        <v>70.281000000000006</v>
      </c>
      <c r="G178" s="429">
        <v>-46.837000000000003</v>
      </c>
      <c r="H178" s="429">
        <v>-54.51</v>
      </c>
      <c r="I178" s="429">
        <v>-15.532999999999999</v>
      </c>
      <c r="J178" s="429">
        <v>-100</v>
      </c>
    </row>
    <row r="179" spans="1:10" hidden="1" outlineLevel="1">
      <c r="A179" s="425">
        <v>2019</v>
      </c>
      <c r="B179" s="429">
        <v>-40.058999999999997</v>
      </c>
      <c r="C179" s="429">
        <v>-100</v>
      </c>
      <c r="D179" s="429">
        <v>-98.677999999999997</v>
      </c>
      <c r="E179" s="429">
        <v>-16.962</v>
      </c>
      <c r="F179" s="429">
        <v>76.963999999999999</v>
      </c>
      <c r="G179" s="429">
        <v>-51.674999999999997</v>
      </c>
      <c r="H179" s="429">
        <v>-62.204999999999998</v>
      </c>
      <c r="I179" s="429">
        <v>-8.7140000000000004</v>
      </c>
      <c r="J179" s="429">
        <v>-100</v>
      </c>
    </row>
    <row r="180" spans="1:10" collapsed="1">
      <c r="A180" s="425" t="s">
        <v>317</v>
      </c>
      <c r="B180" s="429">
        <v>-48.856999999999999</v>
      </c>
      <c r="C180" s="429">
        <v>-100</v>
      </c>
      <c r="D180" s="429">
        <v>-98.326999999999998</v>
      </c>
      <c r="E180" s="429">
        <v>-35.92</v>
      </c>
      <c r="F180" s="429">
        <v>63.802</v>
      </c>
      <c r="G180" s="429">
        <v>-56.780999999999999</v>
      </c>
      <c r="H180" s="429">
        <v>-67.527000000000001</v>
      </c>
      <c r="I180" s="429">
        <v>-12.939</v>
      </c>
      <c r="J180" s="429">
        <v>-100</v>
      </c>
    </row>
    <row r="181" spans="1:10" ht="7.5" customHeight="1">
      <c r="A181" s="343"/>
      <c r="B181" s="102"/>
      <c r="C181" s="102"/>
      <c r="D181" s="102"/>
      <c r="E181" s="102"/>
      <c r="F181" s="102"/>
      <c r="G181" s="168"/>
      <c r="H181" s="102"/>
      <c r="I181" s="102"/>
      <c r="J181" s="102"/>
    </row>
    <row r="182" spans="1:10">
      <c r="A182" s="343"/>
      <c r="B182" s="575" t="s">
        <v>155</v>
      </c>
      <c r="C182" s="575"/>
      <c r="D182" s="575"/>
      <c r="E182" s="575"/>
      <c r="F182" s="575"/>
      <c r="G182" s="575"/>
      <c r="H182" s="575"/>
      <c r="I182" s="575"/>
      <c r="J182" s="575"/>
    </row>
    <row r="183" spans="1:10" hidden="1" outlineLevel="1">
      <c r="A183" s="343">
        <v>2000</v>
      </c>
      <c r="B183" s="429">
        <v>-0.22900000000000001</v>
      </c>
      <c r="C183" s="429">
        <v>-29.184999999999999</v>
      </c>
      <c r="D183" s="429">
        <v>-19.834</v>
      </c>
      <c r="E183" s="429">
        <v>-0.63600000000000001</v>
      </c>
      <c r="F183" s="429">
        <v>9.9030000000000005</v>
      </c>
      <c r="G183" s="429">
        <v>-1.829</v>
      </c>
      <c r="H183" s="429">
        <v>1.8680000000000001</v>
      </c>
      <c r="I183" s="429">
        <v>-25.24</v>
      </c>
      <c r="J183" s="429">
        <v>-100</v>
      </c>
    </row>
    <row r="184" spans="1:10" hidden="1" outlineLevel="1">
      <c r="A184" s="343">
        <v>2001</v>
      </c>
      <c r="B184" s="429">
        <v>-4.5590000000000002</v>
      </c>
      <c r="C184" s="429">
        <v>-1.766</v>
      </c>
      <c r="D184" s="429">
        <v>-15.417</v>
      </c>
      <c r="E184" s="429">
        <v>0.66700000000000004</v>
      </c>
      <c r="F184" s="429">
        <v>1.68</v>
      </c>
      <c r="G184" s="429">
        <v>-10.068</v>
      </c>
      <c r="H184" s="429">
        <v>-13.789</v>
      </c>
      <c r="I184" s="429">
        <v>22.035</v>
      </c>
      <c r="J184" s="429">
        <v>0</v>
      </c>
    </row>
    <row r="185" spans="1:10" hidden="1" outlineLevel="1">
      <c r="A185" s="343">
        <v>2002</v>
      </c>
      <c r="B185" s="429">
        <v>-5.4089999999999998</v>
      </c>
      <c r="C185" s="429">
        <v>-69.635999999999996</v>
      </c>
      <c r="D185" s="429">
        <v>-42.670999999999999</v>
      </c>
      <c r="E185" s="429">
        <v>-6.0439999999999996</v>
      </c>
      <c r="F185" s="429">
        <v>4.4820000000000002</v>
      </c>
      <c r="G185" s="429">
        <v>-7.2240000000000002</v>
      </c>
      <c r="H185" s="429">
        <v>-7.8970000000000002</v>
      </c>
      <c r="I185" s="429">
        <v>-3.125</v>
      </c>
      <c r="J185" s="429">
        <v>0.74199999999999999</v>
      </c>
    </row>
    <row r="186" spans="1:10" hidden="1" outlineLevel="1">
      <c r="A186" s="343">
        <v>2003</v>
      </c>
      <c r="B186" s="429">
        <v>13.483000000000001</v>
      </c>
      <c r="C186" s="429">
        <v>-39.734000000000002</v>
      </c>
      <c r="D186" s="429">
        <v>10.362</v>
      </c>
      <c r="E186" s="429">
        <v>-3.661</v>
      </c>
      <c r="F186" s="429">
        <v>-0.40300000000000002</v>
      </c>
      <c r="G186" s="429">
        <v>32.805</v>
      </c>
      <c r="H186" s="429">
        <v>20.675999999999998</v>
      </c>
      <c r="I186" s="429">
        <v>103.086</v>
      </c>
      <c r="J186" s="429">
        <v>-100</v>
      </c>
    </row>
    <row r="187" spans="1:10" hidden="1" outlineLevel="1">
      <c r="A187" s="343">
        <v>2004</v>
      </c>
      <c r="B187" s="429">
        <v>-12.445</v>
      </c>
      <c r="C187" s="429">
        <v>-11.663</v>
      </c>
      <c r="D187" s="429">
        <v>-13.865</v>
      </c>
      <c r="E187" s="429">
        <v>-6.1379999999999999</v>
      </c>
      <c r="F187" s="429">
        <v>5.6840000000000002</v>
      </c>
      <c r="G187" s="429">
        <v>-20.675000000000001</v>
      </c>
      <c r="H187" s="429">
        <v>-26.295999999999999</v>
      </c>
      <c r="I187" s="429">
        <v>-1.319</v>
      </c>
      <c r="J187" s="429">
        <v>0</v>
      </c>
    </row>
    <row r="188" spans="1:10" hidden="1" outlineLevel="1">
      <c r="A188" s="343">
        <v>2005</v>
      </c>
      <c r="B188" s="429">
        <v>-6.556</v>
      </c>
      <c r="C188" s="429">
        <v>11.417999999999999</v>
      </c>
      <c r="D188" s="429">
        <v>-18.093</v>
      </c>
      <c r="E188" s="429">
        <v>-3.2010000000000001</v>
      </c>
      <c r="F188" s="429">
        <v>-9.5510000000000002</v>
      </c>
      <c r="G188" s="429">
        <v>-8.0519999999999996</v>
      </c>
      <c r="H188" s="429">
        <v>-11.733000000000001</v>
      </c>
      <c r="I188" s="429">
        <v>1.4119999999999999</v>
      </c>
      <c r="J188" s="429">
        <v>0</v>
      </c>
    </row>
    <row r="189" spans="1:10" hidden="1" outlineLevel="1">
      <c r="A189" s="343">
        <v>2006</v>
      </c>
      <c r="B189" s="429">
        <v>3.1019999999999999</v>
      </c>
      <c r="C189" s="429">
        <v>-42.701000000000001</v>
      </c>
      <c r="D189" s="429">
        <v>12.635</v>
      </c>
      <c r="E189" s="429">
        <v>5.8369999999999997</v>
      </c>
      <c r="F189" s="429">
        <v>-2.16</v>
      </c>
      <c r="G189" s="429">
        <v>2.577</v>
      </c>
      <c r="H189" s="429">
        <v>9.6259999999999994</v>
      </c>
      <c r="I189" s="429">
        <v>-13.202</v>
      </c>
      <c r="J189" s="429">
        <v>0</v>
      </c>
    </row>
    <row r="190" spans="1:10" hidden="1" outlineLevel="1">
      <c r="A190" s="343">
        <v>2007</v>
      </c>
      <c r="B190" s="429">
        <v>-8.4130000000000003</v>
      </c>
      <c r="C190" s="429">
        <v>-40.381999999999998</v>
      </c>
      <c r="D190" s="429">
        <v>-27.152999999999999</v>
      </c>
      <c r="E190" s="429">
        <v>-20.138000000000002</v>
      </c>
      <c r="F190" s="429">
        <v>-3.153</v>
      </c>
      <c r="G190" s="429">
        <v>-0.443</v>
      </c>
      <c r="H190" s="429">
        <v>-2.145</v>
      </c>
      <c r="I190" s="429">
        <v>4.3689999999999998</v>
      </c>
      <c r="J190" s="429">
        <v>0</v>
      </c>
    </row>
    <row r="191" spans="1:10" hidden="1" outlineLevel="1">
      <c r="A191" s="343">
        <v>2008</v>
      </c>
      <c r="B191" s="429">
        <v>2.1989999999999998</v>
      </c>
      <c r="C191" s="429">
        <v>-47.655999999999999</v>
      </c>
      <c r="D191" s="429">
        <v>114.446</v>
      </c>
      <c r="E191" s="429">
        <v>13.699</v>
      </c>
      <c r="F191" s="429">
        <v>-0.88200000000000001</v>
      </c>
      <c r="G191" s="429">
        <v>-4.6950000000000003</v>
      </c>
      <c r="H191" s="429">
        <v>-3.74</v>
      </c>
      <c r="I191" s="429">
        <v>-7.2270000000000003</v>
      </c>
      <c r="J191" s="429">
        <v>0</v>
      </c>
    </row>
    <row r="192" spans="1:10" hidden="1" outlineLevel="1">
      <c r="A192" s="343">
        <v>2009</v>
      </c>
      <c r="B192" s="429">
        <v>-4.173</v>
      </c>
      <c r="C192" s="429">
        <v>-59.402999999999999</v>
      </c>
      <c r="D192" s="429">
        <v>-12.882</v>
      </c>
      <c r="E192" s="429">
        <v>-9.2639999999999993</v>
      </c>
      <c r="F192" s="429">
        <v>19.108000000000001</v>
      </c>
      <c r="G192" s="429">
        <v>-7.1459999999999999</v>
      </c>
      <c r="H192" s="429">
        <v>-9.75</v>
      </c>
      <c r="I192" s="429">
        <v>1.4E-2</v>
      </c>
      <c r="J192" s="429">
        <v>0</v>
      </c>
    </row>
    <row r="193" spans="1:10" hidden="1" outlineLevel="1">
      <c r="A193" s="343">
        <v>2010</v>
      </c>
      <c r="B193" s="429">
        <v>5.1520000000000001</v>
      </c>
      <c r="C193" s="429">
        <v>-58.456000000000003</v>
      </c>
      <c r="D193" s="429">
        <v>1.4179999999999999</v>
      </c>
      <c r="E193" s="429">
        <v>-2.0859999999999999</v>
      </c>
      <c r="F193" s="429">
        <v>-5.8449999999999998</v>
      </c>
      <c r="G193" s="429">
        <v>14.843999999999999</v>
      </c>
      <c r="H193" s="429">
        <v>17.036000000000001</v>
      </c>
      <c r="I193" s="429">
        <v>9.4049999999999994</v>
      </c>
      <c r="J193" s="429">
        <v>0</v>
      </c>
    </row>
    <row r="194" spans="1:10" hidden="1" outlineLevel="1">
      <c r="A194" s="343">
        <v>2011</v>
      </c>
      <c r="B194" s="429">
        <v>-0.93500000000000005</v>
      </c>
      <c r="C194" s="429">
        <v>30.972999999999999</v>
      </c>
      <c r="D194" s="429">
        <v>-9.1859999999999999</v>
      </c>
      <c r="E194" s="429">
        <v>-3.165</v>
      </c>
      <c r="F194" s="429">
        <v>2.7410000000000001</v>
      </c>
      <c r="G194" s="429">
        <v>-0.61</v>
      </c>
      <c r="H194" s="429">
        <v>-0.31</v>
      </c>
      <c r="I194" s="429">
        <v>-1.407</v>
      </c>
      <c r="J194" s="429">
        <v>0</v>
      </c>
    </row>
    <row r="195" spans="1:10" hidden="1" outlineLevel="1">
      <c r="A195" s="343">
        <v>2012</v>
      </c>
      <c r="B195" s="429">
        <v>-1.532</v>
      </c>
      <c r="C195" s="429">
        <v>36.485999999999997</v>
      </c>
      <c r="D195" s="429">
        <v>-9.2620000000000005</v>
      </c>
      <c r="E195" s="429">
        <v>3.2850000000000001</v>
      </c>
      <c r="F195" s="429">
        <v>-14.59</v>
      </c>
      <c r="G195" s="429">
        <v>-0.25600000000000001</v>
      </c>
      <c r="H195" s="429">
        <v>0.6</v>
      </c>
      <c r="I195" s="429">
        <v>-2.5539999999999998</v>
      </c>
      <c r="J195" s="429">
        <v>0</v>
      </c>
    </row>
    <row r="196" spans="1:10" hidden="1" outlineLevel="1">
      <c r="A196" s="343">
        <v>2013</v>
      </c>
      <c r="B196" s="429">
        <v>0.85399999999999998</v>
      </c>
      <c r="C196" s="429">
        <v>-34.158000000000001</v>
      </c>
      <c r="D196" s="429">
        <v>1.899</v>
      </c>
      <c r="E196" s="429">
        <v>2.7029999999999998</v>
      </c>
      <c r="F196" s="429">
        <v>6.968</v>
      </c>
      <c r="G196" s="429">
        <v>-2.0489999999999999</v>
      </c>
      <c r="H196" s="429">
        <v>-2.8050000000000002</v>
      </c>
      <c r="I196" s="429">
        <v>4.4999999999999998E-2</v>
      </c>
      <c r="J196" s="429">
        <v>0</v>
      </c>
    </row>
    <row r="197" spans="1:10" hidden="1" outlineLevel="1">
      <c r="A197" s="343">
        <v>2014</v>
      </c>
      <c r="B197" s="429">
        <v>-0.46200000000000002</v>
      </c>
      <c r="C197" s="429">
        <v>5.2629999999999999</v>
      </c>
      <c r="D197" s="429">
        <v>-22.17</v>
      </c>
      <c r="E197" s="429">
        <v>2.516</v>
      </c>
      <c r="F197" s="429">
        <v>-1.482</v>
      </c>
      <c r="G197" s="429">
        <v>-2.06</v>
      </c>
      <c r="H197" s="429">
        <v>-3.157</v>
      </c>
      <c r="I197" s="429">
        <v>0.89300000000000002</v>
      </c>
      <c r="J197" s="429">
        <v>0</v>
      </c>
    </row>
    <row r="198" spans="1:10" hidden="1" outlineLevel="1">
      <c r="A198" s="343">
        <v>2015</v>
      </c>
      <c r="B198" s="429">
        <v>-4.8760000000000003</v>
      </c>
      <c r="C198" s="429">
        <v>-100</v>
      </c>
      <c r="D198" s="429">
        <v>-0.63700000000000001</v>
      </c>
      <c r="E198" s="429">
        <v>-4.8010000000000002</v>
      </c>
      <c r="F198" s="429">
        <v>-12.151999999999999</v>
      </c>
      <c r="G198" s="429">
        <v>-2.72</v>
      </c>
      <c r="H198" s="429">
        <v>-4.976</v>
      </c>
      <c r="I198" s="429">
        <v>3.11</v>
      </c>
      <c r="J198" s="429">
        <v>0</v>
      </c>
    </row>
    <row r="199" spans="1:10" hidden="1" outlineLevel="1">
      <c r="A199" s="343">
        <v>2016</v>
      </c>
      <c r="B199" s="429">
        <v>2.02</v>
      </c>
      <c r="C199" s="429">
        <v>0</v>
      </c>
      <c r="D199" s="429">
        <v>-6.9009999999999998</v>
      </c>
      <c r="E199" s="429">
        <v>0.96</v>
      </c>
      <c r="F199" s="429">
        <v>6.01</v>
      </c>
      <c r="G199" s="429">
        <v>1.6930000000000001</v>
      </c>
      <c r="H199" s="429">
        <v>-1.286</v>
      </c>
      <c r="I199" s="429">
        <v>8.7880000000000003</v>
      </c>
      <c r="J199" s="429">
        <v>0</v>
      </c>
    </row>
    <row r="200" spans="1:10" hidden="1" outlineLevel="1">
      <c r="A200" s="343">
        <v>2017</v>
      </c>
      <c r="B200" s="429">
        <v>-4.6740000000000004</v>
      </c>
      <c r="C200" s="429">
        <v>0</v>
      </c>
      <c r="D200" s="429">
        <v>9.5510000000000002</v>
      </c>
      <c r="E200" s="429">
        <v>1.456</v>
      </c>
      <c r="F200" s="429">
        <v>-1.21</v>
      </c>
      <c r="G200" s="429">
        <v>-9.9570000000000007</v>
      </c>
      <c r="H200" s="429">
        <v>-7.4390000000000001</v>
      </c>
      <c r="I200" s="429">
        <v>-15.397</v>
      </c>
      <c r="J200" s="429">
        <v>0</v>
      </c>
    </row>
    <row r="201" spans="1:10" hidden="1" outlineLevel="1">
      <c r="A201" s="425">
        <v>2018</v>
      </c>
      <c r="B201" s="429">
        <v>-0.90900000000000003</v>
      </c>
      <c r="C201" s="429">
        <v>0</v>
      </c>
      <c r="D201" s="429">
        <v>4.6289999999999996</v>
      </c>
      <c r="E201" s="429">
        <v>-1.4690000000000001</v>
      </c>
      <c r="F201" s="429">
        <v>4.6559999999999997</v>
      </c>
      <c r="G201" s="429">
        <v>-2.2570000000000001</v>
      </c>
      <c r="H201" s="429">
        <v>-4.4180000000000001</v>
      </c>
      <c r="I201" s="429">
        <v>2.851</v>
      </c>
      <c r="J201" s="429">
        <v>0</v>
      </c>
    </row>
    <row r="202" spans="1:10" hidden="1" outlineLevel="1">
      <c r="A202" s="425">
        <v>2019</v>
      </c>
      <c r="B202" s="429">
        <v>-3.2970000000000002</v>
      </c>
      <c r="C202" s="429">
        <v>0</v>
      </c>
      <c r="D202" s="429">
        <v>-14.228999999999999</v>
      </c>
      <c r="E202" s="429">
        <v>1.0609999999999999</v>
      </c>
      <c r="F202" s="429">
        <v>3.9249999999999998</v>
      </c>
      <c r="G202" s="429">
        <v>-9.1</v>
      </c>
      <c r="H202" s="429">
        <v>-16.914999999999999</v>
      </c>
      <c r="I202" s="429">
        <v>8.0730000000000004</v>
      </c>
      <c r="J202" s="429">
        <v>0</v>
      </c>
    </row>
    <row r="203" spans="1:10" collapsed="1">
      <c r="A203" s="425" t="s">
        <v>317</v>
      </c>
      <c r="B203" s="429">
        <v>-14.678000000000001</v>
      </c>
      <c r="C203" s="429">
        <v>0</v>
      </c>
      <c r="D203" s="429">
        <v>26.5</v>
      </c>
      <c r="E203" s="429">
        <v>-22.831</v>
      </c>
      <c r="F203" s="429">
        <v>-7.4379999999999997</v>
      </c>
      <c r="G203" s="429">
        <v>-10.566000000000001</v>
      </c>
      <c r="H203" s="429">
        <v>-14.081</v>
      </c>
      <c r="I203" s="429">
        <v>-4.6280000000000001</v>
      </c>
      <c r="J203" s="429">
        <v>0</v>
      </c>
    </row>
    <row r="204" spans="1:10">
      <c r="A204" s="87" t="s">
        <v>146</v>
      </c>
      <c r="B204" s="229"/>
      <c r="C204" s="229"/>
      <c r="D204" s="229"/>
      <c r="E204" s="229"/>
      <c r="F204" s="229"/>
      <c r="G204" s="229"/>
      <c r="H204" s="229"/>
      <c r="I204" s="229"/>
      <c r="J204" s="229"/>
    </row>
    <row r="205" spans="1:10">
      <c r="A205" s="415" t="s">
        <v>360</v>
      </c>
    </row>
  </sheetData>
  <mergeCells count="30">
    <mergeCell ref="A1:J1"/>
    <mergeCell ref="B79:J79"/>
    <mergeCell ref="J4:J5"/>
    <mergeCell ref="C3:J3"/>
    <mergeCell ref="B7:J7"/>
    <mergeCell ref="B32:J32"/>
    <mergeCell ref="F4:F5"/>
    <mergeCell ref="G4:G5"/>
    <mergeCell ref="H4:I4"/>
    <mergeCell ref="A3:A5"/>
    <mergeCell ref="B3:B5"/>
    <mergeCell ref="C4:C5"/>
    <mergeCell ref="D4:D5"/>
    <mergeCell ref="B56:J56"/>
    <mergeCell ref="E4:E5"/>
    <mergeCell ref="B110:J110"/>
    <mergeCell ref="B135:J135"/>
    <mergeCell ref="B159:J159"/>
    <mergeCell ref="B182:J182"/>
    <mergeCell ref="A104:J104"/>
    <mergeCell ref="A106:A108"/>
    <mergeCell ref="B106:B108"/>
    <mergeCell ref="C106:J106"/>
    <mergeCell ref="C107:C108"/>
    <mergeCell ref="D107:D108"/>
    <mergeCell ref="E107:E108"/>
    <mergeCell ref="F107:F108"/>
    <mergeCell ref="G107:G108"/>
    <mergeCell ref="H107:I107"/>
    <mergeCell ref="J107:J108"/>
  </mergeCells>
  <phoneticPr fontId="6" type="noConversion"/>
  <hyperlinks>
    <hyperlink ref="A1:J1" location="Inhaltsverzeichnis!C33" display="2.17 CO2-Emissionen aus dem Endenergieverbrauch (Verursacherbilanz) nach Energieträgern in Berlin 2018" xr:uid="{00000000-0004-0000-1300-000000000000}"/>
    <hyperlink ref="A104:J104" location="Inhaltsverzeichnis!C34" display="2.18 CO2-Emissionen aus dem Endenergieverbrauch (Verursacherbilanz) nach Energieträgern in Berlin 2018 temperaturbereinigt" xr:uid="{00000000-0004-0000-1300-000001000000}"/>
  </hyperlinks>
  <pageMargins left="0.59055118110236227" right="0.15748031496062992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9"/>
  <dimension ref="A1:O205"/>
  <sheetViews>
    <sheetView zoomScaleNormal="100" workbookViewId="0">
      <selection activeCell="B6" sqref="B6"/>
    </sheetView>
  </sheetViews>
  <sheetFormatPr baseColWidth="10" defaultColWidth="11.42578125" defaultRowHeight="12" outlineLevelRow="1"/>
  <cols>
    <col min="1" max="1" width="8.7109375" style="15" customWidth="1"/>
    <col min="2" max="2" width="7.7109375" style="227" customWidth="1"/>
    <col min="3" max="3" width="16.7109375" style="15" customWidth="1"/>
    <col min="4" max="6" width="7.7109375" style="15" customWidth="1"/>
    <col min="7" max="7" width="9.28515625" style="15" customWidth="1"/>
    <col min="8" max="8" width="8.140625" style="15" customWidth="1"/>
    <col min="9" max="9" width="16.5703125" style="15" customWidth="1"/>
    <col min="10" max="16384" width="11.42578125" style="15"/>
  </cols>
  <sheetData>
    <row r="1" spans="1:15" s="2" customFormat="1">
      <c r="A1" s="580" t="s">
        <v>380</v>
      </c>
      <c r="B1" s="580"/>
      <c r="C1" s="580"/>
      <c r="D1" s="580"/>
      <c r="E1" s="580"/>
      <c r="F1" s="580"/>
      <c r="G1" s="580"/>
      <c r="H1" s="580"/>
      <c r="I1" s="580"/>
    </row>
    <row r="2" spans="1:15" ht="7.15" customHeight="1">
      <c r="A2" s="235"/>
      <c r="B2" s="226"/>
      <c r="C2" s="217"/>
      <c r="D2" s="217"/>
      <c r="E2" s="217"/>
      <c r="F2" s="217"/>
      <c r="G2" s="217"/>
      <c r="H2" s="217"/>
      <c r="I2" s="217"/>
    </row>
    <row r="3" spans="1:15" ht="12" customHeight="1">
      <c r="A3" s="612" t="s">
        <v>60</v>
      </c>
      <c r="B3" s="617" t="s">
        <v>176</v>
      </c>
      <c r="C3" s="242" t="s">
        <v>177</v>
      </c>
      <c r="D3" s="242"/>
      <c r="E3" s="242"/>
      <c r="F3" s="242"/>
      <c r="G3" s="242"/>
      <c r="H3" s="242"/>
      <c r="I3" s="81"/>
    </row>
    <row r="4" spans="1:15" ht="12" customHeight="1">
      <c r="A4" s="621"/>
      <c r="B4" s="617"/>
      <c r="C4" s="578" t="s">
        <v>395</v>
      </c>
      <c r="D4" s="617" t="s">
        <v>82</v>
      </c>
      <c r="E4" s="242" t="s">
        <v>59</v>
      </c>
      <c r="F4" s="242"/>
      <c r="G4" s="242"/>
      <c r="H4" s="242"/>
      <c r="I4" s="623" t="s">
        <v>396</v>
      </c>
    </row>
    <row r="5" spans="1:15" ht="36" customHeight="1">
      <c r="A5" s="621"/>
      <c r="B5" s="617"/>
      <c r="C5" s="588"/>
      <c r="D5" s="622"/>
      <c r="E5" s="93" t="s">
        <v>204</v>
      </c>
      <c r="F5" s="93" t="s">
        <v>205</v>
      </c>
      <c r="G5" s="93" t="s">
        <v>37</v>
      </c>
      <c r="H5" s="93" t="s">
        <v>132</v>
      </c>
      <c r="I5" s="624"/>
    </row>
    <row r="6" spans="1:15" ht="12" customHeight="1">
      <c r="A6" s="110"/>
      <c r="B6" s="110"/>
      <c r="C6" s="110"/>
      <c r="D6" s="110"/>
      <c r="E6" s="111"/>
      <c r="F6" s="111"/>
      <c r="G6" s="111"/>
      <c r="H6" s="111"/>
      <c r="I6" s="110"/>
    </row>
    <row r="7" spans="1:15" s="217" customFormat="1" ht="12" customHeight="1">
      <c r="A7" s="102"/>
      <c r="B7" s="575" t="s">
        <v>166</v>
      </c>
      <c r="C7" s="585"/>
      <c r="D7" s="585"/>
      <c r="E7" s="585"/>
      <c r="F7" s="585"/>
      <c r="G7" s="585"/>
      <c r="H7" s="585"/>
      <c r="I7" s="585"/>
    </row>
    <row r="8" spans="1:15" s="217" customFormat="1" ht="12" customHeight="1">
      <c r="A8" s="28">
        <v>1990</v>
      </c>
      <c r="B8" s="428">
        <v>29234.848999999998</v>
      </c>
      <c r="C8" s="428">
        <v>5224.9979999999996</v>
      </c>
      <c r="D8" s="428">
        <v>5068.3559999999998</v>
      </c>
      <c r="E8" s="428">
        <v>971.51400000000001</v>
      </c>
      <c r="F8" s="428">
        <v>3699.2869999999998</v>
      </c>
      <c r="G8" s="428">
        <v>362.83699999999999</v>
      </c>
      <c r="H8" s="428">
        <v>34.718000000000004</v>
      </c>
      <c r="I8" s="428">
        <v>18941.494999999999</v>
      </c>
      <c r="J8" s="221"/>
      <c r="K8" s="221"/>
      <c r="L8" s="221"/>
      <c r="M8" s="221"/>
      <c r="N8" s="221"/>
      <c r="O8" s="221"/>
    </row>
    <row r="9" spans="1:15" s="295" customFormat="1" ht="12" hidden="1" customHeight="1" outlineLevel="1">
      <c r="A9" s="279">
        <v>1999</v>
      </c>
      <c r="B9" s="428">
        <v>25702.424999999999</v>
      </c>
      <c r="C9" s="428">
        <v>2622.154</v>
      </c>
      <c r="D9" s="428">
        <v>5799.8559999999998</v>
      </c>
      <c r="E9" s="428">
        <v>805.70600000000002</v>
      </c>
      <c r="F9" s="428">
        <v>4265.2169999999996</v>
      </c>
      <c r="G9" s="428">
        <v>697.14300000000003</v>
      </c>
      <c r="H9" s="428">
        <v>31.79</v>
      </c>
      <c r="I9" s="428">
        <v>17280.415000000001</v>
      </c>
      <c r="J9" s="294"/>
      <c r="K9" s="294"/>
      <c r="L9" s="294"/>
      <c r="M9" s="294"/>
      <c r="N9" s="294"/>
      <c r="O9" s="294"/>
    </row>
    <row r="10" spans="1:15" s="217" customFormat="1" ht="12" customHeight="1" collapsed="1">
      <c r="A10" s="28">
        <v>2000</v>
      </c>
      <c r="B10" s="428">
        <v>25217.168000000001</v>
      </c>
      <c r="C10" s="428">
        <v>2810.096</v>
      </c>
      <c r="D10" s="428">
        <v>5783.1080000000002</v>
      </c>
      <c r="E10" s="428">
        <v>818.20699999999999</v>
      </c>
      <c r="F10" s="428">
        <v>4145.1629999999996</v>
      </c>
      <c r="G10" s="428">
        <v>791.12699999999995</v>
      </c>
      <c r="H10" s="428">
        <v>28.611000000000001</v>
      </c>
      <c r="I10" s="428">
        <v>16623.964</v>
      </c>
      <c r="J10" s="221"/>
      <c r="K10" s="221"/>
      <c r="L10" s="221"/>
      <c r="M10" s="221"/>
      <c r="N10" s="221"/>
      <c r="O10" s="221"/>
    </row>
    <row r="11" spans="1:15" s="217" customFormat="1" ht="12" hidden="1" customHeight="1" outlineLevel="1">
      <c r="A11" s="28">
        <v>2001</v>
      </c>
      <c r="B11" s="428">
        <v>25234.951000000001</v>
      </c>
      <c r="C11" s="428">
        <v>2639.37</v>
      </c>
      <c r="D11" s="428">
        <v>5756.7209999999995</v>
      </c>
      <c r="E11" s="428">
        <v>798.63599999999997</v>
      </c>
      <c r="F11" s="428">
        <v>4087.9160000000002</v>
      </c>
      <c r="G11" s="428">
        <v>841.55700000000002</v>
      </c>
      <c r="H11" s="428">
        <v>28.611000000000001</v>
      </c>
      <c r="I11" s="428">
        <v>16838.86</v>
      </c>
      <c r="J11" s="221"/>
      <c r="K11" s="221"/>
      <c r="L11" s="221"/>
      <c r="M11" s="221"/>
      <c r="N11" s="221"/>
      <c r="O11" s="221"/>
    </row>
    <row r="12" spans="1:15" s="217" customFormat="1" ht="12" hidden="1" customHeight="1" outlineLevel="1">
      <c r="A12" s="28">
        <v>2002</v>
      </c>
      <c r="B12" s="428">
        <v>23570.707999999999</v>
      </c>
      <c r="C12" s="428">
        <v>2425.915</v>
      </c>
      <c r="D12" s="428">
        <v>5601.9059999999999</v>
      </c>
      <c r="E12" s="428">
        <v>789.93100000000004</v>
      </c>
      <c r="F12" s="428">
        <v>3976.5039999999999</v>
      </c>
      <c r="G12" s="428">
        <v>810.03800000000001</v>
      </c>
      <c r="H12" s="428">
        <v>25.431999999999999</v>
      </c>
      <c r="I12" s="428">
        <v>15542.887000000001</v>
      </c>
      <c r="J12" s="221"/>
      <c r="K12" s="221"/>
      <c r="L12" s="221"/>
      <c r="M12" s="221"/>
      <c r="N12" s="221"/>
      <c r="O12" s="221"/>
    </row>
    <row r="13" spans="1:15" s="217" customFormat="1" ht="12" hidden="1" customHeight="1" outlineLevel="1">
      <c r="A13" s="28">
        <v>2003</v>
      </c>
      <c r="B13" s="428">
        <v>26987.435000000001</v>
      </c>
      <c r="C13" s="428">
        <v>2584.9290000000001</v>
      </c>
      <c r="D13" s="428">
        <v>5906.0730000000003</v>
      </c>
      <c r="E13" s="428">
        <v>1205.5160000000001</v>
      </c>
      <c r="F13" s="428">
        <v>3849.8139999999999</v>
      </c>
      <c r="G13" s="428">
        <v>825.30200000000002</v>
      </c>
      <c r="H13" s="428">
        <v>25.440999999999999</v>
      </c>
      <c r="I13" s="428">
        <v>18496.433000000001</v>
      </c>
      <c r="J13" s="221"/>
      <c r="K13" s="221"/>
      <c r="L13" s="221"/>
      <c r="M13" s="221"/>
      <c r="N13" s="221"/>
      <c r="O13" s="221"/>
    </row>
    <row r="14" spans="1:15" s="217" customFormat="1" ht="12" hidden="1" customHeight="1" outlineLevel="1">
      <c r="A14" s="28">
        <v>2004</v>
      </c>
      <c r="B14" s="428">
        <v>23577.476999999999</v>
      </c>
      <c r="C14" s="428">
        <v>1808.83</v>
      </c>
      <c r="D14" s="428">
        <v>5491.5010000000002</v>
      </c>
      <c r="E14" s="428">
        <v>800.41499999999996</v>
      </c>
      <c r="F14" s="428">
        <v>3856.0630000000001</v>
      </c>
      <c r="G14" s="428">
        <v>806.40200000000004</v>
      </c>
      <c r="H14" s="428">
        <v>28.622</v>
      </c>
      <c r="I14" s="428">
        <v>16277.145</v>
      </c>
      <c r="J14" s="221"/>
      <c r="K14" s="221"/>
      <c r="L14" s="221"/>
      <c r="M14" s="221"/>
      <c r="N14" s="221"/>
      <c r="O14" s="221"/>
    </row>
    <row r="15" spans="1:15" s="217" customFormat="1" ht="12" hidden="1" customHeight="1" outlineLevel="1">
      <c r="A15" s="28">
        <v>2005</v>
      </c>
      <c r="B15" s="428">
        <v>22179.274000000001</v>
      </c>
      <c r="C15" s="428">
        <v>1626.3430000000001</v>
      </c>
      <c r="D15" s="428">
        <v>4994.7939999999999</v>
      </c>
      <c r="E15" s="428">
        <v>463.35300000000001</v>
      </c>
      <c r="F15" s="428">
        <v>3623.9369999999999</v>
      </c>
      <c r="G15" s="428">
        <v>875.702</v>
      </c>
      <c r="H15" s="428">
        <v>31.802</v>
      </c>
      <c r="I15" s="428">
        <v>15558.137000000001</v>
      </c>
      <c r="J15" s="221"/>
      <c r="K15" s="221"/>
      <c r="L15" s="221"/>
      <c r="M15" s="221"/>
      <c r="N15" s="221"/>
      <c r="O15" s="221"/>
    </row>
    <row r="16" spans="1:15" s="217" customFormat="1" ht="12" hidden="1" customHeight="1" outlineLevel="1">
      <c r="A16" s="28">
        <v>2006</v>
      </c>
      <c r="B16" s="428">
        <v>22406.312000000002</v>
      </c>
      <c r="C16" s="428">
        <v>2000.5039999999999</v>
      </c>
      <c r="D16" s="428">
        <v>5103.6000000000004</v>
      </c>
      <c r="E16" s="428">
        <v>629.43399999999997</v>
      </c>
      <c r="F16" s="428">
        <v>3501.2420000000002</v>
      </c>
      <c r="G16" s="428">
        <v>945.25699999999995</v>
      </c>
      <c r="H16" s="428">
        <v>27.667999999999999</v>
      </c>
      <c r="I16" s="428">
        <v>15302.207</v>
      </c>
      <c r="J16" s="221"/>
      <c r="K16" s="221"/>
      <c r="L16" s="221"/>
      <c r="M16" s="221"/>
      <c r="N16" s="221"/>
      <c r="O16" s="221"/>
    </row>
    <row r="17" spans="1:15" s="217" customFormat="1" hidden="1" outlineLevel="1">
      <c r="A17" s="28">
        <v>2007</v>
      </c>
      <c r="B17" s="428">
        <v>20117.769</v>
      </c>
      <c r="C17" s="428">
        <v>1965.713</v>
      </c>
      <c r="D17" s="428">
        <v>4982.3029999999999</v>
      </c>
      <c r="E17" s="428">
        <v>581.17700000000002</v>
      </c>
      <c r="F17" s="428">
        <v>3421.7159999999999</v>
      </c>
      <c r="G17" s="428">
        <v>962.55499999999995</v>
      </c>
      <c r="H17" s="428">
        <v>16.855</v>
      </c>
      <c r="I17" s="428">
        <v>13169.753000000001</v>
      </c>
    </row>
    <row r="18" spans="1:15" s="217" customFormat="1" hidden="1" outlineLevel="1">
      <c r="A18" s="28">
        <v>2008</v>
      </c>
      <c r="B18" s="428">
        <v>20776.773000000001</v>
      </c>
      <c r="C18" s="428">
        <v>2012.345</v>
      </c>
      <c r="D18" s="428">
        <v>4933.8440000000001</v>
      </c>
      <c r="E18" s="428">
        <v>538.15200000000004</v>
      </c>
      <c r="F18" s="428">
        <v>3393.8809999999999</v>
      </c>
      <c r="G18" s="428">
        <v>988.13599999999997</v>
      </c>
      <c r="H18" s="428">
        <v>13.675000000000001</v>
      </c>
      <c r="I18" s="428">
        <v>13830.584000000001</v>
      </c>
    </row>
    <row r="19" spans="1:15" s="217" customFormat="1" hidden="1" outlineLevel="1">
      <c r="A19" s="28">
        <v>2009</v>
      </c>
      <c r="B19" s="428">
        <v>20113.973000000002</v>
      </c>
      <c r="C19" s="428">
        <v>1578.377</v>
      </c>
      <c r="D19" s="428">
        <v>4742.8320000000003</v>
      </c>
      <c r="E19" s="428">
        <v>514.322</v>
      </c>
      <c r="F19" s="428">
        <v>3372.895</v>
      </c>
      <c r="G19" s="428">
        <v>827.947</v>
      </c>
      <c r="H19" s="428">
        <v>27.667999999999999</v>
      </c>
      <c r="I19" s="428">
        <v>13792.763999999999</v>
      </c>
    </row>
    <row r="20" spans="1:15" s="217" customFormat="1" collapsed="1">
      <c r="A20" s="28">
        <v>2010</v>
      </c>
      <c r="B20" s="428">
        <v>22416.464</v>
      </c>
      <c r="C20" s="428">
        <v>1727.635</v>
      </c>
      <c r="D20" s="428">
        <v>4874.674</v>
      </c>
      <c r="E20" s="428">
        <v>496.38900000000001</v>
      </c>
      <c r="F20" s="428">
        <v>3412.1570000000002</v>
      </c>
      <c r="G20" s="428">
        <v>940.68700000000001</v>
      </c>
      <c r="H20" s="428">
        <v>25.440999999999999</v>
      </c>
      <c r="I20" s="428">
        <v>15814.155000000001</v>
      </c>
    </row>
    <row r="21" spans="1:15" s="217" customFormat="1" hidden="1" outlineLevel="1">
      <c r="A21" s="28">
        <v>2011</v>
      </c>
      <c r="B21" s="428">
        <v>20416.429</v>
      </c>
      <c r="C21" s="428">
        <v>1764.277</v>
      </c>
      <c r="D21" s="428">
        <v>4887.1180000000004</v>
      </c>
      <c r="E21" s="428">
        <v>509.84300000000002</v>
      </c>
      <c r="F21" s="428">
        <v>3484.1280000000002</v>
      </c>
      <c r="G21" s="428">
        <v>863.59299999999996</v>
      </c>
      <c r="H21" s="428">
        <v>29.553000000000001</v>
      </c>
      <c r="I21" s="428">
        <v>13765.032999999999</v>
      </c>
    </row>
    <row r="22" spans="1:15" s="217" customFormat="1" hidden="1" outlineLevel="1">
      <c r="A22" s="262">
        <v>2012</v>
      </c>
      <c r="B22" s="428">
        <v>20710.576000000001</v>
      </c>
      <c r="C22" s="428">
        <v>1645.3309999999999</v>
      </c>
      <c r="D22" s="428">
        <v>4944.2520000000004</v>
      </c>
      <c r="E22" s="428">
        <v>525.78499999999997</v>
      </c>
      <c r="F22" s="428">
        <v>3461.4920000000002</v>
      </c>
      <c r="G22" s="428">
        <v>924.43200000000002</v>
      </c>
      <c r="H22" s="428">
        <v>32.542999999999999</v>
      </c>
      <c r="I22" s="428">
        <v>14120.993</v>
      </c>
    </row>
    <row r="23" spans="1:15" s="217" customFormat="1" hidden="1" outlineLevel="1">
      <c r="A23" s="269">
        <v>2013</v>
      </c>
      <c r="B23" s="428">
        <v>21143.548999999999</v>
      </c>
      <c r="C23" s="428">
        <v>1512.338</v>
      </c>
      <c r="D23" s="428">
        <v>5119.2560000000003</v>
      </c>
      <c r="E23" s="428">
        <v>488.03500000000003</v>
      </c>
      <c r="F23" s="428">
        <v>3615.6680000000001</v>
      </c>
      <c r="G23" s="428">
        <v>979.89300000000003</v>
      </c>
      <c r="H23" s="428">
        <v>35.658999999999999</v>
      </c>
      <c r="I23" s="428">
        <v>14511.955</v>
      </c>
    </row>
    <row r="24" spans="1:15" s="217" customFormat="1" hidden="1" outlineLevel="1">
      <c r="A24" s="274">
        <v>2014</v>
      </c>
      <c r="B24" s="428">
        <v>19920.133999999998</v>
      </c>
      <c r="C24" s="428">
        <v>1332.008</v>
      </c>
      <c r="D24" s="428">
        <v>5529.6440000000002</v>
      </c>
      <c r="E24" s="428">
        <v>498.815</v>
      </c>
      <c r="F24" s="428">
        <v>3983.2420000000002</v>
      </c>
      <c r="G24" s="428">
        <v>1006.246</v>
      </c>
      <c r="H24" s="428">
        <v>41.341000000000001</v>
      </c>
      <c r="I24" s="428">
        <v>13058.482</v>
      </c>
    </row>
    <row r="25" spans="1:15" s="217" customFormat="1" hidden="1" outlineLevel="1">
      <c r="A25" s="277">
        <v>2015</v>
      </c>
      <c r="B25" s="428">
        <v>19249.062000000002</v>
      </c>
      <c r="C25" s="428">
        <v>1295.9860000000001</v>
      </c>
      <c r="D25" s="428">
        <v>5330.3770000000004</v>
      </c>
      <c r="E25" s="428">
        <v>509.69099999999997</v>
      </c>
      <c r="F25" s="428">
        <v>3771.3850000000002</v>
      </c>
      <c r="G25" s="428">
        <v>1007.636</v>
      </c>
      <c r="H25" s="428">
        <v>41.664999999999999</v>
      </c>
      <c r="I25" s="428">
        <v>12622.699000000001</v>
      </c>
    </row>
    <row r="26" spans="1:15" s="217" customFormat="1" collapsed="1">
      <c r="A26" s="285">
        <v>2016</v>
      </c>
      <c r="B26" s="428">
        <v>19872.056</v>
      </c>
      <c r="C26" s="428">
        <v>1223.6420000000001</v>
      </c>
      <c r="D26" s="428">
        <v>5544.7929999999997</v>
      </c>
      <c r="E26" s="428">
        <v>513.89700000000005</v>
      </c>
      <c r="F26" s="428">
        <v>3903.2440000000001</v>
      </c>
      <c r="G26" s="428">
        <v>1082.9829999999999</v>
      </c>
      <c r="H26" s="428">
        <v>44.67</v>
      </c>
      <c r="I26" s="428">
        <v>13103.620999999999</v>
      </c>
    </row>
    <row r="27" spans="1:15" s="217" customFormat="1">
      <c r="A27" s="288">
        <v>2017</v>
      </c>
      <c r="B27" s="428">
        <v>18864.231</v>
      </c>
      <c r="C27" s="428">
        <v>1132.251</v>
      </c>
      <c r="D27" s="428">
        <v>5632.7389999999996</v>
      </c>
      <c r="E27" s="428">
        <v>517.87300000000005</v>
      </c>
      <c r="F27" s="428">
        <v>3981.5129999999999</v>
      </c>
      <c r="G27" s="428">
        <v>1082.7550000000001</v>
      </c>
      <c r="H27" s="428">
        <v>50.597999999999999</v>
      </c>
      <c r="I27" s="428">
        <v>12099.241</v>
      </c>
    </row>
    <row r="28" spans="1:15" s="217" customFormat="1">
      <c r="A28" s="425">
        <v>2018</v>
      </c>
      <c r="B28" s="428">
        <v>18337.204000000002</v>
      </c>
      <c r="C28" s="428">
        <v>1134.5119999999999</v>
      </c>
      <c r="D28" s="428">
        <v>5618.2359999999999</v>
      </c>
      <c r="E28" s="428">
        <v>429.47</v>
      </c>
      <c r="F28" s="428">
        <v>3914.672</v>
      </c>
      <c r="G28" s="428">
        <v>1226.713</v>
      </c>
      <c r="H28" s="428">
        <v>47.381999999999998</v>
      </c>
      <c r="I28" s="428">
        <v>11584.455</v>
      </c>
    </row>
    <row r="29" spans="1:15" s="217" customFormat="1">
      <c r="A29" s="425">
        <v>2019</v>
      </c>
      <c r="B29" s="428">
        <v>17230.936000000002</v>
      </c>
      <c r="C29" s="428">
        <v>951.11599999999999</v>
      </c>
      <c r="D29" s="428">
        <v>5825.9939999999997</v>
      </c>
      <c r="E29" s="428">
        <v>327.83600000000001</v>
      </c>
      <c r="F29" s="428">
        <v>3960.9140000000002</v>
      </c>
      <c r="G29" s="428">
        <v>1486.856</v>
      </c>
      <c r="H29" s="428">
        <v>50.389000000000003</v>
      </c>
      <c r="I29" s="428">
        <v>10453.826999999999</v>
      </c>
    </row>
    <row r="30" spans="1:15" s="217" customFormat="1">
      <c r="A30" s="425" t="s">
        <v>317</v>
      </c>
      <c r="B30" s="428">
        <v>14893.083000000001</v>
      </c>
      <c r="C30" s="428">
        <v>825.00300000000004</v>
      </c>
      <c r="D30" s="428">
        <v>4121.6279999999997</v>
      </c>
      <c r="E30" s="428">
        <v>309.85000000000002</v>
      </c>
      <c r="F30" s="428">
        <v>3368.2069999999999</v>
      </c>
      <c r="G30" s="428">
        <v>397.495</v>
      </c>
      <c r="H30" s="428">
        <v>46.076999999999998</v>
      </c>
      <c r="I30" s="428">
        <v>9946.4519999999993</v>
      </c>
    </row>
    <row r="31" spans="1:15" s="217" customFormat="1" ht="7.9" customHeight="1">
      <c r="A31" s="28"/>
      <c r="B31" s="231"/>
      <c r="C31" s="222"/>
      <c r="D31" s="107"/>
      <c r="E31" s="107"/>
      <c r="F31" s="107"/>
      <c r="G31" s="107"/>
      <c r="H31" s="107"/>
      <c r="I31" s="107"/>
      <c r="J31" s="221"/>
      <c r="K31" s="221"/>
      <c r="L31" s="221"/>
      <c r="M31" s="221"/>
      <c r="N31" s="221"/>
      <c r="O31" s="221"/>
    </row>
    <row r="32" spans="1:15" s="217" customFormat="1" ht="12" customHeight="1">
      <c r="A32" s="28"/>
      <c r="B32" s="575" t="s">
        <v>167</v>
      </c>
      <c r="C32" s="585"/>
      <c r="D32" s="585"/>
      <c r="E32" s="585"/>
      <c r="F32" s="585"/>
      <c r="G32" s="585"/>
      <c r="H32" s="585"/>
      <c r="I32" s="585"/>
    </row>
    <row r="33" spans="1:9" s="217" customFormat="1" ht="12" customHeight="1">
      <c r="A33" s="28">
        <v>1990</v>
      </c>
      <c r="B33" s="429">
        <v>100</v>
      </c>
      <c r="C33" s="429">
        <v>17.872</v>
      </c>
      <c r="D33" s="429">
        <v>17.337</v>
      </c>
      <c r="E33" s="429">
        <v>3.323</v>
      </c>
      <c r="F33" s="429">
        <v>12.654</v>
      </c>
      <c r="G33" s="429">
        <v>1.2410000000000001</v>
      </c>
      <c r="H33" s="429">
        <v>0.11899999999999999</v>
      </c>
      <c r="I33" s="429">
        <v>64.790999999999997</v>
      </c>
    </row>
    <row r="34" spans="1:9" s="217" customFormat="1" ht="12" customHeight="1">
      <c r="A34" s="28">
        <v>2000</v>
      </c>
      <c r="B34" s="429">
        <v>100</v>
      </c>
      <c r="C34" s="429">
        <v>11.144</v>
      </c>
      <c r="D34" s="429">
        <v>22.933</v>
      </c>
      <c r="E34" s="429">
        <v>3.2450000000000001</v>
      </c>
      <c r="F34" s="429">
        <v>16.437999999999999</v>
      </c>
      <c r="G34" s="429">
        <v>3.137</v>
      </c>
      <c r="H34" s="429">
        <v>0.113</v>
      </c>
      <c r="I34" s="429">
        <v>65.923000000000002</v>
      </c>
    </row>
    <row r="35" spans="1:9" s="217" customFormat="1" ht="12" hidden="1" customHeight="1" outlineLevel="1">
      <c r="A35" s="28">
        <v>2001</v>
      </c>
      <c r="B35" s="429">
        <v>100</v>
      </c>
      <c r="C35" s="429">
        <v>10.459</v>
      </c>
      <c r="D35" s="429">
        <v>22.812000000000001</v>
      </c>
      <c r="E35" s="429">
        <v>3.165</v>
      </c>
      <c r="F35" s="429">
        <v>16.199000000000002</v>
      </c>
      <c r="G35" s="429">
        <v>3.335</v>
      </c>
      <c r="H35" s="429">
        <v>0.113</v>
      </c>
      <c r="I35" s="429">
        <v>66.727999999999994</v>
      </c>
    </row>
    <row r="36" spans="1:9" s="217" customFormat="1" ht="12" hidden="1" customHeight="1" outlineLevel="1">
      <c r="A36" s="28">
        <v>2002</v>
      </c>
      <c r="B36" s="429">
        <v>100</v>
      </c>
      <c r="C36" s="429">
        <v>10.292</v>
      </c>
      <c r="D36" s="429">
        <v>23.765999999999998</v>
      </c>
      <c r="E36" s="429">
        <v>3.351</v>
      </c>
      <c r="F36" s="429">
        <v>16.870999999999999</v>
      </c>
      <c r="G36" s="429">
        <v>3.4369999999999998</v>
      </c>
      <c r="H36" s="429">
        <v>0.108</v>
      </c>
      <c r="I36" s="429">
        <v>65.941999999999993</v>
      </c>
    </row>
    <row r="37" spans="1:9" s="217" customFormat="1" ht="12" hidden="1" customHeight="1" outlineLevel="1">
      <c r="A37" s="28">
        <v>2003</v>
      </c>
      <c r="B37" s="429">
        <v>100</v>
      </c>
      <c r="C37" s="429">
        <v>9.5779999999999994</v>
      </c>
      <c r="D37" s="429">
        <v>21.885000000000002</v>
      </c>
      <c r="E37" s="429">
        <v>4.4669999999999996</v>
      </c>
      <c r="F37" s="429">
        <v>14.265000000000001</v>
      </c>
      <c r="G37" s="429">
        <v>3.0579999999999998</v>
      </c>
      <c r="H37" s="429">
        <v>9.4E-2</v>
      </c>
      <c r="I37" s="429">
        <v>68.537000000000006</v>
      </c>
    </row>
    <row r="38" spans="1:9" s="217" customFormat="1" ht="12" hidden="1" customHeight="1" outlineLevel="1">
      <c r="A38" s="28">
        <v>2004</v>
      </c>
      <c r="B38" s="429">
        <v>100</v>
      </c>
      <c r="C38" s="429">
        <v>7.6719999999999997</v>
      </c>
      <c r="D38" s="429">
        <v>23.291</v>
      </c>
      <c r="E38" s="429">
        <v>3.395</v>
      </c>
      <c r="F38" s="429">
        <v>16.355</v>
      </c>
      <c r="G38" s="429">
        <v>3.42</v>
      </c>
      <c r="H38" s="429">
        <v>0.121</v>
      </c>
      <c r="I38" s="429">
        <v>69.037000000000006</v>
      </c>
    </row>
    <row r="39" spans="1:9" s="217" customFormat="1" ht="12" hidden="1" customHeight="1" outlineLevel="1">
      <c r="A39" s="28">
        <v>2005</v>
      </c>
      <c r="B39" s="429">
        <v>100</v>
      </c>
      <c r="C39" s="429">
        <v>7.3330000000000002</v>
      </c>
      <c r="D39" s="429">
        <v>22.52</v>
      </c>
      <c r="E39" s="429">
        <v>2.089</v>
      </c>
      <c r="F39" s="429">
        <v>16.338999999999999</v>
      </c>
      <c r="G39" s="429">
        <v>3.948</v>
      </c>
      <c r="H39" s="429">
        <v>0.14299999999999999</v>
      </c>
      <c r="I39" s="429">
        <v>70.147000000000006</v>
      </c>
    </row>
    <row r="40" spans="1:9" s="217" customFormat="1" hidden="1" outlineLevel="1">
      <c r="A40" s="28">
        <v>2006</v>
      </c>
      <c r="B40" s="429">
        <v>100</v>
      </c>
      <c r="C40" s="429">
        <v>8.9280000000000008</v>
      </c>
      <c r="D40" s="429">
        <v>22.777999999999999</v>
      </c>
      <c r="E40" s="429">
        <v>2.8090000000000002</v>
      </c>
      <c r="F40" s="429">
        <v>15.625999999999999</v>
      </c>
      <c r="G40" s="429">
        <v>4.2190000000000003</v>
      </c>
      <c r="H40" s="429">
        <v>0.123</v>
      </c>
      <c r="I40" s="429">
        <v>68.293999999999997</v>
      </c>
    </row>
    <row r="41" spans="1:9" s="217" customFormat="1" hidden="1" outlineLevel="1">
      <c r="A41" s="28">
        <v>2007</v>
      </c>
      <c r="B41" s="429">
        <v>100</v>
      </c>
      <c r="C41" s="429">
        <v>9.7710000000000008</v>
      </c>
      <c r="D41" s="429">
        <v>24.765999999999998</v>
      </c>
      <c r="E41" s="429">
        <v>2.8889999999999998</v>
      </c>
      <c r="F41" s="429">
        <v>17.007999999999999</v>
      </c>
      <c r="G41" s="429">
        <v>4.7850000000000001</v>
      </c>
      <c r="H41" s="429">
        <v>8.4000000000000005E-2</v>
      </c>
      <c r="I41" s="429">
        <v>65.462999999999994</v>
      </c>
    </row>
    <row r="42" spans="1:9" s="217" customFormat="1" hidden="1" outlineLevel="1">
      <c r="A42" s="28">
        <v>2008</v>
      </c>
      <c r="B42" s="429">
        <v>100</v>
      </c>
      <c r="C42" s="429">
        <v>9.6859999999999999</v>
      </c>
      <c r="D42" s="429">
        <v>23.747</v>
      </c>
      <c r="E42" s="429">
        <v>2.59</v>
      </c>
      <c r="F42" s="429">
        <v>16.335000000000001</v>
      </c>
      <c r="G42" s="429">
        <v>4.7560000000000002</v>
      </c>
      <c r="H42" s="429">
        <v>6.6000000000000003E-2</v>
      </c>
      <c r="I42" s="429">
        <v>66.567999999999998</v>
      </c>
    </row>
    <row r="43" spans="1:9" s="217" customFormat="1" hidden="1" outlineLevel="1">
      <c r="A43" s="28">
        <v>2009</v>
      </c>
      <c r="B43" s="429">
        <v>100</v>
      </c>
      <c r="C43" s="429">
        <v>7.8470000000000004</v>
      </c>
      <c r="D43" s="429">
        <v>23.58</v>
      </c>
      <c r="E43" s="429">
        <v>2.5569999999999999</v>
      </c>
      <c r="F43" s="429">
        <v>16.768999999999998</v>
      </c>
      <c r="G43" s="429">
        <v>4.1159999999999997</v>
      </c>
      <c r="H43" s="429">
        <v>0.13800000000000001</v>
      </c>
      <c r="I43" s="429">
        <v>68.572999999999993</v>
      </c>
    </row>
    <row r="44" spans="1:9" s="217" customFormat="1" collapsed="1">
      <c r="A44" s="28">
        <v>2010</v>
      </c>
      <c r="B44" s="429">
        <v>100</v>
      </c>
      <c r="C44" s="429">
        <v>7.7069999999999999</v>
      </c>
      <c r="D44" s="429">
        <v>21.745999999999999</v>
      </c>
      <c r="E44" s="429">
        <v>2.214</v>
      </c>
      <c r="F44" s="429">
        <v>15.222</v>
      </c>
      <c r="G44" s="429">
        <v>4.1959999999999997</v>
      </c>
      <c r="H44" s="429">
        <v>0.113</v>
      </c>
      <c r="I44" s="429">
        <v>70.546999999999997</v>
      </c>
    </row>
    <row r="45" spans="1:9" s="217" customFormat="1" hidden="1" outlineLevel="1">
      <c r="A45" s="28">
        <v>2011</v>
      </c>
      <c r="B45" s="429">
        <v>100</v>
      </c>
      <c r="C45" s="429">
        <v>8.641</v>
      </c>
      <c r="D45" s="429">
        <v>23.937000000000001</v>
      </c>
      <c r="E45" s="429">
        <v>2.4969999999999999</v>
      </c>
      <c r="F45" s="429">
        <v>17.065000000000001</v>
      </c>
      <c r="G45" s="429">
        <v>4.2300000000000004</v>
      </c>
      <c r="H45" s="429">
        <v>0.14499999999999999</v>
      </c>
      <c r="I45" s="429">
        <v>67.421000000000006</v>
      </c>
    </row>
    <row r="46" spans="1:9" s="217" customFormat="1" hidden="1" outlineLevel="1">
      <c r="A46" s="262">
        <v>2012</v>
      </c>
      <c r="B46" s="429">
        <v>100</v>
      </c>
      <c r="C46" s="429">
        <v>7.944</v>
      </c>
      <c r="D46" s="429">
        <v>23.873000000000001</v>
      </c>
      <c r="E46" s="429">
        <v>2.5390000000000001</v>
      </c>
      <c r="F46" s="429">
        <v>16.713999999999999</v>
      </c>
      <c r="G46" s="429">
        <v>4.4640000000000004</v>
      </c>
      <c r="H46" s="429">
        <v>0.157</v>
      </c>
      <c r="I46" s="429">
        <v>68.183000000000007</v>
      </c>
    </row>
    <row r="47" spans="1:9" s="217" customFormat="1" hidden="1" outlineLevel="1">
      <c r="A47" s="269">
        <v>2013</v>
      </c>
      <c r="B47" s="429">
        <v>100</v>
      </c>
      <c r="C47" s="429">
        <v>7.1529999999999996</v>
      </c>
      <c r="D47" s="429">
        <v>24.212</v>
      </c>
      <c r="E47" s="429">
        <v>2.3079999999999998</v>
      </c>
      <c r="F47" s="429">
        <v>17.100999999999999</v>
      </c>
      <c r="G47" s="429">
        <v>4.6340000000000003</v>
      </c>
      <c r="H47" s="429">
        <v>0.16900000000000001</v>
      </c>
      <c r="I47" s="429">
        <v>68.635000000000005</v>
      </c>
    </row>
    <row r="48" spans="1:9" s="217" customFormat="1" hidden="1" outlineLevel="1">
      <c r="A48" s="274">
        <v>2014</v>
      </c>
      <c r="B48" s="429">
        <v>100</v>
      </c>
      <c r="C48" s="429">
        <v>6.6870000000000003</v>
      </c>
      <c r="D48" s="429">
        <v>27.759</v>
      </c>
      <c r="E48" s="429">
        <v>2.504</v>
      </c>
      <c r="F48" s="429">
        <v>19.995999999999999</v>
      </c>
      <c r="G48" s="429">
        <v>5.0510000000000002</v>
      </c>
      <c r="H48" s="429">
        <v>0.20799999999999999</v>
      </c>
      <c r="I48" s="429">
        <v>65.554000000000002</v>
      </c>
    </row>
    <row r="49" spans="1:9" s="217" customFormat="1" hidden="1" outlineLevel="1">
      <c r="A49" s="277">
        <v>2015</v>
      </c>
      <c r="B49" s="429">
        <v>100</v>
      </c>
      <c r="C49" s="429">
        <v>6.7329999999999997</v>
      </c>
      <c r="D49" s="429">
        <v>27.692</v>
      </c>
      <c r="E49" s="429">
        <v>2.6480000000000001</v>
      </c>
      <c r="F49" s="429">
        <v>19.593</v>
      </c>
      <c r="G49" s="429">
        <v>5.2350000000000003</v>
      </c>
      <c r="H49" s="429">
        <v>0.216</v>
      </c>
      <c r="I49" s="429">
        <v>65.575999999999993</v>
      </c>
    </row>
    <row r="50" spans="1:9" s="217" customFormat="1" hidden="1" outlineLevel="1">
      <c r="A50" s="285">
        <v>2016</v>
      </c>
      <c r="B50" s="429">
        <v>100</v>
      </c>
      <c r="C50" s="429">
        <v>6.1580000000000004</v>
      </c>
      <c r="D50" s="429">
        <v>27.902000000000001</v>
      </c>
      <c r="E50" s="429">
        <v>2.5859999999999999</v>
      </c>
      <c r="F50" s="429">
        <v>19.641999999999999</v>
      </c>
      <c r="G50" s="429">
        <v>5.45</v>
      </c>
      <c r="H50" s="429">
        <v>0.22500000000000001</v>
      </c>
      <c r="I50" s="429">
        <v>65.94</v>
      </c>
    </row>
    <row r="51" spans="1:9" s="217" customFormat="1" hidden="1" outlineLevel="1">
      <c r="A51" s="288">
        <v>2017</v>
      </c>
      <c r="B51" s="429">
        <v>100</v>
      </c>
      <c r="C51" s="429">
        <v>6.0019999999999998</v>
      </c>
      <c r="D51" s="429">
        <v>29.859000000000002</v>
      </c>
      <c r="E51" s="429">
        <v>2.7450000000000001</v>
      </c>
      <c r="F51" s="429">
        <v>21.106000000000002</v>
      </c>
      <c r="G51" s="429">
        <v>5.74</v>
      </c>
      <c r="H51" s="429">
        <v>0.26800000000000002</v>
      </c>
      <c r="I51" s="429">
        <v>64.138999999999996</v>
      </c>
    </row>
    <row r="52" spans="1:9" s="217" customFormat="1" hidden="1" outlineLevel="1">
      <c r="A52" s="425">
        <v>2018</v>
      </c>
      <c r="B52" s="429">
        <v>100</v>
      </c>
      <c r="C52" s="429">
        <v>6.1870000000000003</v>
      </c>
      <c r="D52" s="429">
        <v>30.638000000000002</v>
      </c>
      <c r="E52" s="429">
        <v>2.3420000000000001</v>
      </c>
      <c r="F52" s="429">
        <v>21.347999999999999</v>
      </c>
      <c r="G52" s="429">
        <v>6.69</v>
      </c>
      <c r="H52" s="429">
        <v>0.25800000000000001</v>
      </c>
      <c r="I52" s="429">
        <v>63.174999999999997</v>
      </c>
    </row>
    <row r="53" spans="1:9" s="217" customFormat="1" hidden="1" outlineLevel="1">
      <c r="A53" s="425">
        <v>2019</v>
      </c>
      <c r="B53" s="429">
        <v>100</v>
      </c>
      <c r="C53" s="429">
        <v>5.52</v>
      </c>
      <c r="D53" s="429">
        <v>33.811</v>
      </c>
      <c r="E53" s="429">
        <v>1.903</v>
      </c>
      <c r="F53" s="429">
        <v>22.986999999999998</v>
      </c>
      <c r="G53" s="429">
        <v>8.6289999999999996</v>
      </c>
      <c r="H53" s="429">
        <v>0.29199999999999998</v>
      </c>
      <c r="I53" s="429">
        <v>60.668999999999997</v>
      </c>
    </row>
    <row r="54" spans="1:9" s="217" customFormat="1" collapsed="1">
      <c r="A54" s="425" t="s">
        <v>317</v>
      </c>
      <c r="B54" s="429">
        <v>100</v>
      </c>
      <c r="C54" s="429">
        <v>5.54</v>
      </c>
      <c r="D54" s="429">
        <v>27.675000000000001</v>
      </c>
      <c r="E54" s="429">
        <v>2.08</v>
      </c>
      <c r="F54" s="429">
        <v>22.616</v>
      </c>
      <c r="G54" s="429">
        <v>2.669</v>
      </c>
      <c r="H54" s="429">
        <v>0.309</v>
      </c>
      <c r="I54" s="429">
        <v>66.786000000000001</v>
      </c>
    </row>
    <row r="55" spans="1:9" s="217" customFormat="1" ht="7.9" customHeight="1">
      <c r="A55" s="230"/>
      <c r="B55" s="20"/>
      <c r="C55" s="102"/>
      <c r="D55" s="102"/>
      <c r="E55" s="102"/>
      <c r="F55" s="102"/>
      <c r="G55" s="102"/>
      <c r="H55" s="102"/>
      <c r="I55" s="102"/>
    </row>
    <row r="56" spans="1:9" s="217" customFormat="1">
      <c r="A56" s="28"/>
      <c r="B56" s="575" t="s">
        <v>154</v>
      </c>
      <c r="C56" s="575"/>
      <c r="D56" s="575"/>
      <c r="E56" s="575"/>
      <c r="F56" s="575"/>
      <c r="G56" s="575"/>
      <c r="H56" s="575"/>
      <c r="I56" s="575"/>
    </row>
    <row r="57" spans="1:9" s="217" customFormat="1">
      <c r="A57" s="28">
        <v>2000</v>
      </c>
      <c r="B57" s="429">
        <v>-13.743</v>
      </c>
      <c r="C57" s="429">
        <v>-46.218000000000004</v>
      </c>
      <c r="D57" s="429">
        <v>14.102</v>
      </c>
      <c r="E57" s="429">
        <v>-15.78</v>
      </c>
      <c r="F57" s="429">
        <v>12.053000000000001</v>
      </c>
      <c r="G57" s="429">
        <v>118.039</v>
      </c>
      <c r="H57" s="429">
        <v>-17.59</v>
      </c>
      <c r="I57" s="429">
        <v>-12.234999999999999</v>
      </c>
    </row>
    <row r="58" spans="1:9" s="217" customFormat="1" hidden="1" outlineLevel="1">
      <c r="A58" s="28">
        <v>2001</v>
      </c>
      <c r="B58" s="429">
        <v>-13.682</v>
      </c>
      <c r="C58" s="429">
        <v>-49.485999999999997</v>
      </c>
      <c r="D58" s="429">
        <v>13.582000000000001</v>
      </c>
      <c r="E58" s="429">
        <v>-17.795000000000002</v>
      </c>
      <c r="F58" s="429">
        <v>10.506</v>
      </c>
      <c r="G58" s="429">
        <v>131.93799999999999</v>
      </c>
      <c r="H58" s="429">
        <v>-17.59</v>
      </c>
      <c r="I58" s="429">
        <v>-11.101000000000001</v>
      </c>
    </row>
    <row r="59" spans="1:9" s="217" customFormat="1" hidden="1" outlineLevel="1">
      <c r="A59" s="28">
        <v>2002</v>
      </c>
      <c r="B59" s="429">
        <v>-19.375</v>
      </c>
      <c r="C59" s="429">
        <v>-53.570999999999998</v>
      </c>
      <c r="D59" s="429">
        <v>10.526999999999999</v>
      </c>
      <c r="E59" s="429">
        <v>-18.690999999999999</v>
      </c>
      <c r="F59" s="429">
        <v>7.4939999999999998</v>
      </c>
      <c r="G59" s="429">
        <v>123.251</v>
      </c>
      <c r="H59" s="429">
        <v>-26.747</v>
      </c>
      <c r="I59" s="429">
        <v>-17.943000000000001</v>
      </c>
    </row>
    <row r="60" spans="1:9" s="217" customFormat="1" hidden="1" outlineLevel="1">
      <c r="A60" s="28">
        <v>2003</v>
      </c>
      <c r="B60" s="429">
        <v>-7.6870000000000003</v>
      </c>
      <c r="C60" s="429">
        <v>-50.527999999999999</v>
      </c>
      <c r="D60" s="429">
        <v>16.527999999999999</v>
      </c>
      <c r="E60" s="429">
        <v>24.085999999999999</v>
      </c>
      <c r="F60" s="429">
        <v>4.069</v>
      </c>
      <c r="G60" s="429">
        <v>127.458</v>
      </c>
      <c r="H60" s="429">
        <v>-26.721</v>
      </c>
      <c r="I60" s="429">
        <v>-2.35</v>
      </c>
    </row>
    <row r="61" spans="1:9" s="217" customFormat="1" hidden="1" outlineLevel="1">
      <c r="A61" s="28">
        <v>2004</v>
      </c>
      <c r="B61" s="429">
        <v>-19.350999999999999</v>
      </c>
      <c r="C61" s="429">
        <v>-65.381</v>
      </c>
      <c r="D61" s="429">
        <v>8.3490000000000002</v>
      </c>
      <c r="E61" s="429">
        <v>-17.611999999999998</v>
      </c>
      <c r="F61" s="429">
        <v>4.2380000000000004</v>
      </c>
      <c r="G61" s="429">
        <v>122.249</v>
      </c>
      <c r="H61" s="429">
        <v>-17.559000000000001</v>
      </c>
      <c r="I61" s="429">
        <v>-14.066000000000001</v>
      </c>
    </row>
    <row r="62" spans="1:9" s="217" customFormat="1" hidden="1" outlineLevel="1">
      <c r="A62" s="28">
        <v>2005</v>
      </c>
      <c r="B62" s="429">
        <v>-24.134</v>
      </c>
      <c r="C62" s="429">
        <v>-68.873999999999995</v>
      </c>
      <c r="D62" s="429">
        <v>-1.4510000000000001</v>
      </c>
      <c r="E62" s="429">
        <v>-52.305999999999997</v>
      </c>
      <c r="F62" s="429">
        <v>-2.0369999999999999</v>
      </c>
      <c r="G62" s="429">
        <v>141.34899999999999</v>
      </c>
      <c r="H62" s="429">
        <v>-8.3989999999999991</v>
      </c>
      <c r="I62" s="429">
        <v>-17.861999999999998</v>
      </c>
    </row>
    <row r="63" spans="1:9" s="217" customFormat="1" hidden="1" outlineLevel="1">
      <c r="A63" s="28">
        <v>2006</v>
      </c>
      <c r="B63" s="429">
        <v>-23.358000000000001</v>
      </c>
      <c r="C63" s="429">
        <v>-61.713000000000001</v>
      </c>
      <c r="D63" s="429">
        <v>0.69499999999999995</v>
      </c>
      <c r="E63" s="429">
        <v>-35.210999999999999</v>
      </c>
      <c r="F63" s="429">
        <v>-5.3540000000000001</v>
      </c>
      <c r="G63" s="429">
        <v>160.518</v>
      </c>
      <c r="H63" s="429">
        <v>-20.306000000000001</v>
      </c>
      <c r="I63" s="429">
        <v>-19.213000000000001</v>
      </c>
    </row>
    <row r="64" spans="1:9" s="217" customFormat="1" hidden="1" outlineLevel="1">
      <c r="A64" s="28">
        <v>2007</v>
      </c>
      <c r="B64" s="429">
        <v>-31.186</v>
      </c>
      <c r="C64" s="429">
        <v>-62.378999999999998</v>
      </c>
      <c r="D64" s="429">
        <v>-1.698</v>
      </c>
      <c r="E64" s="429">
        <v>-40.177999999999997</v>
      </c>
      <c r="F64" s="429">
        <v>-7.5030000000000001</v>
      </c>
      <c r="G64" s="429">
        <v>165.286</v>
      </c>
      <c r="H64" s="429">
        <v>-51.451999999999998</v>
      </c>
      <c r="I64" s="429">
        <v>-30.471</v>
      </c>
    </row>
    <row r="65" spans="1:9" s="217" customFormat="1" hidden="1" outlineLevel="1">
      <c r="A65" s="28">
        <v>2008</v>
      </c>
      <c r="B65" s="429">
        <v>-28.931000000000001</v>
      </c>
      <c r="C65" s="429">
        <v>-61.485999999999997</v>
      </c>
      <c r="D65" s="429">
        <v>-2.6539999999999999</v>
      </c>
      <c r="E65" s="429">
        <v>-44.606999999999999</v>
      </c>
      <c r="F65" s="429">
        <v>-8.2560000000000002</v>
      </c>
      <c r="G65" s="429">
        <v>172.33600000000001</v>
      </c>
      <c r="H65" s="429">
        <v>-60.610999999999997</v>
      </c>
      <c r="I65" s="429">
        <v>-26.983000000000001</v>
      </c>
    </row>
    <row r="66" spans="1:9" s="217" customFormat="1" hidden="1" outlineLevel="1">
      <c r="A66" s="28">
        <v>2009</v>
      </c>
      <c r="B66" s="429">
        <v>-31.199000000000002</v>
      </c>
      <c r="C66" s="429">
        <v>-69.792000000000002</v>
      </c>
      <c r="D66" s="429">
        <v>-6.423</v>
      </c>
      <c r="E66" s="429">
        <v>-47.06</v>
      </c>
      <c r="F66" s="429">
        <v>-8.8230000000000004</v>
      </c>
      <c r="G66" s="429">
        <v>128.18700000000001</v>
      </c>
      <c r="H66" s="429">
        <v>-20.306000000000001</v>
      </c>
      <c r="I66" s="429">
        <v>-27.181999999999999</v>
      </c>
    </row>
    <row r="67" spans="1:9" s="217" customFormat="1" collapsed="1">
      <c r="A67" s="28">
        <v>2010</v>
      </c>
      <c r="B67" s="429">
        <v>-23.323</v>
      </c>
      <c r="C67" s="429">
        <v>-66.935000000000002</v>
      </c>
      <c r="D67" s="429">
        <v>-3.8210000000000002</v>
      </c>
      <c r="E67" s="429">
        <v>-48.905999999999999</v>
      </c>
      <c r="F67" s="429">
        <v>-7.7619999999999996</v>
      </c>
      <c r="G67" s="429">
        <v>159.25899999999999</v>
      </c>
      <c r="H67" s="429">
        <v>-26.721</v>
      </c>
      <c r="I67" s="429">
        <v>-16.510999999999999</v>
      </c>
    </row>
    <row r="68" spans="1:9" s="217" customFormat="1" hidden="1" outlineLevel="1">
      <c r="A68" s="28">
        <v>2011</v>
      </c>
      <c r="B68" s="429">
        <v>-30.164000000000001</v>
      </c>
      <c r="C68" s="429">
        <v>-66.233999999999995</v>
      </c>
      <c r="D68" s="429">
        <v>-3.5760000000000001</v>
      </c>
      <c r="E68" s="429">
        <v>-47.521000000000001</v>
      </c>
      <c r="F68" s="429">
        <v>-5.8159999999999998</v>
      </c>
      <c r="G68" s="429">
        <v>138.011</v>
      </c>
      <c r="H68" s="429">
        <v>-14.877000000000001</v>
      </c>
      <c r="I68" s="429">
        <v>-27.329000000000001</v>
      </c>
    </row>
    <row r="69" spans="1:9" s="217" customFormat="1" hidden="1" outlineLevel="1">
      <c r="A69" s="262">
        <v>2012</v>
      </c>
      <c r="B69" s="429">
        <v>-29.158000000000001</v>
      </c>
      <c r="C69" s="429">
        <v>-68.510000000000005</v>
      </c>
      <c r="D69" s="429">
        <v>-2.4489999999999998</v>
      </c>
      <c r="E69" s="429">
        <v>-45.88</v>
      </c>
      <c r="F69" s="429">
        <v>-6.4279999999999999</v>
      </c>
      <c r="G69" s="429">
        <v>154.779</v>
      </c>
      <c r="H69" s="429">
        <v>-6.2649999999999997</v>
      </c>
      <c r="I69" s="429">
        <v>-25.449000000000002</v>
      </c>
    </row>
    <row r="70" spans="1:9" s="217" customFormat="1" hidden="1" outlineLevel="1">
      <c r="A70" s="269">
        <v>2013</v>
      </c>
      <c r="B70" s="429">
        <v>-27.677</v>
      </c>
      <c r="C70" s="429">
        <v>-71.055999999999997</v>
      </c>
      <c r="D70" s="429">
        <v>1.004</v>
      </c>
      <c r="E70" s="429">
        <v>-49.765999999999998</v>
      </c>
      <c r="F70" s="429">
        <v>-2.2599999999999998</v>
      </c>
      <c r="G70" s="429">
        <v>170.06399999999999</v>
      </c>
      <c r="H70" s="429">
        <v>2.71</v>
      </c>
      <c r="I70" s="429">
        <v>-23.385000000000002</v>
      </c>
    </row>
    <row r="71" spans="1:9" s="217" customFormat="1" hidden="1" outlineLevel="1">
      <c r="A71" s="274">
        <v>2014</v>
      </c>
      <c r="B71" s="429">
        <v>-31.861999999999998</v>
      </c>
      <c r="C71" s="429">
        <v>-74.507000000000005</v>
      </c>
      <c r="D71" s="429">
        <v>9.1010000000000009</v>
      </c>
      <c r="E71" s="429">
        <v>-48.655999999999999</v>
      </c>
      <c r="F71" s="429">
        <v>7.6760000000000002</v>
      </c>
      <c r="G71" s="429">
        <v>177.327</v>
      </c>
      <c r="H71" s="429">
        <v>19.077000000000002</v>
      </c>
      <c r="I71" s="429">
        <v>-31.059000000000001</v>
      </c>
    </row>
    <row r="72" spans="1:9" s="217" customFormat="1" hidden="1" outlineLevel="1">
      <c r="A72" s="277">
        <v>2015</v>
      </c>
      <c r="B72" s="429">
        <v>-34.156999999999996</v>
      </c>
      <c r="C72" s="429">
        <v>-75.195999999999998</v>
      </c>
      <c r="D72" s="429">
        <v>5.17</v>
      </c>
      <c r="E72" s="429">
        <v>-47.536000000000001</v>
      </c>
      <c r="F72" s="429">
        <v>1.9490000000000001</v>
      </c>
      <c r="G72" s="429">
        <v>177.71</v>
      </c>
      <c r="H72" s="429">
        <v>20.010000000000002</v>
      </c>
      <c r="I72" s="429">
        <v>-33.36</v>
      </c>
    </row>
    <row r="73" spans="1:9" s="217" customFormat="1" hidden="1" outlineLevel="1">
      <c r="A73" s="285">
        <v>2016</v>
      </c>
      <c r="B73" s="429">
        <v>-32.026000000000003</v>
      </c>
      <c r="C73" s="429">
        <v>-76.581000000000003</v>
      </c>
      <c r="D73" s="429">
        <v>9.4</v>
      </c>
      <c r="E73" s="429">
        <v>-47.103000000000002</v>
      </c>
      <c r="F73" s="429">
        <v>5.5129999999999999</v>
      </c>
      <c r="G73" s="429">
        <v>198.476</v>
      </c>
      <c r="H73" s="429">
        <v>28.664999999999999</v>
      </c>
      <c r="I73" s="429">
        <v>-30.821000000000002</v>
      </c>
    </row>
    <row r="74" spans="1:9" s="217" customFormat="1" hidden="1" outlineLevel="1">
      <c r="A74" s="288">
        <v>2017</v>
      </c>
      <c r="B74" s="429">
        <v>-35.472999999999999</v>
      </c>
      <c r="C74" s="429">
        <v>-78.33</v>
      </c>
      <c r="D74" s="429">
        <v>11.135</v>
      </c>
      <c r="E74" s="429">
        <v>-46.694000000000003</v>
      </c>
      <c r="F74" s="429">
        <v>7.6289999999999996</v>
      </c>
      <c r="G74" s="429">
        <v>198.41399999999999</v>
      </c>
      <c r="H74" s="429">
        <v>45.74</v>
      </c>
      <c r="I74" s="429">
        <v>-36.122999999999998</v>
      </c>
    </row>
    <row r="75" spans="1:9" s="217" customFormat="1" hidden="1" outlineLevel="1">
      <c r="A75" s="425">
        <v>2018</v>
      </c>
      <c r="B75" s="429">
        <v>-37.276000000000003</v>
      </c>
      <c r="C75" s="429">
        <v>-78.287000000000006</v>
      </c>
      <c r="D75" s="429">
        <v>10.849</v>
      </c>
      <c r="E75" s="429">
        <v>-55.793999999999997</v>
      </c>
      <c r="F75" s="429">
        <v>5.8220000000000001</v>
      </c>
      <c r="G75" s="429">
        <v>238.089</v>
      </c>
      <c r="H75" s="429">
        <v>36.476999999999997</v>
      </c>
      <c r="I75" s="429">
        <v>-38.841000000000001</v>
      </c>
    </row>
    <row r="76" spans="1:9" s="217" customFormat="1" hidden="1" outlineLevel="1">
      <c r="A76" s="425">
        <v>2019</v>
      </c>
      <c r="B76" s="429">
        <v>-41.06</v>
      </c>
      <c r="C76" s="429">
        <v>-81.796999999999997</v>
      </c>
      <c r="D76" s="429">
        <v>14.948</v>
      </c>
      <c r="E76" s="429">
        <v>-66.254999999999995</v>
      </c>
      <c r="F76" s="429">
        <v>7.0720000000000001</v>
      </c>
      <c r="G76" s="429">
        <v>309.786</v>
      </c>
      <c r="H76" s="429">
        <v>45.137999999999998</v>
      </c>
      <c r="I76" s="429">
        <v>-44.81</v>
      </c>
    </row>
    <row r="77" spans="1:9" s="217" customFormat="1" collapsed="1">
      <c r="A77" s="425" t="s">
        <v>317</v>
      </c>
      <c r="B77" s="429">
        <v>-49.057000000000002</v>
      </c>
      <c r="C77" s="429">
        <v>-84.21</v>
      </c>
      <c r="D77" s="429">
        <v>-18.678999999999998</v>
      </c>
      <c r="E77" s="429">
        <v>-68.105999999999995</v>
      </c>
      <c r="F77" s="429">
        <v>-8.9499999999999993</v>
      </c>
      <c r="G77" s="429">
        <v>9.5519999999999996</v>
      </c>
      <c r="H77" s="429">
        <v>32.718000000000004</v>
      </c>
      <c r="I77" s="429">
        <v>-47.488999999999997</v>
      </c>
    </row>
    <row r="78" spans="1:9" s="217" customFormat="1" ht="7.9" customHeight="1">
      <c r="A78" s="28"/>
      <c r="B78" s="20"/>
      <c r="C78" s="102"/>
      <c r="D78" s="102"/>
      <c r="E78" s="102"/>
      <c r="F78" s="102"/>
      <c r="G78" s="102"/>
      <c r="H78" s="102"/>
      <c r="I78" s="102"/>
    </row>
    <row r="79" spans="1:9" s="217" customFormat="1">
      <c r="A79" s="28"/>
      <c r="B79" s="575" t="s">
        <v>155</v>
      </c>
      <c r="C79" s="575"/>
      <c r="D79" s="575"/>
      <c r="E79" s="575"/>
      <c r="F79" s="575"/>
      <c r="G79" s="575"/>
      <c r="H79" s="575"/>
      <c r="I79" s="575"/>
    </row>
    <row r="80" spans="1:9" s="217" customFormat="1" hidden="1" outlineLevel="1">
      <c r="A80" s="28">
        <v>2000</v>
      </c>
      <c r="B80" s="429">
        <v>-1.8879999999999999</v>
      </c>
      <c r="C80" s="429">
        <v>7.1669999999999998</v>
      </c>
      <c r="D80" s="429">
        <v>-0.28899999999999998</v>
      </c>
      <c r="E80" s="429">
        <v>1.552</v>
      </c>
      <c r="F80" s="429">
        <v>-2.8149999999999999</v>
      </c>
      <c r="G80" s="429">
        <v>13.481</v>
      </c>
      <c r="H80" s="429">
        <v>-10</v>
      </c>
      <c r="I80" s="429">
        <v>-3.7989999999999999</v>
      </c>
    </row>
    <row r="81" spans="1:9" s="217" customFormat="1" hidden="1" outlineLevel="1">
      <c r="A81" s="28">
        <v>2001</v>
      </c>
      <c r="B81" s="429">
        <v>7.0999999999999994E-2</v>
      </c>
      <c r="C81" s="429">
        <v>-6.0750000000000002</v>
      </c>
      <c r="D81" s="429">
        <v>-0.45600000000000002</v>
      </c>
      <c r="E81" s="429">
        <v>-2.3919999999999999</v>
      </c>
      <c r="F81" s="429">
        <v>-1.381</v>
      </c>
      <c r="G81" s="429">
        <v>6.3739999999999997</v>
      </c>
      <c r="H81" s="429">
        <v>0</v>
      </c>
      <c r="I81" s="429">
        <v>1.2929999999999999</v>
      </c>
    </row>
    <row r="82" spans="1:9" s="217" customFormat="1" hidden="1" outlineLevel="1">
      <c r="A82" s="28">
        <v>2002</v>
      </c>
      <c r="B82" s="429">
        <v>-6.5949999999999998</v>
      </c>
      <c r="C82" s="429">
        <v>-8.0869999999999997</v>
      </c>
      <c r="D82" s="429">
        <v>-2.6890000000000001</v>
      </c>
      <c r="E82" s="429">
        <v>-1.0900000000000001</v>
      </c>
      <c r="F82" s="429">
        <v>-2.7250000000000001</v>
      </c>
      <c r="G82" s="429">
        <v>-3.7450000000000001</v>
      </c>
      <c r="H82" s="429">
        <v>-11.111000000000001</v>
      </c>
      <c r="I82" s="429">
        <v>-7.6959999999999997</v>
      </c>
    </row>
    <row r="83" spans="1:9" s="217" customFormat="1" hidden="1" outlineLevel="1">
      <c r="A83" s="28">
        <v>2003</v>
      </c>
      <c r="B83" s="429">
        <v>14.496</v>
      </c>
      <c r="C83" s="429">
        <v>6.5549999999999997</v>
      </c>
      <c r="D83" s="429">
        <v>5.43</v>
      </c>
      <c r="E83" s="429">
        <v>52.61</v>
      </c>
      <c r="F83" s="429">
        <v>-3.1859999999999999</v>
      </c>
      <c r="G83" s="429">
        <v>1.8839999999999999</v>
      </c>
      <c r="H83" s="429">
        <v>3.5000000000000003E-2</v>
      </c>
      <c r="I83" s="429">
        <v>19.003</v>
      </c>
    </row>
    <row r="84" spans="1:9" s="217" customFormat="1" hidden="1" outlineLevel="1">
      <c r="A84" s="28">
        <v>2004</v>
      </c>
      <c r="B84" s="429">
        <v>-12.635</v>
      </c>
      <c r="C84" s="429">
        <v>-30.024000000000001</v>
      </c>
      <c r="D84" s="429">
        <v>-7.0190000000000001</v>
      </c>
      <c r="E84" s="429">
        <v>-33.603999999999999</v>
      </c>
      <c r="F84" s="429">
        <v>0.16200000000000001</v>
      </c>
      <c r="G84" s="429">
        <v>-2.29</v>
      </c>
      <c r="H84" s="429">
        <v>12.503</v>
      </c>
      <c r="I84" s="429">
        <v>-11.997999999999999</v>
      </c>
    </row>
    <row r="85" spans="1:9" s="217" customFormat="1" hidden="1" outlineLevel="1">
      <c r="A85" s="28">
        <v>2005</v>
      </c>
      <c r="B85" s="429">
        <v>-5.93</v>
      </c>
      <c r="C85" s="429">
        <v>-10.089</v>
      </c>
      <c r="D85" s="429">
        <v>-9.0449999999999999</v>
      </c>
      <c r="E85" s="429">
        <v>-42.110999999999997</v>
      </c>
      <c r="F85" s="429">
        <v>-6.02</v>
      </c>
      <c r="G85" s="429">
        <v>8.5939999999999994</v>
      </c>
      <c r="H85" s="429">
        <v>11.11</v>
      </c>
      <c r="I85" s="429">
        <v>-4.4169999999999998</v>
      </c>
    </row>
    <row r="86" spans="1:9" s="217" customFormat="1" hidden="1" outlineLevel="1">
      <c r="A86" s="28">
        <v>2006</v>
      </c>
      <c r="B86" s="429">
        <v>1.024</v>
      </c>
      <c r="C86" s="429">
        <v>23.006</v>
      </c>
      <c r="D86" s="429">
        <v>2.1779999999999999</v>
      </c>
      <c r="E86" s="429">
        <v>35.843000000000004</v>
      </c>
      <c r="F86" s="429">
        <v>-3.3860000000000001</v>
      </c>
      <c r="G86" s="429">
        <v>7.9429999999999996</v>
      </c>
      <c r="H86" s="429">
        <v>-12.999000000000001</v>
      </c>
      <c r="I86" s="429">
        <v>-1.645</v>
      </c>
    </row>
    <row r="87" spans="1:9" s="217" customFormat="1" hidden="1" outlineLevel="1">
      <c r="A87" s="28">
        <v>2007</v>
      </c>
      <c r="B87" s="429">
        <v>-10.214</v>
      </c>
      <c r="C87" s="429">
        <v>-1.7390000000000001</v>
      </c>
      <c r="D87" s="429">
        <v>-2.3769999999999998</v>
      </c>
      <c r="E87" s="429">
        <v>-7.6669999999999998</v>
      </c>
      <c r="F87" s="429">
        <v>-2.2709999999999999</v>
      </c>
      <c r="G87" s="429">
        <v>1.83</v>
      </c>
      <c r="H87" s="429">
        <v>-39.081000000000003</v>
      </c>
      <c r="I87" s="429">
        <v>-13.936</v>
      </c>
    </row>
    <row r="88" spans="1:9" s="217" customFormat="1" hidden="1" outlineLevel="1">
      <c r="A88" s="28">
        <v>2008</v>
      </c>
      <c r="B88" s="429">
        <v>3.2759999999999998</v>
      </c>
      <c r="C88" s="429">
        <v>2.3719999999999999</v>
      </c>
      <c r="D88" s="429">
        <v>-0.97299999999999998</v>
      </c>
      <c r="E88" s="429">
        <v>-7.4029999999999996</v>
      </c>
      <c r="F88" s="429">
        <v>-0.81299999999999994</v>
      </c>
      <c r="G88" s="429">
        <v>2.6579999999999999</v>
      </c>
      <c r="H88" s="429">
        <v>-18.867000000000001</v>
      </c>
      <c r="I88" s="429">
        <v>5.0179999999999998</v>
      </c>
    </row>
    <row r="89" spans="1:9" s="217" customFormat="1" hidden="1" outlineLevel="1">
      <c r="A89" s="28">
        <v>2009</v>
      </c>
      <c r="B89" s="429">
        <v>-3.19</v>
      </c>
      <c r="C89" s="429">
        <v>-21.565000000000001</v>
      </c>
      <c r="D89" s="429">
        <v>-3.871</v>
      </c>
      <c r="E89" s="429">
        <v>-4.4279999999999999</v>
      </c>
      <c r="F89" s="429">
        <v>-0.61799999999999999</v>
      </c>
      <c r="G89" s="429">
        <v>-16.210999999999999</v>
      </c>
      <c r="H89" s="429">
        <v>102.325</v>
      </c>
      <c r="I89" s="429">
        <v>-0.27300000000000002</v>
      </c>
    </row>
    <row r="90" spans="1:9" s="217" customFormat="1" hidden="1" outlineLevel="1">
      <c r="A90" s="28">
        <v>2010</v>
      </c>
      <c r="B90" s="429">
        <v>11.446999999999999</v>
      </c>
      <c r="C90" s="429">
        <v>9.4559999999999995</v>
      </c>
      <c r="D90" s="429">
        <v>2.78</v>
      </c>
      <c r="E90" s="429">
        <v>-3.4870000000000001</v>
      </c>
      <c r="F90" s="429">
        <v>1.1639999999999999</v>
      </c>
      <c r="G90" s="429">
        <v>13.617000000000001</v>
      </c>
      <c r="H90" s="429">
        <v>-8.0489999999999995</v>
      </c>
      <c r="I90" s="429">
        <v>14.654999999999999</v>
      </c>
    </row>
    <row r="91" spans="1:9" s="217" customFormat="1" hidden="1" outlineLevel="1">
      <c r="A91" s="28">
        <v>2011</v>
      </c>
      <c r="B91" s="429">
        <v>-8.9220000000000006</v>
      </c>
      <c r="C91" s="429">
        <v>2.121</v>
      </c>
      <c r="D91" s="429">
        <v>0.255</v>
      </c>
      <c r="E91" s="429">
        <v>2.71</v>
      </c>
      <c r="F91" s="429">
        <v>2.109</v>
      </c>
      <c r="G91" s="429">
        <v>-8.1950000000000003</v>
      </c>
      <c r="H91" s="429">
        <v>16.163</v>
      </c>
      <c r="I91" s="429">
        <v>-12.958</v>
      </c>
    </row>
    <row r="92" spans="1:9" s="217" customFormat="1" hidden="1" outlineLevel="1">
      <c r="A92" s="262">
        <v>2012</v>
      </c>
      <c r="B92" s="429">
        <v>1.4410000000000001</v>
      </c>
      <c r="C92" s="429">
        <v>-6.742</v>
      </c>
      <c r="D92" s="429">
        <v>1.169</v>
      </c>
      <c r="E92" s="429">
        <v>3.1269999999999998</v>
      </c>
      <c r="F92" s="429">
        <v>-0.65</v>
      </c>
      <c r="G92" s="429">
        <v>7.0449999999999999</v>
      </c>
      <c r="H92" s="429">
        <v>10.117000000000001</v>
      </c>
      <c r="I92" s="429">
        <v>2.5859999999999999</v>
      </c>
    </row>
    <row r="93" spans="1:9" s="217" customFormat="1" hidden="1" outlineLevel="1">
      <c r="A93" s="269">
        <v>2013</v>
      </c>
      <c r="B93" s="429">
        <v>2.0910000000000002</v>
      </c>
      <c r="C93" s="429">
        <v>-8.0830000000000002</v>
      </c>
      <c r="D93" s="429">
        <v>3.54</v>
      </c>
      <c r="E93" s="429">
        <v>-7.18</v>
      </c>
      <c r="F93" s="429">
        <v>4.4539999999999997</v>
      </c>
      <c r="G93" s="429">
        <v>5.9989999999999997</v>
      </c>
      <c r="H93" s="429">
        <v>9.5749999999999993</v>
      </c>
      <c r="I93" s="429">
        <v>2.7690000000000001</v>
      </c>
    </row>
    <row r="94" spans="1:9" s="217" customFormat="1" hidden="1" outlineLevel="1">
      <c r="A94" s="274">
        <v>2014</v>
      </c>
      <c r="B94" s="429">
        <v>-5.7859999999999996</v>
      </c>
      <c r="C94" s="429">
        <v>-11.923999999999999</v>
      </c>
      <c r="D94" s="429">
        <v>8.0169999999999995</v>
      </c>
      <c r="E94" s="429">
        <v>2.2090000000000001</v>
      </c>
      <c r="F94" s="429">
        <v>10.166</v>
      </c>
      <c r="G94" s="429">
        <v>2.6890000000000001</v>
      </c>
      <c r="H94" s="429">
        <v>15.933999999999999</v>
      </c>
      <c r="I94" s="429">
        <v>-10.016</v>
      </c>
    </row>
    <row r="95" spans="1:9" s="217" customFormat="1" hidden="1" outlineLevel="1">
      <c r="A95" s="277">
        <v>2015</v>
      </c>
      <c r="B95" s="429">
        <v>-3.3690000000000002</v>
      </c>
      <c r="C95" s="429">
        <v>-2.7040000000000002</v>
      </c>
      <c r="D95" s="429">
        <v>-3.6040000000000001</v>
      </c>
      <c r="E95" s="429">
        <v>2.1800000000000002</v>
      </c>
      <c r="F95" s="429">
        <v>-5.319</v>
      </c>
      <c r="G95" s="429">
        <v>0.13800000000000001</v>
      </c>
      <c r="H95" s="429">
        <v>0.78400000000000003</v>
      </c>
      <c r="I95" s="429">
        <v>-3.3370000000000002</v>
      </c>
    </row>
    <row r="96" spans="1:9" s="217" customFormat="1" hidden="1" outlineLevel="1">
      <c r="A96" s="285">
        <v>2016</v>
      </c>
      <c r="B96" s="429">
        <v>3.2360000000000002</v>
      </c>
      <c r="C96" s="429">
        <v>-5.5819999999999999</v>
      </c>
      <c r="D96" s="429">
        <v>4.0229999999999997</v>
      </c>
      <c r="E96" s="429">
        <v>0.82499999999999996</v>
      </c>
      <c r="F96" s="429">
        <v>3.496</v>
      </c>
      <c r="G96" s="429">
        <v>7.4779999999999998</v>
      </c>
      <c r="H96" s="429">
        <v>7.2119999999999997</v>
      </c>
      <c r="I96" s="429">
        <v>3.81</v>
      </c>
    </row>
    <row r="97" spans="1:9" s="217" customFormat="1" hidden="1" outlineLevel="1">
      <c r="A97" s="288">
        <v>2017</v>
      </c>
      <c r="B97" s="429">
        <v>-5.0720000000000001</v>
      </c>
      <c r="C97" s="429">
        <v>-7.4690000000000003</v>
      </c>
      <c r="D97" s="429">
        <v>1.5860000000000001</v>
      </c>
      <c r="E97" s="429">
        <v>0.77400000000000002</v>
      </c>
      <c r="F97" s="429">
        <v>2.0049999999999999</v>
      </c>
      <c r="G97" s="429">
        <v>-2.1000000000000001E-2</v>
      </c>
      <c r="H97" s="429">
        <v>13.271000000000001</v>
      </c>
      <c r="I97" s="429">
        <v>-7.665</v>
      </c>
    </row>
    <row r="98" spans="1:9" s="217" customFormat="1" hidden="1" outlineLevel="1">
      <c r="A98" s="425">
        <v>2018</v>
      </c>
      <c r="B98" s="429">
        <v>-2.794</v>
      </c>
      <c r="C98" s="429">
        <v>0.2</v>
      </c>
      <c r="D98" s="429">
        <v>-0.25700000000000001</v>
      </c>
      <c r="E98" s="429">
        <v>-17.07</v>
      </c>
      <c r="F98" s="429">
        <v>-1.679</v>
      </c>
      <c r="G98" s="429">
        <v>13.295999999999999</v>
      </c>
      <c r="H98" s="429">
        <v>-6.3559999999999999</v>
      </c>
      <c r="I98" s="429">
        <v>-4.2549999999999999</v>
      </c>
    </row>
    <row r="99" spans="1:9" s="217" customFormat="1" hidden="1" outlineLevel="1">
      <c r="A99" s="425">
        <v>2019</v>
      </c>
      <c r="B99" s="429">
        <v>-6.0330000000000004</v>
      </c>
      <c r="C99" s="429">
        <v>-16.164999999999999</v>
      </c>
      <c r="D99" s="429">
        <v>3.698</v>
      </c>
      <c r="E99" s="429">
        <v>-23.664999999999999</v>
      </c>
      <c r="F99" s="429">
        <v>1.181</v>
      </c>
      <c r="G99" s="429">
        <v>21.207000000000001</v>
      </c>
      <c r="H99" s="429">
        <v>6.3460000000000001</v>
      </c>
      <c r="I99" s="429">
        <v>-9.76</v>
      </c>
    </row>
    <row r="100" spans="1:9" s="217" customFormat="1" collapsed="1">
      <c r="A100" s="425" t="s">
        <v>317</v>
      </c>
      <c r="B100" s="429">
        <v>-13.568</v>
      </c>
      <c r="C100" s="429">
        <v>-13.259</v>
      </c>
      <c r="D100" s="429">
        <v>-29.254999999999999</v>
      </c>
      <c r="E100" s="429">
        <v>-5.4859999999999998</v>
      </c>
      <c r="F100" s="429">
        <v>-14.964</v>
      </c>
      <c r="G100" s="429">
        <v>-73.266000000000005</v>
      </c>
      <c r="H100" s="429">
        <v>-8.5570000000000004</v>
      </c>
      <c r="I100" s="429">
        <v>-4.8529999999999998</v>
      </c>
    </row>
    <row r="101" spans="1:9" s="217" customFormat="1">
      <c r="A101" s="87" t="s">
        <v>146</v>
      </c>
      <c r="B101" s="233"/>
      <c r="C101" s="232"/>
      <c r="D101" s="232"/>
      <c r="E101" s="232"/>
      <c r="F101" s="232"/>
      <c r="G101" s="232"/>
      <c r="H101" s="232"/>
      <c r="I101" s="232"/>
    </row>
    <row r="102" spans="1:9" s="217" customFormat="1">
      <c r="A102" s="415" t="s">
        <v>361</v>
      </c>
      <c r="B102" s="233"/>
      <c r="C102" s="232"/>
      <c r="D102" s="232"/>
      <c r="E102" s="232"/>
      <c r="F102" s="232"/>
      <c r="G102" s="232"/>
      <c r="H102" s="232"/>
      <c r="I102" s="232"/>
    </row>
    <row r="103" spans="1:9" s="217" customFormat="1" ht="12" customHeight="1">
      <c r="B103" s="226"/>
    </row>
    <row r="104" spans="1:9" s="217" customFormat="1" ht="24" customHeight="1">
      <c r="A104" s="580" t="s">
        <v>381</v>
      </c>
      <c r="B104" s="580"/>
      <c r="C104" s="580"/>
      <c r="D104" s="580"/>
      <c r="E104" s="580"/>
      <c r="F104" s="580"/>
      <c r="G104" s="580"/>
      <c r="H104" s="580"/>
      <c r="I104" s="580"/>
    </row>
    <row r="105" spans="1:9" s="217" customFormat="1" ht="12" customHeight="1">
      <c r="A105" s="235"/>
      <c r="B105" s="226"/>
    </row>
    <row r="106" spans="1:9" s="217" customFormat="1">
      <c r="A106" s="612" t="s">
        <v>60</v>
      </c>
      <c r="B106" s="617" t="s">
        <v>176</v>
      </c>
      <c r="C106" s="242" t="s">
        <v>177</v>
      </c>
      <c r="D106" s="242"/>
      <c r="E106" s="242"/>
      <c r="F106" s="242"/>
      <c r="G106" s="242"/>
      <c r="H106" s="242"/>
      <c r="I106" s="81"/>
    </row>
    <row r="107" spans="1:9" ht="11.45" customHeight="1">
      <c r="A107" s="621"/>
      <c r="B107" s="617"/>
      <c r="C107" s="578" t="s">
        <v>395</v>
      </c>
      <c r="D107" s="617" t="s">
        <v>82</v>
      </c>
      <c r="E107" s="242" t="s">
        <v>59</v>
      </c>
      <c r="F107" s="242"/>
      <c r="G107" s="242"/>
      <c r="H107" s="242"/>
      <c r="I107" s="623" t="s">
        <v>396</v>
      </c>
    </row>
    <row r="108" spans="1:9" ht="36" customHeight="1">
      <c r="A108" s="621"/>
      <c r="B108" s="617"/>
      <c r="C108" s="588"/>
      <c r="D108" s="622"/>
      <c r="E108" s="93" t="s">
        <v>204</v>
      </c>
      <c r="F108" s="93" t="s">
        <v>205</v>
      </c>
      <c r="G108" s="93" t="s">
        <v>37</v>
      </c>
      <c r="H108" s="93" t="s">
        <v>132</v>
      </c>
      <c r="I108" s="624"/>
    </row>
    <row r="109" spans="1:9" ht="12" customHeight="1">
      <c r="A109" s="110"/>
      <c r="B109" s="110"/>
      <c r="C109" s="110"/>
      <c r="D109" s="110"/>
      <c r="E109" s="111"/>
      <c r="F109" s="111"/>
      <c r="G109" s="111"/>
      <c r="H109" s="111"/>
      <c r="I109" s="110"/>
    </row>
    <row r="110" spans="1:9">
      <c r="A110" s="102"/>
      <c r="B110" s="575" t="s">
        <v>164</v>
      </c>
      <c r="C110" s="585"/>
      <c r="D110" s="585"/>
      <c r="E110" s="585"/>
      <c r="F110" s="585"/>
      <c r="G110" s="585"/>
      <c r="H110" s="585"/>
      <c r="I110" s="585"/>
    </row>
    <row r="111" spans="1:9">
      <c r="A111" s="343">
        <v>1990</v>
      </c>
      <c r="B111" s="428">
        <v>30495.569</v>
      </c>
      <c r="C111" s="428">
        <v>5268.3829999999998</v>
      </c>
      <c r="D111" s="428">
        <v>5076.3440000000001</v>
      </c>
      <c r="E111" s="428">
        <v>977.35</v>
      </c>
      <c r="F111" s="428">
        <v>3701.4189999999999</v>
      </c>
      <c r="G111" s="428">
        <v>362.83699999999999</v>
      </c>
      <c r="H111" s="428">
        <v>34.738</v>
      </c>
      <c r="I111" s="428">
        <v>20150.842000000001</v>
      </c>
    </row>
    <row r="112" spans="1:9" s="278" customFormat="1" hidden="1" outlineLevel="1">
      <c r="A112" s="279">
        <v>1999</v>
      </c>
      <c r="B112" s="428">
        <v>25893.788</v>
      </c>
      <c r="C112" s="428">
        <v>2625.9580000000001</v>
      </c>
      <c r="D112" s="428">
        <v>5801.2690000000002</v>
      </c>
      <c r="E112" s="428">
        <v>806.69</v>
      </c>
      <c r="F112" s="428">
        <v>4265.643</v>
      </c>
      <c r="G112" s="428">
        <v>697.14300000000003</v>
      </c>
      <c r="H112" s="428">
        <v>31.794</v>
      </c>
      <c r="I112" s="428">
        <v>17466.561000000002</v>
      </c>
    </row>
    <row r="113" spans="1:9" collapsed="1">
      <c r="A113" s="343">
        <v>2000</v>
      </c>
      <c r="B113" s="428">
        <v>25834.48</v>
      </c>
      <c r="C113" s="428">
        <v>2822.788</v>
      </c>
      <c r="D113" s="428">
        <v>5787.9759999999997</v>
      </c>
      <c r="E113" s="428">
        <v>821.64499999999998</v>
      </c>
      <c r="F113" s="428">
        <v>4146.5829999999996</v>
      </c>
      <c r="G113" s="428">
        <v>791.12699999999995</v>
      </c>
      <c r="H113" s="428">
        <v>28.620999999999999</v>
      </c>
      <c r="I113" s="428">
        <v>17223.716</v>
      </c>
    </row>
    <row r="114" spans="1:9" hidden="1" outlineLevel="1">
      <c r="A114" s="343">
        <v>2001</v>
      </c>
      <c r="B114" s="428">
        <v>24656.607</v>
      </c>
      <c r="C114" s="428">
        <v>2629.9740000000002</v>
      </c>
      <c r="D114" s="428">
        <v>5752.8739999999998</v>
      </c>
      <c r="E114" s="428">
        <v>795.92499999999995</v>
      </c>
      <c r="F114" s="428">
        <v>4086.788</v>
      </c>
      <c r="G114" s="428">
        <v>841.55700000000002</v>
      </c>
      <c r="H114" s="428">
        <v>28.603000000000002</v>
      </c>
      <c r="I114" s="428">
        <v>16273.76</v>
      </c>
    </row>
    <row r="115" spans="1:9" hidden="1" outlineLevel="1">
      <c r="A115" s="343">
        <v>2002</v>
      </c>
      <c r="B115" s="428">
        <v>23322.989000000001</v>
      </c>
      <c r="C115" s="428">
        <v>2421.6329999999998</v>
      </c>
      <c r="D115" s="428">
        <v>5600.1120000000001</v>
      </c>
      <c r="E115" s="428">
        <v>788.66099999999994</v>
      </c>
      <c r="F115" s="428">
        <v>3975.9839999999999</v>
      </c>
      <c r="G115" s="428">
        <v>810.03800000000001</v>
      </c>
      <c r="H115" s="428">
        <v>25.428999999999998</v>
      </c>
      <c r="I115" s="428">
        <v>15301.244000000001</v>
      </c>
    </row>
    <row r="116" spans="1:9" hidden="1" outlineLevel="1">
      <c r="A116" s="343">
        <v>2003</v>
      </c>
      <c r="B116" s="428">
        <v>26467.580999999998</v>
      </c>
      <c r="C116" s="428">
        <v>2577.89</v>
      </c>
      <c r="D116" s="428">
        <v>5901.9309999999996</v>
      </c>
      <c r="E116" s="428">
        <v>1202.2249999999999</v>
      </c>
      <c r="F116" s="428">
        <v>3848.9679999999998</v>
      </c>
      <c r="G116" s="428">
        <v>825.30200000000002</v>
      </c>
      <c r="H116" s="428">
        <v>25.436</v>
      </c>
      <c r="I116" s="428">
        <v>17987.759999999998</v>
      </c>
    </row>
    <row r="117" spans="1:9" hidden="1" outlineLevel="1">
      <c r="A117" s="343">
        <v>2004</v>
      </c>
      <c r="B117" s="428">
        <v>23173.61</v>
      </c>
      <c r="C117" s="428">
        <v>1803.0840000000001</v>
      </c>
      <c r="D117" s="428">
        <v>5489.1120000000001</v>
      </c>
      <c r="E117" s="428">
        <v>798.69899999999996</v>
      </c>
      <c r="F117" s="428">
        <v>3855.3939999999998</v>
      </c>
      <c r="G117" s="428">
        <v>806.40200000000004</v>
      </c>
      <c r="H117" s="428">
        <v>28.617000000000001</v>
      </c>
      <c r="I117" s="428">
        <v>15881.414000000001</v>
      </c>
    </row>
    <row r="118" spans="1:9" hidden="1" outlineLevel="1">
      <c r="A118" s="343">
        <v>2005</v>
      </c>
      <c r="B118" s="428">
        <v>21654.258000000002</v>
      </c>
      <c r="C118" s="428">
        <v>1618.644</v>
      </c>
      <c r="D118" s="428">
        <v>4992.8010000000004</v>
      </c>
      <c r="E118" s="428">
        <v>462.142</v>
      </c>
      <c r="F118" s="428">
        <v>3623.1619999999998</v>
      </c>
      <c r="G118" s="428">
        <v>875.702</v>
      </c>
      <c r="H118" s="428">
        <v>31.795000000000002</v>
      </c>
      <c r="I118" s="428">
        <v>15042.814</v>
      </c>
    </row>
    <row r="119" spans="1:9" hidden="1" outlineLevel="1">
      <c r="A119" s="343">
        <v>2006</v>
      </c>
      <c r="B119" s="428">
        <v>22325.867999999999</v>
      </c>
      <c r="C119" s="428">
        <v>1998.6130000000001</v>
      </c>
      <c r="D119" s="428">
        <v>5103.1499999999996</v>
      </c>
      <c r="E119" s="428">
        <v>629.125</v>
      </c>
      <c r="F119" s="428">
        <v>3501.1030000000001</v>
      </c>
      <c r="G119" s="428">
        <v>945.25699999999995</v>
      </c>
      <c r="H119" s="428">
        <v>27.666</v>
      </c>
      <c r="I119" s="428">
        <v>15224.103999999999</v>
      </c>
    </row>
    <row r="120" spans="1:9" hidden="1" outlineLevel="1">
      <c r="A120" s="343">
        <v>2007</v>
      </c>
      <c r="B120" s="428">
        <v>20447.617999999999</v>
      </c>
      <c r="C120" s="428">
        <v>1974.577</v>
      </c>
      <c r="D120" s="428">
        <v>4984.5339999999997</v>
      </c>
      <c r="E120" s="428">
        <v>582.68600000000004</v>
      </c>
      <c r="F120" s="428">
        <v>3422.4349999999999</v>
      </c>
      <c r="G120" s="428">
        <v>962.55499999999995</v>
      </c>
      <c r="H120" s="428">
        <v>16.859000000000002</v>
      </c>
      <c r="I120" s="428">
        <v>13488.508</v>
      </c>
    </row>
    <row r="121" spans="1:9" hidden="1" outlineLevel="1">
      <c r="A121" s="343">
        <v>2008</v>
      </c>
      <c r="B121" s="428">
        <v>20897.174999999999</v>
      </c>
      <c r="C121" s="428">
        <v>2015.549</v>
      </c>
      <c r="D121" s="428">
        <v>4934.5309999999999</v>
      </c>
      <c r="E121" s="428">
        <v>538.60599999999999</v>
      </c>
      <c r="F121" s="428">
        <v>3394.1129999999998</v>
      </c>
      <c r="G121" s="428">
        <v>988.13599999999997</v>
      </c>
      <c r="H121" s="428">
        <v>13.676</v>
      </c>
      <c r="I121" s="428">
        <v>13947.094999999999</v>
      </c>
    </row>
    <row r="122" spans="1:9" hidden="1" outlineLevel="1">
      <c r="A122" s="343">
        <v>2009</v>
      </c>
      <c r="B122" s="428">
        <v>20025.219000000001</v>
      </c>
      <c r="C122" s="428">
        <v>1576.579</v>
      </c>
      <c r="D122" s="428">
        <v>4742.3670000000002</v>
      </c>
      <c r="E122" s="428">
        <v>514.01900000000001</v>
      </c>
      <c r="F122" s="428">
        <v>3372.7350000000001</v>
      </c>
      <c r="G122" s="428">
        <v>827.947</v>
      </c>
      <c r="H122" s="428">
        <v>27.666</v>
      </c>
      <c r="I122" s="428">
        <v>13706.272999999999</v>
      </c>
    </row>
    <row r="123" spans="1:9" collapsed="1">
      <c r="A123" s="343">
        <v>2010</v>
      </c>
      <c r="B123" s="428">
        <v>21056.924999999999</v>
      </c>
      <c r="C123" s="428">
        <v>1702.16</v>
      </c>
      <c r="D123" s="428">
        <v>4868.1139999999996</v>
      </c>
      <c r="E123" s="428">
        <v>492.16199999999998</v>
      </c>
      <c r="F123" s="428">
        <v>3409.8409999999999</v>
      </c>
      <c r="G123" s="428">
        <v>940.68700000000001</v>
      </c>
      <c r="H123" s="428">
        <v>25.423999999999999</v>
      </c>
      <c r="I123" s="428">
        <v>14486.651</v>
      </c>
    </row>
    <row r="124" spans="1:9" hidden="1" outlineLevel="1">
      <c r="A124" s="343">
        <v>2011</v>
      </c>
      <c r="B124" s="428">
        <v>20860.093000000001</v>
      </c>
      <c r="C124" s="428">
        <v>1775.1130000000001</v>
      </c>
      <c r="D124" s="428">
        <v>4889.8339999999998</v>
      </c>
      <c r="E124" s="428">
        <v>511.589</v>
      </c>
      <c r="F124" s="428">
        <v>3485.09</v>
      </c>
      <c r="G124" s="428">
        <v>863.59299999999996</v>
      </c>
      <c r="H124" s="428">
        <v>29.562000000000001</v>
      </c>
      <c r="I124" s="428">
        <v>14195.146000000001</v>
      </c>
    </row>
    <row r="125" spans="1:9" hidden="1" outlineLevel="1">
      <c r="A125" s="343">
        <v>2012</v>
      </c>
      <c r="B125" s="428">
        <v>20540.556</v>
      </c>
      <c r="C125" s="428">
        <v>1641.7149999999999</v>
      </c>
      <c r="D125" s="428">
        <v>4943.25</v>
      </c>
      <c r="E125" s="428">
        <v>525.13199999999995</v>
      </c>
      <c r="F125" s="428">
        <v>3461.1460000000002</v>
      </c>
      <c r="G125" s="428">
        <v>924.43200000000002</v>
      </c>
      <c r="H125" s="428">
        <v>32.539000000000001</v>
      </c>
      <c r="I125" s="428">
        <v>13955.592000000001</v>
      </c>
    </row>
    <row r="126" spans="1:9" hidden="1" outlineLevel="1">
      <c r="A126" s="343">
        <v>2013</v>
      </c>
      <c r="B126" s="428">
        <v>20715.951000000001</v>
      </c>
      <c r="C126" s="428">
        <v>1505.182</v>
      </c>
      <c r="D126" s="428">
        <v>5116.8630000000003</v>
      </c>
      <c r="E126" s="428">
        <v>486.54300000000001</v>
      </c>
      <c r="F126" s="428">
        <v>3614.7759999999998</v>
      </c>
      <c r="G126" s="428">
        <v>979.89300000000003</v>
      </c>
      <c r="H126" s="428">
        <v>35.65</v>
      </c>
      <c r="I126" s="428">
        <v>14093.906000000001</v>
      </c>
    </row>
    <row r="127" spans="1:9" hidden="1" outlineLevel="1">
      <c r="A127" s="343">
        <v>2014</v>
      </c>
      <c r="B127" s="428">
        <v>20620.341</v>
      </c>
      <c r="C127" s="428">
        <v>1339.106</v>
      </c>
      <c r="D127" s="428">
        <v>5534.5119999999997</v>
      </c>
      <c r="E127" s="428">
        <v>501.75</v>
      </c>
      <c r="F127" s="428">
        <v>3985.154</v>
      </c>
      <c r="G127" s="428">
        <v>1006.246</v>
      </c>
      <c r="H127" s="428">
        <v>41.362000000000002</v>
      </c>
      <c r="I127" s="428">
        <v>13746.724</v>
      </c>
    </row>
    <row r="128" spans="1:9" hidden="1" outlineLevel="1">
      <c r="A128" s="343">
        <v>2015</v>
      </c>
      <c r="B128" s="428">
        <v>19614.945</v>
      </c>
      <c r="C128" s="428">
        <v>1299.701</v>
      </c>
      <c r="D128" s="428">
        <v>5332.9520000000002</v>
      </c>
      <c r="E128" s="428">
        <v>511.291</v>
      </c>
      <c r="F128" s="428">
        <v>3772.3490000000002</v>
      </c>
      <c r="G128" s="428">
        <v>1007.636</v>
      </c>
      <c r="H128" s="428">
        <v>41.676000000000002</v>
      </c>
      <c r="I128" s="428">
        <v>12982.291999999999</v>
      </c>
    </row>
    <row r="129" spans="1:9" collapsed="1">
      <c r="A129" s="343">
        <v>2016</v>
      </c>
      <c r="B129" s="428">
        <v>20011.223000000002</v>
      </c>
      <c r="C129" s="428">
        <v>1224.43</v>
      </c>
      <c r="D129" s="428">
        <v>5545.6909999999998</v>
      </c>
      <c r="E129" s="428">
        <v>514.44600000000003</v>
      </c>
      <c r="F129" s="428">
        <v>3903.5889999999999</v>
      </c>
      <c r="G129" s="428">
        <v>1082.9829999999999</v>
      </c>
      <c r="H129" s="428">
        <v>44.673000000000002</v>
      </c>
      <c r="I129" s="428">
        <v>13241.102000000001</v>
      </c>
    </row>
    <row r="130" spans="1:9">
      <c r="A130" s="343">
        <v>2017</v>
      </c>
      <c r="B130" s="428">
        <v>19075.982</v>
      </c>
      <c r="C130" s="428">
        <v>1133.7339999999999</v>
      </c>
      <c r="D130" s="428">
        <v>5634.1930000000002</v>
      </c>
      <c r="E130" s="428">
        <v>518.75599999999997</v>
      </c>
      <c r="F130" s="428">
        <v>3982.0770000000002</v>
      </c>
      <c r="G130" s="428">
        <v>1082.7550000000001</v>
      </c>
      <c r="H130" s="428">
        <v>50.604999999999997</v>
      </c>
      <c r="I130" s="428">
        <v>12308.055</v>
      </c>
    </row>
    <row r="131" spans="1:9">
      <c r="A131" s="425">
        <v>2018</v>
      </c>
      <c r="B131" s="428">
        <v>18902.537</v>
      </c>
      <c r="C131" s="428">
        <v>1138.2629999999999</v>
      </c>
      <c r="D131" s="428">
        <v>5621.8429999999998</v>
      </c>
      <c r="E131" s="428">
        <v>431.50200000000001</v>
      </c>
      <c r="F131" s="428">
        <v>3916.2280000000001</v>
      </c>
      <c r="G131" s="428">
        <v>1226.713</v>
      </c>
      <c r="H131" s="428">
        <v>47.4</v>
      </c>
      <c r="I131" s="428">
        <v>12142.431</v>
      </c>
    </row>
    <row r="132" spans="1:9">
      <c r="A132" s="425">
        <v>2019</v>
      </c>
      <c r="B132" s="428">
        <v>18279.381000000001</v>
      </c>
      <c r="C132" s="428">
        <v>957.21799999999996</v>
      </c>
      <c r="D132" s="428">
        <v>5832.3410000000003</v>
      </c>
      <c r="E132" s="428">
        <v>330.92899999999997</v>
      </c>
      <c r="F132" s="428">
        <v>3964.127</v>
      </c>
      <c r="G132" s="428">
        <v>1486.856</v>
      </c>
      <c r="H132" s="428">
        <v>50.429000000000002</v>
      </c>
      <c r="I132" s="428">
        <v>11489.822</v>
      </c>
    </row>
    <row r="133" spans="1:9">
      <c r="A133" s="425" t="s">
        <v>317</v>
      </c>
      <c r="B133" s="428">
        <v>15596.355</v>
      </c>
      <c r="C133" s="428">
        <v>829.36400000000003</v>
      </c>
      <c r="D133" s="428">
        <v>4125.2860000000001</v>
      </c>
      <c r="E133" s="428">
        <v>311.73</v>
      </c>
      <c r="F133" s="428">
        <v>3369.9609999999998</v>
      </c>
      <c r="G133" s="428">
        <v>397.495</v>
      </c>
      <c r="H133" s="428">
        <v>46.100999999999999</v>
      </c>
      <c r="I133" s="428">
        <v>10641.704</v>
      </c>
    </row>
    <row r="134" spans="1:9" ht="6.6" customHeight="1">
      <c r="A134" s="343"/>
      <c r="B134" s="231"/>
      <c r="C134" s="222"/>
      <c r="D134" s="107"/>
      <c r="E134" s="107"/>
      <c r="F134" s="107"/>
      <c r="G134" s="107"/>
      <c r="H134" s="107"/>
      <c r="I134" s="107"/>
    </row>
    <row r="135" spans="1:9">
      <c r="A135" s="343"/>
      <c r="B135" s="575" t="s">
        <v>165</v>
      </c>
      <c r="C135" s="585"/>
      <c r="D135" s="585"/>
      <c r="E135" s="585"/>
      <c r="F135" s="585"/>
      <c r="G135" s="585"/>
      <c r="H135" s="585"/>
      <c r="I135" s="585"/>
    </row>
    <row r="136" spans="1:9">
      <c r="A136" s="343">
        <v>1990</v>
      </c>
      <c r="B136" s="429">
        <v>100</v>
      </c>
      <c r="C136" s="429">
        <v>17.276</v>
      </c>
      <c r="D136" s="429">
        <v>16.646000000000001</v>
      </c>
      <c r="E136" s="429">
        <v>3.2050000000000001</v>
      </c>
      <c r="F136" s="429">
        <v>12.138</v>
      </c>
      <c r="G136" s="429">
        <v>1.19</v>
      </c>
      <c r="H136" s="429">
        <v>0.114</v>
      </c>
      <c r="I136" s="429">
        <v>66.078000000000003</v>
      </c>
    </row>
    <row r="137" spans="1:9">
      <c r="A137" s="343">
        <v>2000</v>
      </c>
      <c r="B137" s="429">
        <v>100</v>
      </c>
      <c r="C137" s="429">
        <v>10.926</v>
      </c>
      <c r="D137" s="429">
        <v>22.404</v>
      </c>
      <c r="E137" s="429">
        <v>3.18</v>
      </c>
      <c r="F137" s="429">
        <v>16.050999999999998</v>
      </c>
      <c r="G137" s="429">
        <v>3.0619999999999998</v>
      </c>
      <c r="H137" s="429">
        <v>0.111</v>
      </c>
      <c r="I137" s="429">
        <v>66.668999999999997</v>
      </c>
    </row>
    <row r="138" spans="1:9" hidden="1" outlineLevel="1">
      <c r="A138" s="343">
        <v>2001</v>
      </c>
      <c r="B138" s="429">
        <v>100</v>
      </c>
      <c r="C138" s="429">
        <v>10.666</v>
      </c>
      <c r="D138" s="429">
        <v>23.332000000000001</v>
      </c>
      <c r="E138" s="429">
        <v>3.2280000000000002</v>
      </c>
      <c r="F138" s="429">
        <v>16.574999999999999</v>
      </c>
      <c r="G138" s="429">
        <v>3.4129999999999998</v>
      </c>
      <c r="H138" s="429">
        <v>0.11600000000000001</v>
      </c>
      <c r="I138" s="429">
        <v>66.001999999999995</v>
      </c>
    </row>
    <row r="139" spans="1:9" hidden="1" outlineLevel="1">
      <c r="A139" s="343">
        <v>2002</v>
      </c>
      <c r="B139" s="429">
        <v>100</v>
      </c>
      <c r="C139" s="429">
        <v>10.382999999999999</v>
      </c>
      <c r="D139" s="429">
        <v>24.010999999999999</v>
      </c>
      <c r="E139" s="429">
        <v>3.3809999999999998</v>
      </c>
      <c r="F139" s="429">
        <v>17.047000000000001</v>
      </c>
      <c r="G139" s="429">
        <v>3.4729999999999999</v>
      </c>
      <c r="H139" s="429">
        <v>0.109</v>
      </c>
      <c r="I139" s="429">
        <v>65.605999999999995</v>
      </c>
    </row>
    <row r="140" spans="1:9" hidden="1" outlineLevel="1">
      <c r="A140" s="343">
        <v>2003</v>
      </c>
      <c r="B140" s="429">
        <v>100</v>
      </c>
      <c r="C140" s="429">
        <v>9.74</v>
      </c>
      <c r="D140" s="429">
        <v>22.298999999999999</v>
      </c>
      <c r="E140" s="429">
        <v>4.5419999999999998</v>
      </c>
      <c r="F140" s="429">
        <v>14.542</v>
      </c>
      <c r="G140" s="429">
        <v>3.1179999999999999</v>
      </c>
      <c r="H140" s="429">
        <v>9.6000000000000002E-2</v>
      </c>
      <c r="I140" s="429">
        <v>67.960999999999999</v>
      </c>
    </row>
    <row r="141" spans="1:9" hidden="1" outlineLevel="1">
      <c r="A141" s="343">
        <v>2004</v>
      </c>
      <c r="B141" s="429">
        <v>100</v>
      </c>
      <c r="C141" s="429">
        <v>7.7809999999999997</v>
      </c>
      <c r="D141" s="429">
        <v>23.687000000000001</v>
      </c>
      <c r="E141" s="429">
        <v>3.4470000000000001</v>
      </c>
      <c r="F141" s="429">
        <v>16.637</v>
      </c>
      <c r="G141" s="429">
        <v>3.48</v>
      </c>
      <c r="H141" s="429">
        <v>0.123</v>
      </c>
      <c r="I141" s="429">
        <v>68.531999999999996</v>
      </c>
    </row>
    <row r="142" spans="1:9" hidden="1" outlineLevel="1">
      <c r="A142" s="343">
        <v>2005</v>
      </c>
      <c r="B142" s="429">
        <v>100</v>
      </c>
      <c r="C142" s="429">
        <v>7.4749999999999996</v>
      </c>
      <c r="D142" s="429">
        <v>23.056999999999999</v>
      </c>
      <c r="E142" s="429">
        <v>2.1339999999999999</v>
      </c>
      <c r="F142" s="429">
        <v>16.731999999999999</v>
      </c>
      <c r="G142" s="429">
        <v>4.0439999999999996</v>
      </c>
      <c r="H142" s="429">
        <v>0.14699999999999999</v>
      </c>
      <c r="I142" s="429">
        <v>69.468000000000004</v>
      </c>
    </row>
    <row r="143" spans="1:9" hidden="1" outlineLevel="1">
      <c r="A143" s="343">
        <v>2006</v>
      </c>
      <c r="B143" s="429">
        <v>100</v>
      </c>
      <c r="C143" s="429">
        <v>8.952</v>
      </c>
      <c r="D143" s="429">
        <v>22.858000000000001</v>
      </c>
      <c r="E143" s="429">
        <v>2.8180000000000001</v>
      </c>
      <c r="F143" s="429">
        <v>15.682</v>
      </c>
      <c r="G143" s="429">
        <v>4.234</v>
      </c>
      <c r="H143" s="429">
        <v>0.124</v>
      </c>
      <c r="I143" s="429">
        <v>68.19</v>
      </c>
    </row>
    <row r="144" spans="1:9" hidden="1" outlineLevel="1">
      <c r="A144" s="343">
        <v>2007</v>
      </c>
      <c r="B144" s="429">
        <v>100</v>
      </c>
      <c r="C144" s="429">
        <v>9.657</v>
      </c>
      <c r="D144" s="429">
        <v>24.376999999999999</v>
      </c>
      <c r="E144" s="429">
        <v>2.85</v>
      </c>
      <c r="F144" s="429">
        <v>16.738</v>
      </c>
      <c r="G144" s="429">
        <v>4.7069999999999999</v>
      </c>
      <c r="H144" s="429">
        <v>8.2000000000000003E-2</v>
      </c>
      <c r="I144" s="429">
        <v>65.965999999999994</v>
      </c>
    </row>
    <row r="145" spans="1:9" hidden="1" outlineLevel="1">
      <c r="A145" s="343">
        <v>2008</v>
      </c>
      <c r="B145" s="429">
        <v>100</v>
      </c>
      <c r="C145" s="429">
        <v>9.6449999999999996</v>
      </c>
      <c r="D145" s="429">
        <v>23.613</v>
      </c>
      <c r="E145" s="429">
        <v>2.577</v>
      </c>
      <c r="F145" s="429">
        <v>16.242000000000001</v>
      </c>
      <c r="G145" s="429">
        <v>4.7290000000000001</v>
      </c>
      <c r="H145" s="429">
        <v>6.5000000000000002E-2</v>
      </c>
      <c r="I145" s="429">
        <v>66.742000000000004</v>
      </c>
    </row>
    <row r="146" spans="1:9" hidden="1" outlineLevel="1">
      <c r="A146" s="343">
        <v>2009</v>
      </c>
      <c r="B146" s="429">
        <v>100</v>
      </c>
      <c r="C146" s="429">
        <v>7.8730000000000002</v>
      </c>
      <c r="D146" s="429">
        <v>23.681999999999999</v>
      </c>
      <c r="E146" s="429">
        <v>2.5670000000000002</v>
      </c>
      <c r="F146" s="429">
        <v>16.841999999999999</v>
      </c>
      <c r="G146" s="429">
        <v>4.1349999999999998</v>
      </c>
      <c r="H146" s="429">
        <v>0.13800000000000001</v>
      </c>
      <c r="I146" s="429">
        <v>68.444999999999993</v>
      </c>
    </row>
    <row r="147" spans="1:9" collapsed="1">
      <c r="A147" s="343">
        <v>2010</v>
      </c>
      <c r="B147" s="429">
        <v>100</v>
      </c>
      <c r="C147" s="429">
        <v>8.0839999999999996</v>
      </c>
      <c r="D147" s="429">
        <v>23.119</v>
      </c>
      <c r="E147" s="429">
        <v>2.3370000000000002</v>
      </c>
      <c r="F147" s="429">
        <v>16.193000000000001</v>
      </c>
      <c r="G147" s="429">
        <v>4.4669999999999996</v>
      </c>
      <c r="H147" s="429">
        <v>0.121</v>
      </c>
      <c r="I147" s="429">
        <v>68.798000000000002</v>
      </c>
    </row>
    <row r="148" spans="1:9" hidden="1" outlineLevel="1">
      <c r="A148" s="343">
        <v>2011</v>
      </c>
      <c r="B148" s="429">
        <v>100</v>
      </c>
      <c r="C148" s="429">
        <v>8.51</v>
      </c>
      <c r="D148" s="429">
        <v>23.440999999999999</v>
      </c>
      <c r="E148" s="429">
        <v>2.452</v>
      </c>
      <c r="F148" s="429">
        <v>16.707000000000001</v>
      </c>
      <c r="G148" s="429">
        <v>4.1399999999999997</v>
      </c>
      <c r="H148" s="429">
        <v>0.14199999999999999</v>
      </c>
      <c r="I148" s="429">
        <v>68.049000000000007</v>
      </c>
    </row>
    <row r="149" spans="1:9" hidden="1" outlineLevel="1">
      <c r="A149" s="343">
        <v>2012</v>
      </c>
      <c r="B149" s="429">
        <v>100</v>
      </c>
      <c r="C149" s="429">
        <v>7.9930000000000003</v>
      </c>
      <c r="D149" s="429">
        <v>24.065999999999999</v>
      </c>
      <c r="E149" s="429">
        <v>2.5569999999999999</v>
      </c>
      <c r="F149" s="429">
        <v>16.850000000000001</v>
      </c>
      <c r="G149" s="429">
        <v>4.5010000000000003</v>
      </c>
      <c r="H149" s="429">
        <v>0.158</v>
      </c>
      <c r="I149" s="429">
        <v>67.941999999999993</v>
      </c>
    </row>
    <row r="150" spans="1:9" hidden="1" outlineLevel="1">
      <c r="A150" s="343">
        <v>2013</v>
      </c>
      <c r="B150" s="429">
        <v>100</v>
      </c>
      <c r="C150" s="429">
        <v>7.266</v>
      </c>
      <c r="D150" s="429">
        <v>24.7</v>
      </c>
      <c r="E150" s="429">
        <v>2.3490000000000002</v>
      </c>
      <c r="F150" s="429">
        <v>17.449000000000002</v>
      </c>
      <c r="G150" s="429">
        <v>4.7300000000000004</v>
      </c>
      <c r="H150" s="429">
        <v>0.17199999999999999</v>
      </c>
      <c r="I150" s="429">
        <v>68.034000000000006</v>
      </c>
    </row>
    <row r="151" spans="1:9" hidden="1" outlineLevel="1">
      <c r="A151" s="343">
        <v>2014</v>
      </c>
      <c r="B151" s="429">
        <v>100</v>
      </c>
      <c r="C151" s="429">
        <v>6.4939999999999998</v>
      </c>
      <c r="D151" s="429">
        <v>26.84</v>
      </c>
      <c r="E151" s="429">
        <v>2.4329999999999998</v>
      </c>
      <c r="F151" s="429">
        <v>19.326000000000001</v>
      </c>
      <c r="G151" s="429">
        <v>4.88</v>
      </c>
      <c r="H151" s="429">
        <v>0.20100000000000001</v>
      </c>
      <c r="I151" s="429">
        <v>66.665999999999997</v>
      </c>
    </row>
    <row r="152" spans="1:9" hidden="1" outlineLevel="1">
      <c r="A152" s="343">
        <v>2015</v>
      </c>
      <c r="B152" s="429">
        <v>100</v>
      </c>
      <c r="C152" s="429">
        <v>6.6260000000000003</v>
      </c>
      <c r="D152" s="429">
        <v>27.187999999999999</v>
      </c>
      <c r="E152" s="429">
        <v>2.6070000000000002</v>
      </c>
      <c r="F152" s="429">
        <v>19.231999999999999</v>
      </c>
      <c r="G152" s="429">
        <v>5.1369999999999996</v>
      </c>
      <c r="H152" s="429">
        <v>0.21199999999999999</v>
      </c>
      <c r="I152" s="429">
        <v>66.186000000000007</v>
      </c>
    </row>
    <row r="153" spans="1:9" hidden="1" outlineLevel="1">
      <c r="A153" s="343">
        <v>2016</v>
      </c>
      <c r="B153" s="429">
        <v>100</v>
      </c>
      <c r="C153" s="429">
        <v>6.1189999999999998</v>
      </c>
      <c r="D153" s="429">
        <v>27.713000000000001</v>
      </c>
      <c r="E153" s="429">
        <v>2.5710000000000002</v>
      </c>
      <c r="F153" s="429">
        <v>19.507000000000001</v>
      </c>
      <c r="G153" s="429">
        <v>5.4119999999999999</v>
      </c>
      <c r="H153" s="429">
        <v>0.223</v>
      </c>
      <c r="I153" s="429">
        <v>66.168000000000006</v>
      </c>
    </row>
    <row r="154" spans="1:9" hidden="1" outlineLevel="1">
      <c r="A154" s="343">
        <v>2017</v>
      </c>
      <c r="B154" s="429">
        <v>100</v>
      </c>
      <c r="C154" s="429">
        <v>5.9429999999999996</v>
      </c>
      <c r="D154" s="429">
        <v>29.536000000000001</v>
      </c>
      <c r="E154" s="429">
        <v>2.7189999999999999</v>
      </c>
      <c r="F154" s="429">
        <v>20.875</v>
      </c>
      <c r="G154" s="429">
        <v>5.6760000000000002</v>
      </c>
      <c r="H154" s="429">
        <v>0.26500000000000001</v>
      </c>
      <c r="I154" s="429">
        <v>64.521000000000001</v>
      </c>
    </row>
    <row r="155" spans="1:9" hidden="1" outlineLevel="1">
      <c r="A155" s="425">
        <v>2018</v>
      </c>
      <c r="B155" s="429">
        <v>100</v>
      </c>
      <c r="C155" s="429">
        <v>6.0220000000000002</v>
      </c>
      <c r="D155" s="429">
        <v>29.741</v>
      </c>
      <c r="E155" s="429">
        <v>2.2829999999999999</v>
      </c>
      <c r="F155" s="429">
        <v>20.718</v>
      </c>
      <c r="G155" s="429">
        <v>6.49</v>
      </c>
      <c r="H155" s="429">
        <v>0.251</v>
      </c>
      <c r="I155" s="429">
        <v>64.236999999999995</v>
      </c>
    </row>
    <row r="156" spans="1:9" hidden="1" outlineLevel="1">
      <c r="A156" s="425">
        <v>2019</v>
      </c>
      <c r="B156" s="429">
        <v>100</v>
      </c>
      <c r="C156" s="429">
        <v>5.2370000000000001</v>
      </c>
      <c r="D156" s="429">
        <v>31.907</v>
      </c>
      <c r="E156" s="429">
        <v>1.81</v>
      </c>
      <c r="F156" s="429">
        <v>21.686</v>
      </c>
      <c r="G156" s="429">
        <v>8.1340000000000003</v>
      </c>
      <c r="H156" s="429">
        <v>0.27600000000000002</v>
      </c>
      <c r="I156" s="429">
        <v>62.856999999999999</v>
      </c>
    </row>
    <row r="157" spans="1:9" collapsed="1">
      <c r="A157" s="425" t="s">
        <v>317</v>
      </c>
      <c r="B157" s="429">
        <v>100</v>
      </c>
      <c r="C157" s="429">
        <v>5.3179999999999996</v>
      </c>
      <c r="D157" s="429">
        <v>26.45</v>
      </c>
      <c r="E157" s="429">
        <v>1.9990000000000001</v>
      </c>
      <c r="F157" s="429">
        <v>21.606999999999999</v>
      </c>
      <c r="G157" s="429">
        <v>2.5489999999999999</v>
      </c>
      <c r="H157" s="429">
        <v>0.29599999999999999</v>
      </c>
      <c r="I157" s="429">
        <v>68.231999999999999</v>
      </c>
    </row>
    <row r="158" spans="1:9" ht="7.9" customHeight="1">
      <c r="A158" s="230"/>
      <c r="B158" s="20"/>
      <c r="C158" s="102"/>
      <c r="D158" s="102"/>
      <c r="E158" s="102"/>
      <c r="F158" s="102"/>
      <c r="G158" s="102"/>
      <c r="H158" s="102"/>
      <c r="I158" s="102"/>
    </row>
    <row r="159" spans="1:9">
      <c r="A159" s="343"/>
      <c r="B159" s="575" t="s">
        <v>154</v>
      </c>
      <c r="C159" s="575"/>
      <c r="D159" s="575"/>
      <c r="E159" s="575"/>
      <c r="F159" s="575"/>
      <c r="G159" s="575"/>
      <c r="H159" s="575"/>
      <c r="I159" s="575"/>
    </row>
    <row r="160" spans="1:9">
      <c r="A160" s="343">
        <v>2000</v>
      </c>
      <c r="B160" s="429">
        <v>-15.284000000000001</v>
      </c>
      <c r="C160" s="429">
        <v>-46.42</v>
      </c>
      <c r="D160" s="429">
        <v>14.019</v>
      </c>
      <c r="E160" s="429">
        <v>-15.930999999999999</v>
      </c>
      <c r="F160" s="429">
        <v>12.026999999999999</v>
      </c>
      <c r="G160" s="429">
        <v>118.039</v>
      </c>
      <c r="H160" s="429">
        <v>-17.609000000000002</v>
      </c>
      <c r="I160" s="429">
        <v>-14.526</v>
      </c>
    </row>
    <row r="161" spans="1:9" hidden="1" outlineLevel="1">
      <c r="A161" s="343">
        <v>2001</v>
      </c>
      <c r="B161" s="429">
        <v>-19.146999999999998</v>
      </c>
      <c r="C161" s="429">
        <v>-50.08</v>
      </c>
      <c r="D161" s="429">
        <v>13.327</v>
      </c>
      <c r="E161" s="429">
        <v>-18.562999999999999</v>
      </c>
      <c r="F161" s="429">
        <v>10.411</v>
      </c>
      <c r="G161" s="429">
        <v>131.93799999999999</v>
      </c>
      <c r="H161" s="429">
        <v>-17.661000000000001</v>
      </c>
      <c r="I161" s="429">
        <v>-19.239999999999998</v>
      </c>
    </row>
    <row r="162" spans="1:9" hidden="1" outlineLevel="1">
      <c r="A162" s="343">
        <v>2002</v>
      </c>
      <c r="B162" s="429">
        <v>-23.52</v>
      </c>
      <c r="C162" s="429">
        <v>-54.034999999999997</v>
      </c>
      <c r="D162" s="429">
        <v>10.318</v>
      </c>
      <c r="E162" s="429">
        <v>-19.306000000000001</v>
      </c>
      <c r="F162" s="429">
        <v>7.4180000000000001</v>
      </c>
      <c r="G162" s="429">
        <v>123.251</v>
      </c>
      <c r="H162" s="429">
        <v>-26.797999999999998</v>
      </c>
      <c r="I162" s="429">
        <v>-24.065999999999999</v>
      </c>
    </row>
    <row r="163" spans="1:9" hidden="1" outlineLevel="1">
      <c r="A163" s="343">
        <v>2003</v>
      </c>
      <c r="B163" s="429">
        <v>-13.208</v>
      </c>
      <c r="C163" s="429">
        <v>-51.069000000000003</v>
      </c>
      <c r="D163" s="429">
        <v>16.263000000000002</v>
      </c>
      <c r="E163" s="429">
        <v>23.009</v>
      </c>
      <c r="F163" s="429">
        <v>3.9860000000000002</v>
      </c>
      <c r="G163" s="429">
        <v>127.458</v>
      </c>
      <c r="H163" s="429">
        <v>-26.777999999999999</v>
      </c>
      <c r="I163" s="429">
        <v>-10.734</v>
      </c>
    </row>
    <row r="164" spans="1:9" hidden="1" outlineLevel="1">
      <c r="A164" s="343">
        <v>2004</v>
      </c>
      <c r="B164" s="429">
        <v>-24.01</v>
      </c>
      <c r="C164" s="429">
        <v>-65.775000000000006</v>
      </c>
      <c r="D164" s="429">
        <v>8.1310000000000002</v>
      </c>
      <c r="E164" s="429">
        <v>-18.279</v>
      </c>
      <c r="F164" s="429">
        <v>4.16</v>
      </c>
      <c r="G164" s="429">
        <v>122.249</v>
      </c>
      <c r="H164" s="429">
        <v>-17.62</v>
      </c>
      <c r="I164" s="429">
        <v>-21.187000000000001</v>
      </c>
    </row>
    <row r="165" spans="1:9" hidden="1" outlineLevel="1">
      <c r="A165" s="343">
        <v>2005</v>
      </c>
      <c r="B165" s="429">
        <v>-28.992000000000001</v>
      </c>
      <c r="C165" s="429">
        <v>-69.275999999999996</v>
      </c>
      <c r="D165" s="429">
        <v>-1.6459999999999999</v>
      </c>
      <c r="E165" s="429">
        <v>-52.715000000000003</v>
      </c>
      <c r="F165" s="429">
        <v>-2.1139999999999999</v>
      </c>
      <c r="G165" s="429">
        <v>141.34899999999999</v>
      </c>
      <c r="H165" s="429">
        <v>-8.4719999999999995</v>
      </c>
      <c r="I165" s="429">
        <v>-25.349</v>
      </c>
    </row>
    <row r="166" spans="1:9" hidden="1" outlineLevel="1">
      <c r="A166" s="343">
        <v>2006</v>
      </c>
      <c r="B166" s="429">
        <v>-26.79</v>
      </c>
      <c r="C166" s="429">
        <v>-62.064</v>
      </c>
      <c r="D166" s="429">
        <v>0.52800000000000002</v>
      </c>
      <c r="E166" s="429">
        <v>-35.630000000000003</v>
      </c>
      <c r="F166" s="429">
        <v>-5.4119999999999999</v>
      </c>
      <c r="G166" s="429">
        <v>160.518</v>
      </c>
      <c r="H166" s="429">
        <v>-20.358000000000001</v>
      </c>
      <c r="I166" s="429">
        <v>-24.449000000000002</v>
      </c>
    </row>
    <row r="167" spans="1:9" hidden="1" outlineLevel="1">
      <c r="A167" s="343">
        <v>2007</v>
      </c>
      <c r="B167" s="429">
        <v>-32.948999999999998</v>
      </c>
      <c r="C167" s="429">
        <v>-62.52</v>
      </c>
      <c r="D167" s="429">
        <v>-1.8089999999999999</v>
      </c>
      <c r="E167" s="429">
        <v>-40.381</v>
      </c>
      <c r="F167" s="429">
        <v>-7.5369999999999999</v>
      </c>
      <c r="G167" s="429">
        <v>165.286</v>
      </c>
      <c r="H167" s="429">
        <v>-51.468000000000004</v>
      </c>
      <c r="I167" s="429">
        <v>-33.061999999999998</v>
      </c>
    </row>
    <row r="168" spans="1:9" hidden="1" outlineLevel="1">
      <c r="A168" s="343">
        <v>2008</v>
      </c>
      <c r="B168" s="429">
        <v>-31.475000000000001</v>
      </c>
      <c r="C168" s="429">
        <v>-61.743000000000002</v>
      </c>
      <c r="D168" s="429">
        <v>-2.794</v>
      </c>
      <c r="E168" s="429">
        <v>-44.890999999999998</v>
      </c>
      <c r="F168" s="429">
        <v>-8.3019999999999996</v>
      </c>
      <c r="G168" s="429">
        <v>172.33600000000001</v>
      </c>
      <c r="H168" s="429">
        <v>-60.631</v>
      </c>
      <c r="I168" s="429">
        <v>-30.786999999999999</v>
      </c>
    </row>
    <row r="169" spans="1:9" hidden="1" outlineLevel="1">
      <c r="A169" s="343">
        <v>2009</v>
      </c>
      <c r="B169" s="429">
        <v>-34.334000000000003</v>
      </c>
      <c r="C169" s="429">
        <v>-70.075000000000003</v>
      </c>
      <c r="D169" s="429">
        <v>-6.5789999999999997</v>
      </c>
      <c r="E169" s="429">
        <v>-47.406999999999996</v>
      </c>
      <c r="F169" s="429">
        <v>-8.8800000000000008</v>
      </c>
      <c r="G169" s="429">
        <v>128.18700000000001</v>
      </c>
      <c r="H169" s="429">
        <v>-20.358000000000001</v>
      </c>
      <c r="I169" s="429">
        <v>-31.981999999999999</v>
      </c>
    </row>
    <row r="170" spans="1:9" collapsed="1">
      <c r="A170" s="343">
        <v>2010</v>
      </c>
      <c r="B170" s="429">
        <v>-30.951000000000001</v>
      </c>
      <c r="C170" s="429">
        <v>-67.691000000000003</v>
      </c>
      <c r="D170" s="429">
        <v>-4.1020000000000003</v>
      </c>
      <c r="E170" s="429">
        <v>-49.643000000000001</v>
      </c>
      <c r="F170" s="429">
        <v>-7.8769999999999998</v>
      </c>
      <c r="G170" s="429">
        <v>159.25899999999999</v>
      </c>
      <c r="H170" s="429">
        <v>-26.812000000000001</v>
      </c>
      <c r="I170" s="429">
        <v>-28.109000000000002</v>
      </c>
    </row>
    <row r="171" spans="1:9" hidden="1" outlineLevel="1">
      <c r="A171" s="343">
        <v>2011</v>
      </c>
      <c r="B171" s="429">
        <v>-31.596</v>
      </c>
      <c r="C171" s="429">
        <v>-66.305999999999997</v>
      </c>
      <c r="D171" s="429">
        <v>-3.6739999999999999</v>
      </c>
      <c r="E171" s="429">
        <v>-47.655000000000001</v>
      </c>
      <c r="F171" s="429">
        <v>-5.8440000000000003</v>
      </c>
      <c r="G171" s="429">
        <v>138.011</v>
      </c>
      <c r="H171" s="429">
        <v>-14.9</v>
      </c>
      <c r="I171" s="429">
        <v>-29.556000000000001</v>
      </c>
    </row>
    <row r="172" spans="1:9" hidden="1" outlineLevel="1">
      <c r="A172" s="343">
        <v>2012</v>
      </c>
      <c r="B172" s="429">
        <v>-32.643999999999998</v>
      </c>
      <c r="C172" s="429">
        <v>-68.837999999999994</v>
      </c>
      <c r="D172" s="429">
        <v>-2.6219999999999999</v>
      </c>
      <c r="E172" s="429">
        <v>-46.27</v>
      </c>
      <c r="F172" s="429">
        <v>-6.4909999999999997</v>
      </c>
      <c r="G172" s="429">
        <v>154.779</v>
      </c>
      <c r="H172" s="429">
        <v>-6.33</v>
      </c>
      <c r="I172" s="429">
        <v>-30.744</v>
      </c>
    </row>
    <row r="173" spans="1:9" hidden="1" outlineLevel="1">
      <c r="A173" s="343">
        <v>2013</v>
      </c>
      <c r="B173" s="429">
        <v>-32.069000000000003</v>
      </c>
      <c r="C173" s="429">
        <v>-71.430000000000007</v>
      </c>
      <c r="D173" s="429">
        <v>0.79800000000000004</v>
      </c>
      <c r="E173" s="429">
        <v>-50.218000000000004</v>
      </c>
      <c r="F173" s="429">
        <v>-2.3410000000000002</v>
      </c>
      <c r="G173" s="429">
        <v>170.06399999999999</v>
      </c>
      <c r="H173" s="429">
        <v>2.625</v>
      </c>
      <c r="I173" s="429">
        <v>-30.058</v>
      </c>
    </row>
    <row r="174" spans="1:9" hidden="1" outlineLevel="1">
      <c r="A174" s="343">
        <v>2014</v>
      </c>
      <c r="B174" s="429">
        <v>-32.383000000000003</v>
      </c>
      <c r="C174" s="429">
        <v>-74.581999999999994</v>
      </c>
      <c r="D174" s="429">
        <v>9.0259999999999998</v>
      </c>
      <c r="E174" s="429">
        <v>-48.661999999999999</v>
      </c>
      <c r="F174" s="429">
        <v>7.6660000000000004</v>
      </c>
      <c r="G174" s="429">
        <v>177.327</v>
      </c>
      <c r="H174" s="429">
        <v>19.068000000000001</v>
      </c>
      <c r="I174" s="429">
        <v>-31.780999999999999</v>
      </c>
    </row>
    <row r="175" spans="1:9" hidden="1" outlineLevel="1">
      <c r="A175" s="343">
        <v>2015</v>
      </c>
      <c r="B175" s="429">
        <v>-35.679000000000002</v>
      </c>
      <c r="C175" s="429">
        <v>-75.33</v>
      </c>
      <c r="D175" s="429">
        <v>5.0549999999999997</v>
      </c>
      <c r="E175" s="429">
        <v>-47.686</v>
      </c>
      <c r="F175" s="429">
        <v>1.9159999999999999</v>
      </c>
      <c r="G175" s="429">
        <v>177.71</v>
      </c>
      <c r="H175" s="429">
        <v>19.972000000000001</v>
      </c>
      <c r="I175" s="429">
        <v>-35.573999999999998</v>
      </c>
    </row>
    <row r="176" spans="1:9" hidden="1" outlineLevel="1">
      <c r="A176" s="343">
        <v>2016</v>
      </c>
      <c r="B176" s="429">
        <v>-34.380000000000003</v>
      </c>
      <c r="C176" s="429">
        <v>-76.759</v>
      </c>
      <c r="D176" s="429">
        <v>9.2460000000000004</v>
      </c>
      <c r="E176" s="429">
        <v>-47.363</v>
      </c>
      <c r="F176" s="429">
        <v>5.4619999999999997</v>
      </c>
      <c r="G176" s="429">
        <v>198.476</v>
      </c>
      <c r="H176" s="429">
        <v>28.6</v>
      </c>
      <c r="I176" s="429">
        <v>-34.29</v>
      </c>
    </row>
    <row r="177" spans="1:9" hidden="1" outlineLevel="1">
      <c r="A177" s="343">
        <v>2017</v>
      </c>
      <c r="B177" s="429">
        <v>-37.447000000000003</v>
      </c>
      <c r="C177" s="429">
        <v>-78.48</v>
      </c>
      <c r="D177" s="429">
        <v>10.989000000000001</v>
      </c>
      <c r="E177" s="429">
        <v>-46.921999999999997</v>
      </c>
      <c r="F177" s="429">
        <v>7.5819999999999999</v>
      </c>
      <c r="G177" s="429">
        <v>198.41399999999999</v>
      </c>
      <c r="H177" s="429">
        <v>45.676000000000002</v>
      </c>
      <c r="I177" s="429">
        <v>-38.92</v>
      </c>
    </row>
    <row r="178" spans="1:9" hidden="1" outlineLevel="1">
      <c r="A178" s="425">
        <v>2018</v>
      </c>
      <c r="B178" s="429">
        <v>-38.015000000000001</v>
      </c>
      <c r="C178" s="429">
        <v>-78.394000000000005</v>
      </c>
      <c r="D178" s="429">
        <v>10.746</v>
      </c>
      <c r="E178" s="429">
        <v>-55.85</v>
      </c>
      <c r="F178" s="429">
        <v>5.8029999999999999</v>
      </c>
      <c r="G178" s="429">
        <v>238.089</v>
      </c>
      <c r="H178" s="429">
        <v>36.450000000000003</v>
      </c>
      <c r="I178" s="429">
        <v>-39.741999999999997</v>
      </c>
    </row>
    <row r="179" spans="1:9" hidden="1" outlineLevel="1">
      <c r="A179" s="425">
        <v>2019</v>
      </c>
      <c r="B179" s="429">
        <v>-40.058999999999997</v>
      </c>
      <c r="C179" s="429">
        <v>-81.831000000000003</v>
      </c>
      <c r="D179" s="429">
        <v>14.893000000000001</v>
      </c>
      <c r="E179" s="429">
        <v>-66.14</v>
      </c>
      <c r="F179" s="429">
        <v>7.0970000000000004</v>
      </c>
      <c r="G179" s="429">
        <v>309.786</v>
      </c>
      <c r="H179" s="429">
        <v>45.17</v>
      </c>
      <c r="I179" s="429">
        <v>-42.981000000000002</v>
      </c>
    </row>
    <row r="180" spans="1:9" collapsed="1">
      <c r="A180" s="425" t="s">
        <v>317</v>
      </c>
      <c r="B180" s="429">
        <v>-48.856999999999999</v>
      </c>
      <c r="C180" s="429">
        <v>-84.257999999999996</v>
      </c>
      <c r="D180" s="429">
        <v>-18.734999999999999</v>
      </c>
      <c r="E180" s="429">
        <v>-68.105000000000004</v>
      </c>
      <c r="F180" s="429">
        <v>-8.9550000000000001</v>
      </c>
      <c r="G180" s="429">
        <v>9.5519999999999996</v>
      </c>
      <c r="H180" s="429">
        <v>32.710999999999999</v>
      </c>
      <c r="I180" s="429">
        <v>-47.19</v>
      </c>
    </row>
    <row r="181" spans="1:9" ht="7.9" customHeight="1">
      <c r="A181" s="343"/>
      <c r="B181" s="20"/>
      <c r="C181" s="102"/>
      <c r="D181" s="102"/>
      <c r="E181" s="102"/>
      <c r="F181" s="102"/>
      <c r="G181" s="102"/>
      <c r="H181" s="102"/>
      <c r="I181" s="102"/>
    </row>
    <row r="182" spans="1:9">
      <c r="A182" s="343"/>
      <c r="B182" s="575" t="s">
        <v>155</v>
      </c>
      <c r="C182" s="575"/>
      <c r="D182" s="575"/>
      <c r="E182" s="575"/>
      <c r="F182" s="575"/>
      <c r="G182" s="575"/>
      <c r="H182" s="575"/>
      <c r="I182" s="575"/>
    </row>
    <row r="183" spans="1:9" hidden="1" outlineLevel="1">
      <c r="A183" s="343">
        <v>2000</v>
      </c>
      <c r="B183" s="429">
        <v>-0.22900000000000001</v>
      </c>
      <c r="C183" s="429">
        <v>7.4960000000000004</v>
      </c>
      <c r="D183" s="429">
        <v>-0.22900000000000001</v>
      </c>
      <c r="E183" s="429">
        <v>1.8540000000000001</v>
      </c>
      <c r="F183" s="429">
        <v>-2.7909999999999999</v>
      </c>
      <c r="G183" s="429">
        <v>13.481</v>
      </c>
      <c r="H183" s="429">
        <v>-9.98</v>
      </c>
      <c r="I183" s="429">
        <v>-1.39</v>
      </c>
    </row>
    <row r="184" spans="1:9" hidden="1" outlineLevel="1">
      <c r="A184" s="343">
        <v>2001</v>
      </c>
      <c r="B184" s="429">
        <v>-4.5590000000000002</v>
      </c>
      <c r="C184" s="429">
        <v>-6.8310000000000004</v>
      </c>
      <c r="D184" s="429">
        <v>-0.60599999999999998</v>
      </c>
      <c r="E184" s="429">
        <v>-3.13</v>
      </c>
      <c r="F184" s="429">
        <v>-1.4419999999999999</v>
      </c>
      <c r="G184" s="429">
        <v>6.3739999999999997</v>
      </c>
      <c r="H184" s="429">
        <v>-6.3E-2</v>
      </c>
      <c r="I184" s="429">
        <v>-5.5149999999999997</v>
      </c>
    </row>
    <row r="185" spans="1:9" hidden="1" outlineLevel="1">
      <c r="A185" s="343">
        <v>2002</v>
      </c>
      <c r="B185" s="429">
        <v>-5.4089999999999998</v>
      </c>
      <c r="C185" s="429">
        <v>-7.9219999999999997</v>
      </c>
      <c r="D185" s="429">
        <v>-2.6549999999999998</v>
      </c>
      <c r="E185" s="429">
        <v>-0.91300000000000003</v>
      </c>
      <c r="F185" s="429">
        <v>-2.7109999999999999</v>
      </c>
      <c r="G185" s="429">
        <v>-3.7450000000000001</v>
      </c>
      <c r="H185" s="429">
        <v>-11.097</v>
      </c>
      <c r="I185" s="429">
        <v>-5.976</v>
      </c>
    </row>
    <row r="186" spans="1:9" hidden="1" outlineLevel="1">
      <c r="A186" s="343">
        <v>2003</v>
      </c>
      <c r="B186" s="429">
        <v>13.483000000000001</v>
      </c>
      <c r="C186" s="429">
        <v>6.4530000000000003</v>
      </c>
      <c r="D186" s="429">
        <v>5.39</v>
      </c>
      <c r="E186" s="429">
        <v>52.439</v>
      </c>
      <c r="F186" s="429">
        <v>-3.1949999999999998</v>
      </c>
      <c r="G186" s="429">
        <v>1.8839999999999999</v>
      </c>
      <c r="H186" s="429">
        <v>2.8000000000000001E-2</v>
      </c>
      <c r="I186" s="429">
        <v>17.558</v>
      </c>
    </row>
    <row r="187" spans="1:9" hidden="1" outlineLevel="1">
      <c r="A187" s="343">
        <v>2004</v>
      </c>
      <c r="B187" s="429">
        <v>-12.445</v>
      </c>
      <c r="C187" s="429">
        <v>-30.056000000000001</v>
      </c>
      <c r="D187" s="429">
        <v>-6.9950000000000001</v>
      </c>
      <c r="E187" s="429">
        <v>-33.564999999999998</v>
      </c>
      <c r="F187" s="429">
        <v>0.16700000000000001</v>
      </c>
      <c r="G187" s="429">
        <v>-2.29</v>
      </c>
      <c r="H187" s="429">
        <v>12.506</v>
      </c>
      <c r="I187" s="429">
        <v>-11.71</v>
      </c>
    </row>
    <row r="188" spans="1:9" hidden="1" outlineLevel="1">
      <c r="A188" s="343">
        <v>2005</v>
      </c>
      <c r="B188" s="429">
        <v>-6.556</v>
      </c>
      <c r="C188" s="429">
        <v>-10.228999999999999</v>
      </c>
      <c r="D188" s="429">
        <v>-9.0419999999999998</v>
      </c>
      <c r="E188" s="429">
        <v>-42.137999999999998</v>
      </c>
      <c r="F188" s="429">
        <v>-6.024</v>
      </c>
      <c r="G188" s="429">
        <v>8.5939999999999994</v>
      </c>
      <c r="H188" s="429">
        <v>11.105</v>
      </c>
      <c r="I188" s="429">
        <v>-5.28</v>
      </c>
    </row>
    <row r="189" spans="1:9" hidden="1" outlineLevel="1">
      <c r="A189" s="343">
        <v>2006</v>
      </c>
      <c r="B189" s="429">
        <v>3.1019999999999999</v>
      </c>
      <c r="C189" s="429">
        <v>23.475000000000001</v>
      </c>
      <c r="D189" s="429">
        <v>2.21</v>
      </c>
      <c r="E189" s="429">
        <v>36.131999999999998</v>
      </c>
      <c r="F189" s="429">
        <v>-3.3690000000000002</v>
      </c>
      <c r="G189" s="429">
        <v>7.9429999999999996</v>
      </c>
      <c r="H189" s="429">
        <v>-12.986000000000001</v>
      </c>
      <c r="I189" s="429">
        <v>1.2050000000000001</v>
      </c>
    </row>
    <row r="190" spans="1:9" hidden="1" outlineLevel="1">
      <c r="A190" s="343">
        <v>2007</v>
      </c>
      <c r="B190" s="429">
        <v>-8.4130000000000003</v>
      </c>
      <c r="C190" s="429">
        <v>-1.2030000000000001</v>
      </c>
      <c r="D190" s="429">
        <v>-2.3239999999999998</v>
      </c>
      <c r="E190" s="429">
        <v>-7.3819999999999997</v>
      </c>
      <c r="F190" s="429">
        <v>-2.2469999999999999</v>
      </c>
      <c r="G190" s="429">
        <v>1.83</v>
      </c>
      <c r="H190" s="429">
        <v>-39.061999999999998</v>
      </c>
      <c r="I190" s="429">
        <v>-11.4</v>
      </c>
    </row>
    <row r="191" spans="1:9" hidden="1" outlineLevel="1">
      <c r="A191" s="343">
        <v>2008</v>
      </c>
      <c r="B191" s="429">
        <v>2.1989999999999998</v>
      </c>
      <c r="C191" s="429">
        <v>2.0750000000000002</v>
      </c>
      <c r="D191" s="429">
        <v>-1.0029999999999999</v>
      </c>
      <c r="E191" s="429">
        <v>-7.5650000000000004</v>
      </c>
      <c r="F191" s="429">
        <v>-0.82799999999999996</v>
      </c>
      <c r="G191" s="429">
        <v>2.6579999999999999</v>
      </c>
      <c r="H191" s="429">
        <v>-18.88</v>
      </c>
      <c r="I191" s="429">
        <v>3.4</v>
      </c>
    </row>
    <row r="192" spans="1:9" hidden="1" outlineLevel="1">
      <c r="A192" s="343">
        <v>2009</v>
      </c>
      <c r="B192" s="429">
        <v>-4.173</v>
      </c>
      <c r="C192" s="429">
        <v>-21.779</v>
      </c>
      <c r="D192" s="429">
        <v>-3.8940000000000001</v>
      </c>
      <c r="E192" s="429">
        <v>-4.5650000000000004</v>
      </c>
      <c r="F192" s="429">
        <v>-0.63</v>
      </c>
      <c r="G192" s="429">
        <v>-16.210999999999999</v>
      </c>
      <c r="H192" s="429">
        <v>102.29600000000001</v>
      </c>
      <c r="I192" s="429">
        <v>-1.7270000000000001</v>
      </c>
    </row>
    <row r="193" spans="1:9" hidden="1" outlineLevel="1">
      <c r="A193" s="343">
        <v>2010</v>
      </c>
      <c r="B193" s="429">
        <v>5.1520000000000001</v>
      </c>
      <c r="C193" s="429">
        <v>7.9649999999999999</v>
      </c>
      <c r="D193" s="429">
        <v>2.6520000000000001</v>
      </c>
      <c r="E193" s="429">
        <v>-4.2519999999999998</v>
      </c>
      <c r="F193" s="429">
        <v>1.1000000000000001</v>
      </c>
      <c r="G193" s="429">
        <v>13.617000000000001</v>
      </c>
      <c r="H193" s="429">
        <v>-8.1039999999999992</v>
      </c>
      <c r="I193" s="429">
        <v>5.694</v>
      </c>
    </row>
    <row r="194" spans="1:9" hidden="1" outlineLevel="1">
      <c r="A194" s="343">
        <v>2011</v>
      </c>
      <c r="B194" s="429">
        <v>-0.93500000000000005</v>
      </c>
      <c r="C194" s="429">
        <v>4.2859999999999996</v>
      </c>
      <c r="D194" s="429">
        <v>0.44600000000000001</v>
      </c>
      <c r="E194" s="429">
        <v>3.9470000000000001</v>
      </c>
      <c r="F194" s="429">
        <v>2.2069999999999999</v>
      </c>
      <c r="G194" s="429">
        <v>-8.1950000000000003</v>
      </c>
      <c r="H194" s="429">
        <v>16.276</v>
      </c>
      <c r="I194" s="429">
        <v>-2.012</v>
      </c>
    </row>
    <row r="195" spans="1:9" hidden="1" outlineLevel="1">
      <c r="A195" s="343">
        <v>2012</v>
      </c>
      <c r="B195" s="429">
        <v>-1.532</v>
      </c>
      <c r="C195" s="429">
        <v>-7.5149999999999997</v>
      </c>
      <c r="D195" s="429">
        <v>1.0920000000000001</v>
      </c>
      <c r="E195" s="429">
        <v>2.6469999999999998</v>
      </c>
      <c r="F195" s="429">
        <v>-0.68700000000000006</v>
      </c>
      <c r="G195" s="429">
        <v>7.0449999999999999</v>
      </c>
      <c r="H195" s="429">
        <v>10.07</v>
      </c>
      <c r="I195" s="429">
        <v>-1.6879999999999999</v>
      </c>
    </row>
    <row r="196" spans="1:9" hidden="1" outlineLevel="1">
      <c r="A196" s="343">
        <v>2013</v>
      </c>
      <c r="B196" s="429">
        <v>0.85399999999999998</v>
      </c>
      <c r="C196" s="429">
        <v>-8.3160000000000007</v>
      </c>
      <c r="D196" s="429">
        <v>3.512</v>
      </c>
      <c r="E196" s="429">
        <v>-7.3479999999999999</v>
      </c>
      <c r="F196" s="429">
        <v>4.4390000000000001</v>
      </c>
      <c r="G196" s="429">
        <v>5.9989999999999997</v>
      </c>
      <c r="H196" s="429">
        <v>9.5609999999999999</v>
      </c>
      <c r="I196" s="429">
        <v>0.99099999999999999</v>
      </c>
    </row>
    <row r="197" spans="1:9" hidden="1" outlineLevel="1">
      <c r="A197" s="343">
        <v>2014</v>
      </c>
      <c r="B197" s="429">
        <v>-0.46200000000000002</v>
      </c>
      <c r="C197" s="429">
        <v>-11.034000000000001</v>
      </c>
      <c r="D197" s="429">
        <v>8.1620000000000008</v>
      </c>
      <c r="E197" s="429">
        <v>3.1259999999999999</v>
      </c>
      <c r="F197" s="429">
        <v>10.246</v>
      </c>
      <c r="G197" s="429">
        <v>2.6890000000000001</v>
      </c>
      <c r="H197" s="429">
        <v>16.021999999999998</v>
      </c>
      <c r="I197" s="429">
        <v>-2.4630000000000001</v>
      </c>
    </row>
    <row r="198" spans="1:9" hidden="1" outlineLevel="1">
      <c r="A198" s="343">
        <v>2015</v>
      </c>
      <c r="B198" s="429">
        <v>-4.8760000000000003</v>
      </c>
      <c r="C198" s="429">
        <v>-2.9430000000000001</v>
      </c>
      <c r="D198" s="429">
        <v>-3.6419999999999999</v>
      </c>
      <c r="E198" s="429">
        <v>1.9019999999999999</v>
      </c>
      <c r="F198" s="429">
        <v>-5.34</v>
      </c>
      <c r="G198" s="429">
        <v>0.13800000000000001</v>
      </c>
      <c r="H198" s="429">
        <v>0.75900000000000001</v>
      </c>
      <c r="I198" s="429">
        <v>-5.5609999999999999</v>
      </c>
    </row>
    <row r="199" spans="1:9" hidden="1" outlineLevel="1">
      <c r="A199" s="343">
        <v>2016</v>
      </c>
      <c r="B199" s="429">
        <v>2.02</v>
      </c>
      <c r="C199" s="429">
        <v>-5.7910000000000004</v>
      </c>
      <c r="D199" s="429">
        <v>3.9889999999999999</v>
      </c>
      <c r="E199" s="429">
        <v>0.61699999999999999</v>
      </c>
      <c r="F199" s="429">
        <v>3.4790000000000001</v>
      </c>
      <c r="G199" s="429">
        <v>7.4779999999999998</v>
      </c>
      <c r="H199" s="429">
        <v>7.1909999999999998</v>
      </c>
      <c r="I199" s="429">
        <v>1.994</v>
      </c>
    </row>
    <row r="200" spans="1:9" hidden="1" outlineLevel="1">
      <c r="A200" s="343">
        <v>2017</v>
      </c>
      <c r="B200" s="429">
        <v>-4.6740000000000004</v>
      </c>
      <c r="C200" s="429">
        <v>-7.407</v>
      </c>
      <c r="D200" s="429">
        <v>1.5960000000000001</v>
      </c>
      <c r="E200" s="429">
        <v>0.83799999999999997</v>
      </c>
      <c r="F200" s="429">
        <v>2.0110000000000001</v>
      </c>
      <c r="G200" s="429">
        <v>-2.1000000000000001E-2</v>
      </c>
      <c r="H200" s="429">
        <v>13.279</v>
      </c>
      <c r="I200" s="429">
        <v>-7.0469999999999997</v>
      </c>
    </row>
    <row r="201" spans="1:9" hidden="1" outlineLevel="1">
      <c r="A201" s="425">
        <v>2018</v>
      </c>
      <c r="B201" s="429">
        <v>-0.90900000000000003</v>
      </c>
      <c r="C201" s="429">
        <v>0.39900000000000002</v>
      </c>
      <c r="D201" s="429">
        <v>-0.219</v>
      </c>
      <c r="E201" s="429">
        <v>-16.82</v>
      </c>
      <c r="F201" s="429">
        <v>-1.6539999999999999</v>
      </c>
      <c r="G201" s="429">
        <v>13.295999999999999</v>
      </c>
      <c r="H201" s="429">
        <v>-6.3330000000000002</v>
      </c>
      <c r="I201" s="429">
        <v>-1.3460000000000001</v>
      </c>
    </row>
    <row r="202" spans="1:9" hidden="1" outlineLevel="1">
      <c r="A202" s="425">
        <v>2019</v>
      </c>
      <c r="B202" s="429">
        <v>-3.2970000000000002</v>
      </c>
      <c r="C202" s="429">
        <v>-15.904999999999999</v>
      </c>
      <c r="D202" s="429">
        <v>3.7440000000000002</v>
      </c>
      <c r="E202" s="429">
        <v>-23.308</v>
      </c>
      <c r="F202" s="429">
        <v>1.2230000000000001</v>
      </c>
      <c r="G202" s="429">
        <v>21.207000000000001</v>
      </c>
      <c r="H202" s="429">
        <v>6.39</v>
      </c>
      <c r="I202" s="429">
        <v>-5.375</v>
      </c>
    </row>
    <row r="203" spans="1:9" collapsed="1">
      <c r="A203" s="425" t="s">
        <v>317</v>
      </c>
      <c r="B203" s="429">
        <v>-14.678000000000001</v>
      </c>
      <c r="C203" s="429">
        <v>-13.356999999999999</v>
      </c>
      <c r="D203" s="429">
        <v>-29.268999999999998</v>
      </c>
      <c r="E203" s="429">
        <v>-5.8019999999999996</v>
      </c>
      <c r="F203" s="429">
        <v>-14.989000000000001</v>
      </c>
      <c r="G203" s="429">
        <v>-73.266000000000005</v>
      </c>
      <c r="H203" s="429">
        <v>-8.5820000000000007</v>
      </c>
      <c r="I203" s="429">
        <v>-7.3810000000000002</v>
      </c>
    </row>
    <row r="204" spans="1:9">
      <c r="A204" s="87" t="s">
        <v>146</v>
      </c>
    </row>
    <row r="205" spans="1:9">
      <c r="A205" s="415" t="s">
        <v>361</v>
      </c>
    </row>
  </sheetData>
  <mergeCells count="20">
    <mergeCell ref="B56:I56"/>
    <mergeCell ref="B79:I79"/>
    <mergeCell ref="A1:I1"/>
    <mergeCell ref="B7:I7"/>
    <mergeCell ref="B32:I32"/>
    <mergeCell ref="I4:I5"/>
    <mergeCell ref="A3:A5"/>
    <mergeCell ref="B3:B5"/>
    <mergeCell ref="C4:C5"/>
    <mergeCell ref="D4:D5"/>
    <mergeCell ref="B110:I110"/>
    <mergeCell ref="B135:I135"/>
    <mergeCell ref="B159:I159"/>
    <mergeCell ref="B182:I182"/>
    <mergeCell ref="A104:I104"/>
    <mergeCell ref="A106:A108"/>
    <mergeCell ref="B106:B108"/>
    <mergeCell ref="C107:C108"/>
    <mergeCell ref="D107:D108"/>
    <mergeCell ref="I107:I108"/>
  </mergeCells>
  <phoneticPr fontId="6" type="noConversion"/>
  <hyperlinks>
    <hyperlink ref="A1:I1" location="Inhaltsverzeichnis!C35" display="2.19 CO2-Emissionen aus dem Endenergieverbrauch (Verursacherbilanz) nach Sektoren in Berlin 2018" xr:uid="{00000000-0004-0000-1400-000000000000}"/>
    <hyperlink ref="A104:I104" location="Inhaltsverzeichnis!C36" display="2.20 CO2-Emissionen aus dem Endenergieverbrauch (Verursacherbilanz) nach Sektoren in Berlin 2018 temperaturbereinigt" xr:uid="{00000000-0004-0000-1400-000001000000}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rowBreaks count="1" manualBreakCount="1">
    <brk id="205" max="8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H1"/>
  <sheetViews>
    <sheetView zoomScaleNormal="100" workbookViewId="0"/>
  </sheetViews>
  <sheetFormatPr baseColWidth="10" defaultColWidth="11.5703125" defaultRowHeight="12.75"/>
  <cols>
    <col min="1" max="1" width="2.140625" style="376" customWidth="1"/>
    <col min="2" max="2" width="2" style="376" customWidth="1"/>
    <col min="3" max="3" width="29.5703125" style="376" customWidth="1"/>
    <col min="4" max="4" width="2.140625" style="376" customWidth="1"/>
    <col min="5" max="5" width="29.28515625" style="376" customWidth="1"/>
    <col min="6" max="6" width="2" style="376" customWidth="1"/>
    <col min="7" max="7" width="28.5703125" style="376" customWidth="1"/>
    <col min="8" max="8" width="5.28515625" style="376" customWidth="1"/>
    <col min="9" max="9" width="16.140625" style="376" customWidth="1"/>
    <col min="10" max="16384" width="11.5703125" style="376"/>
  </cols>
  <sheetData>
    <row r="1" spans="8:8" ht="111.6" customHeight="1">
      <c r="H1" s="377"/>
    </row>
  </sheetData>
  <pageMargins left="0.59055118110236227" right="0" top="0.78740157480314965" bottom="0.59055118110236227" header="0.31496062992125984" footer="0.23622047244094491"/>
  <pageSetup paperSize="9" firstPageNumber="40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71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95250</xdr:rowOff>
              </to>
            </anchor>
          </objectPr>
        </oleObject>
      </mc:Choice>
      <mc:Fallback>
        <oleObject progId="Word.Document.12" shapeId="4710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E36"/>
  <sheetViews>
    <sheetView zoomScaleNormal="100" workbookViewId="0"/>
  </sheetViews>
  <sheetFormatPr baseColWidth="10" defaultRowHeight="12.75"/>
  <cols>
    <col min="1" max="1" width="5.42578125" customWidth="1"/>
    <col min="2" max="2" width="2.5703125" style="271" customWidth="1"/>
    <col min="3" max="3" width="76" customWidth="1"/>
    <col min="4" max="4" width="4.140625" bestFit="1" customWidth="1"/>
    <col min="5" max="5" width="9.5703125" style="1" customWidth="1"/>
  </cols>
  <sheetData>
    <row r="1" spans="1:5" ht="100.35" customHeight="1">
      <c r="A1" s="52" t="s">
        <v>144</v>
      </c>
      <c r="B1" s="52"/>
      <c r="C1" s="15"/>
      <c r="D1" s="15"/>
      <c r="E1" s="455" t="s">
        <v>151</v>
      </c>
    </row>
    <row r="2" spans="1:5">
      <c r="A2" s="15"/>
      <c r="B2" s="15"/>
      <c r="C2" s="15"/>
      <c r="D2" s="53" t="s">
        <v>75</v>
      </c>
      <c r="E2" s="455"/>
    </row>
    <row r="3" spans="1:5">
      <c r="B3" s="457" t="s">
        <v>152</v>
      </c>
      <c r="C3" s="457"/>
      <c r="D3" s="2"/>
      <c r="E3" s="455"/>
    </row>
    <row r="4" spans="1:5">
      <c r="A4" s="2"/>
      <c r="B4" s="458" t="s">
        <v>134</v>
      </c>
      <c r="C4" s="458"/>
      <c r="D4" s="380">
        <v>4</v>
      </c>
      <c r="E4" s="455"/>
    </row>
    <row r="5" spans="1:5">
      <c r="B5" s="457" t="s">
        <v>262</v>
      </c>
      <c r="C5" s="457"/>
      <c r="D5" s="2"/>
      <c r="E5" s="455"/>
    </row>
    <row r="6" spans="1:5">
      <c r="A6" s="409" t="s">
        <v>264</v>
      </c>
      <c r="B6" s="456" t="s">
        <v>76</v>
      </c>
      <c r="C6" s="456"/>
      <c r="D6" s="380">
        <v>6</v>
      </c>
      <c r="E6" s="455"/>
    </row>
    <row r="7" spans="1:5">
      <c r="A7" s="382" t="s">
        <v>77</v>
      </c>
      <c r="B7" s="382"/>
      <c r="C7" s="381" t="s">
        <v>335</v>
      </c>
      <c r="D7" s="380">
        <v>6</v>
      </c>
      <c r="E7" s="455"/>
    </row>
    <row r="8" spans="1:5">
      <c r="A8" s="382" t="s">
        <v>78</v>
      </c>
      <c r="B8" s="382"/>
      <c r="C8" s="381" t="s">
        <v>333</v>
      </c>
      <c r="D8" s="380">
        <v>8</v>
      </c>
    </row>
    <row r="9" spans="1:5">
      <c r="A9" s="382" t="s">
        <v>79</v>
      </c>
      <c r="B9" s="382"/>
      <c r="C9" s="381" t="s">
        <v>337</v>
      </c>
      <c r="D9" s="380">
        <v>10</v>
      </c>
    </row>
    <row r="10" spans="1:5" s="271" customFormat="1" ht="13.5">
      <c r="A10" s="382" t="s">
        <v>265</v>
      </c>
      <c r="B10" s="382"/>
      <c r="C10" s="381" t="s">
        <v>352</v>
      </c>
      <c r="D10" s="380">
        <v>12</v>
      </c>
      <c r="E10" s="1"/>
    </row>
    <row r="11" spans="1:5" s="271" customFormat="1" ht="13.5">
      <c r="A11" s="382" t="s">
        <v>266</v>
      </c>
      <c r="B11" s="382"/>
      <c r="C11" s="381" t="s">
        <v>342</v>
      </c>
      <c r="D11" s="380">
        <v>13</v>
      </c>
      <c r="E11" s="1"/>
    </row>
    <row r="12" spans="1:5" s="271" customFormat="1" ht="27" customHeight="1">
      <c r="A12" s="418" t="s">
        <v>267</v>
      </c>
      <c r="B12" s="382"/>
      <c r="C12" s="167" t="s">
        <v>407</v>
      </c>
      <c r="D12" s="380">
        <v>13</v>
      </c>
      <c r="E12" s="1"/>
    </row>
    <row r="13" spans="1:5" s="271" customFormat="1" ht="13.5">
      <c r="A13" s="382" t="s">
        <v>268</v>
      </c>
      <c r="B13" s="382"/>
      <c r="C13" s="381" t="s">
        <v>348</v>
      </c>
      <c r="D13" s="380">
        <v>14</v>
      </c>
      <c r="E13" s="1"/>
    </row>
    <row r="14" spans="1:5" s="271" customFormat="1" ht="27" customHeight="1">
      <c r="A14" s="418" t="s">
        <v>284</v>
      </c>
      <c r="B14" s="382"/>
      <c r="C14" s="167" t="s">
        <v>408</v>
      </c>
      <c r="D14" s="380">
        <v>14</v>
      </c>
      <c r="E14" s="1"/>
    </row>
    <row r="15" spans="1:5" s="271" customFormat="1" ht="13.15" customHeight="1">
      <c r="A15" s="337"/>
      <c r="B15" s="457" t="s">
        <v>263</v>
      </c>
      <c r="C15" s="457"/>
      <c r="D15" s="383"/>
      <c r="E15" s="1"/>
    </row>
    <row r="16" spans="1:5" s="271" customFormat="1" ht="13.15" customHeight="1">
      <c r="A16" s="409" t="s">
        <v>208</v>
      </c>
      <c r="B16" s="456" t="s">
        <v>263</v>
      </c>
      <c r="C16" s="456"/>
      <c r="D16" s="380">
        <v>16</v>
      </c>
      <c r="E16" s="1"/>
    </row>
    <row r="17" spans="1:5" s="271" customFormat="1" ht="13.15" customHeight="1">
      <c r="A17" s="382" t="s">
        <v>130</v>
      </c>
      <c r="B17" s="382"/>
      <c r="C17" s="381" t="s">
        <v>388</v>
      </c>
      <c r="D17" s="380">
        <v>16</v>
      </c>
      <c r="E17" s="1"/>
    </row>
    <row r="18" spans="1:5">
      <c r="A18" s="382" t="s">
        <v>131</v>
      </c>
      <c r="B18" s="382"/>
      <c r="C18" s="381" t="s">
        <v>398</v>
      </c>
      <c r="D18" s="380">
        <v>16</v>
      </c>
    </row>
    <row r="19" spans="1:5" s="271" customFormat="1">
      <c r="A19" s="382" t="s">
        <v>271</v>
      </c>
      <c r="B19" s="382"/>
      <c r="C19" s="381" t="s">
        <v>386</v>
      </c>
      <c r="D19" s="380">
        <v>17</v>
      </c>
      <c r="E19" s="1"/>
    </row>
    <row r="20" spans="1:5" s="271" customFormat="1">
      <c r="A20" s="382" t="s">
        <v>272</v>
      </c>
      <c r="B20" s="382"/>
      <c r="C20" s="381" t="s">
        <v>387</v>
      </c>
      <c r="D20" s="380">
        <v>18</v>
      </c>
      <c r="E20" s="1"/>
    </row>
    <row r="21" spans="1:5">
      <c r="A21" s="382" t="s">
        <v>270</v>
      </c>
      <c r="B21" s="382"/>
      <c r="C21" s="381" t="s">
        <v>399</v>
      </c>
      <c r="D21" s="380">
        <v>18</v>
      </c>
    </row>
    <row r="22" spans="1:5">
      <c r="A22" s="382" t="s">
        <v>273</v>
      </c>
      <c r="B22" s="382"/>
      <c r="C22" s="381" t="s">
        <v>389</v>
      </c>
      <c r="D22" s="380">
        <v>19</v>
      </c>
      <c r="E22" s="54"/>
    </row>
    <row r="23" spans="1:5">
      <c r="A23" s="382" t="s">
        <v>274</v>
      </c>
      <c r="B23" s="382"/>
      <c r="C23" s="381" t="s">
        <v>400</v>
      </c>
      <c r="D23" s="380">
        <v>19</v>
      </c>
    </row>
    <row r="24" spans="1:5">
      <c r="A24" s="382" t="s">
        <v>275</v>
      </c>
      <c r="B24" s="382"/>
      <c r="C24" s="381" t="s">
        <v>318</v>
      </c>
      <c r="D24" s="380">
        <v>20</v>
      </c>
    </row>
    <row r="25" spans="1:5">
      <c r="A25" s="382" t="s">
        <v>276</v>
      </c>
      <c r="B25" s="382"/>
      <c r="C25" s="381" t="s">
        <v>321</v>
      </c>
      <c r="D25" s="380">
        <v>20</v>
      </c>
    </row>
    <row r="26" spans="1:5">
      <c r="A26" s="382" t="s">
        <v>277</v>
      </c>
      <c r="B26" s="382"/>
      <c r="C26" s="381" t="s">
        <v>390</v>
      </c>
      <c r="D26" s="380">
        <v>21</v>
      </c>
    </row>
    <row r="27" spans="1:5">
      <c r="A27" s="382" t="s">
        <v>278</v>
      </c>
      <c r="B27" s="382"/>
      <c r="C27" s="381" t="s">
        <v>322</v>
      </c>
      <c r="D27" s="380">
        <v>22</v>
      </c>
    </row>
    <row r="28" spans="1:5" s="271" customFormat="1">
      <c r="A28" s="382" t="s">
        <v>279</v>
      </c>
      <c r="B28" s="382"/>
      <c r="C28" s="381" t="s">
        <v>323</v>
      </c>
      <c r="D28" s="380">
        <v>22</v>
      </c>
      <c r="E28" s="1"/>
    </row>
    <row r="29" spans="1:5" ht="27" customHeight="1">
      <c r="A29" s="418" t="s">
        <v>280</v>
      </c>
      <c r="B29" s="382"/>
      <c r="C29" s="167" t="s">
        <v>326</v>
      </c>
      <c r="D29" s="380">
        <v>23</v>
      </c>
    </row>
    <row r="30" spans="1:5" ht="27" customHeight="1">
      <c r="A30" s="418" t="s">
        <v>281</v>
      </c>
      <c r="B30" s="382"/>
      <c r="C30" s="167" t="s">
        <v>401</v>
      </c>
      <c r="D30" s="380">
        <v>23</v>
      </c>
    </row>
    <row r="31" spans="1:5" ht="27" customHeight="1">
      <c r="A31" s="418" t="s">
        <v>282</v>
      </c>
      <c r="B31" s="382"/>
      <c r="C31" s="167" t="s">
        <v>327</v>
      </c>
      <c r="D31" s="380">
        <v>24</v>
      </c>
    </row>
    <row r="32" spans="1:5" ht="27" customHeight="1">
      <c r="A32" s="418" t="s">
        <v>283</v>
      </c>
      <c r="B32" s="382"/>
      <c r="C32" s="167" t="s">
        <v>402</v>
      </c>
      <c r="D32" s="380">
        <v>24</v>
      </c>
    </row>
    <row r="33" spans="1:4" ht="27" customHeight="1">
      <c r="A33" s="418" t="s">
        <v>288</v>
      </c>
      <c r="B33" s="382"/>
      <c r="C33" s="167" t="s">
        <v>328</v>
      </c>
      <c r="D33" s="380">
        <v>25</v>
      </c>
    </row>
    <row r="34" spans="1:4" ht="27" customHeight="1">
      <c r="A34" s="418" t="s">
        <v>289</v>
      </c>
      <c r="B34" s="382"/>
      <c r="C34" s="167" t="s">
        <v>403</v>
      </c>
      <c r="D34" s="380">
        <v>25</v>
      </c>
    </row>
    <row r="35" spans="1:4" ht="27" customHeight="1">
      <c r="A35" s="418" t="s">
        <v>290</v>
      </c>
      <c r="B35" s="382"/>
      <c r="C35" s="167" t="s">
        <v>329</v>
      </c>
      <c r="D35" s="380">
        <v>26</v>
      </c>
    </row>
    <row r="36" spans="1:4" ht="27" customHeight="1">
      <c r="A36" s="418" t="s">
        <v>291</v>
      </c>
      <c r="B36" s="382"/>
      <c r="C36" s="167" t="s">
        <v>404</v>
      </c>
      <c r="D36" s="380">
        <v>26</v>
      </c>
    </row>
  </sheetData>
  <mergeCells count="7">
    <mergeCell ref="E1:E7"/>
    <mergeCell ref="B6:C6"/>
    <mergeCell ref="B16:C16"/>
    <mergeCell ref="B3:C3"/>
    <mergeCell ref="B4:C4"/>
    <mergeCell ref="B5:C5"/>
    <mergeCell ref="B15:C15"/>
  </mergeCells>
  <phoneticPr fontId="6" type="noConversion"/>
  <hyperlinks>
    <hyperlink ref="B4" location="Vorbemerkungen!A1" display="Erläuterungen und Allgemeine Hinweise" xr:uid="{00000000-0004-0000-0200-000000000000}"/>
    <hyperlink ref="D4" location="Vorbemerkungen!A1" display="Vorbemerkungen!A1" xr:uid="{00000000-0004-0000-0200-000001000000}"/>
    <hyperlink ref="B6" location="S.6_EB_ME!A1" display="Energiebilanz Berlin" xr:uid="{00000000-0004-0000-0200-000002000000}"/>
    <hyperlink ref="D6" location="S.6_EB_ME!A1" display="S.6_EB_ME!A1" xr:uid="{00000000-0004-0000-0200-000003000000}"/>
    <hyperlink ref="A6" location="S.6_EB_ME!A1" display="1" xr:uid="{00000000-0004-0000-0200-000004000000}"/>
    <hyperlink ref="C7" location="S.6_EB_ME!A2" display="Energiebilanz Berlin 2018 in spezifischen Mengeneinheiten" xr:uid="{00000000-0004-0000-0200-000005000000}"/>
    <hyperlink ref="D7" location="S.6_EB_ME!A2" display="S.6_EB_ME!A2" xr:uid="{00000000-0004-0000-0200-000006000000}"/>
    <hyperlink ref="A7" location="S.6_EB_ME!A2" display="1.1" xr:uid="{00000000-0004-0000-0200-000007000000}"/>
    <hyperlink ref="C8" location="S.8_EB_TJ!A1" display="Energiebilanz Berlin 2018 in Terajoule" xr:uid="{00000000-0004-0000-0200-000008000000}"/>
    <hyperlink ref="D8" location="S.8_EB_TJ!A1" display="S.8_EB_TJ!A1" xr:uid="{00000000-0004-0000-0200-000009000000}"/>
    <hyperlink ref="A8" location="S.8_EB_TJ!A1" display="1.2" xr:uid="{00000000-0004-0000-0200-00000A000000}"/>
    <hyperlink ref="C9" location="S.10_EB_SKE!A1" display="Energiebilanz Berlin 2018 in Steinkohleneinheiten" xr:uid="{00000000-0004-0000-0200-00000B000000}"/>
    <hyperlink ref="D9" location="S.10_EB_SKE!A1" display="S.10_EB_SKE!A1" xr:uid="{00000000-0004-0000-0200-00000C000000}"/>
    <hyperlink ref="A9" location="S.10_EB_SKE!A1" display="1.3" xr:uid="{00000000-0004-0000-0200-00000D000000}"/>
    <hyperlink ref="C10" location="S.12_Heizw.!A1" display="Heizwerte und CO2-Emissionsfaktoren nach Energieträgern zur Energiebilanz 2018" xr:uid="{00000000-0004-0000-0200-00000E000000}"/>
    <hyperlink ref="A10" location="S.12_Heizw.!A1" display="1.4" xr:uid="{00000000-0004-0000-0200-00000F000000}"/>
    <hyperlink ref="D10" location="S.12_Heizw.!A1" display="S.12_Heizw.!A1" xr:uid="{00000000-0004-0000-0200-000010000000}"/>
    <hyperlink ref="C11" location="S.13_CO2_QB!A1" display="CO2-Emissionen aus dem Primärenergieverbrauch (Quellenbilanz) in Berlin 2018" xr:uid="{00000000-0004-0000-0200-000011000000}"/>
    <hyperlink ref="D11" location="S.13_CO2_QB!A1" display="S.13_CO2_QB!A1" xr:uid="{00000000-0004-0000-0200-000012000000}"/>
    <hyperlink ref="A11" location="S.13_CO2_QB!A1" display="1.5" xr:uid="{00000000-0004-0000-0200-000013000000}"/>
    <hyperlink ref="C12" location="S.13_CO2_QB!A26" display="CO2-Emissionen aus dem Primärenergieverbrauch (Quellenbilanz) in Berlin 2018 temperaturbereinigt" xr:uid="{00000000-0004-0000-0200-000014000000}"/>
    <hyperlink ref="D12" location="S.13_CO2_QB!A26" display="S.13_CO2_QB!A26" xr:uid="{00000000-0004-0000-0200-000015000000}"/>
    <hyperlink ref="A12" location="S.13_CO2_QB!A26" display="1.6" xr:uid="{00000000-0004-0000-0200-000016000000}"/>
    <hyperlink ref="C13" location="S.14_CO2_VB!A1" display="CO2-Emissionen aus dem Endenergieverbrauch (Verursacherbilanz) in Berlin 2018" xr:uid="{00000000-0004-0000-0200-000017000000}"/>
    <hyperlink ref="D13" location="S.14_CO2_VB!A1" display="S.14_CO2_VB!A1" xr:uid="{00000000-0004-0000-0200-000018000000}"/>
    <hyperlink ref="A13" location="S.14_CO2_VB!A1" display="1.7" xr:uid="{00000000-0004-0000-0200-000019000000}"/>
    <hyperlink ref="C14" location="S.14_CO2_VB!A19" display="CO2-Emissionen aus dem Endenergieverbrauch (Verursacherbilanz) in Berlin 2018 temperaturbereinigt" xr:uid="{00000000-0004-0000-0200-00001A000000}"/>
    <hyperlink ref="D14" location="S.14_CO2_VB!A19" display="S.14_CO2_VB!A19" xr:uid="{00000000-0004-0000-0200-00001B000000}"/>
    <hyperlink ref="A14" location="S.14_CO2_VB!A19" display="1.8" xr:uid="{00000000-0004-0000-0200-00001C000000}"/>
    <hyperlink ref="B16" location="S.15_PEV_ET!A1" display="Zeitreihen" xr:uid="{00000000-0004-0000-0200-00001D000000}"/>
    <hyperlink ref="D16" location="S.16_PEV_ET!A1" display="S.16_PEV_ET!A1" xr:uid="{00000000-0004-0000-0200-00001E000000}"/>
    <hyperlink ref="A16" location="S.16_PEV_ET!A1" display="2" xr:uid="{00000000-0004-0000-0200-00001F000000}"/>
    <hyperlink ref="C17" location="S.16_PEV_ET!A2" display="Primärenergieverbrauch nach Energieträgern in Berlin 2019" xr:uid="{00000000-0004-0000-0200-000020000000}"/>
    <hyperlink ref="D17" location="S.16_PEV_ET!A2" display="S.16_PEV_ET!A2" xr:uid="{00000000-0004-0000-0200-000021000000}"/>
    <hyperlink ref="A17" location="S.16_PEV_ET!A2" display="2.1" xr:uid="{00000000-0004-0000-0200-000022000000}"/>
    <hyperlink ref="C18" location="S.16_PEV_ET!A104" display="Primärenergieverbrauch nach Energieträgern in Berlin 2020 temperaturbereinigt" xr:uid="{00000000-0004-0000-0200-000023000000}"/>
    <hyperlink ref="D18" location="S.16_PEV_ET!A104" display="S.16_PEV_ET!A104" xr:uid="{00000000-0004-0000-0200-000024000000}"/>
    <hyperlink ref="A18" location="S.16_PEV_ET!A104" display="2.2" xr:uid="{00000000-0004-0000-0200-000025000000}"/>
    <hyperlink ref="C19" location="S.17_PEV_EE!A1" display="Primärenergieverbrauch aus Erneuerbaren Energie in Berlin 2019" xr:uid="{00000000-0004-0000-0200-000026000000}"/>
    <hyperlink ref="D19" location="S.17_PEV_EE!A1" display="S.17_PEV_EE!A1" xr:uid="{00000000-0004-0000-0200-000027000000}"/>
    <hyperlink ref="A19" location="S.17_PEV_EE!A1" display="2.3" xr:uid="{00000000-0004-0000-0200-000028000000}"/>
    <hyperlink ref="C20" location="S.18_EEV_ET!A1" display="Endenergieverbrauch nach Energieträgern in Berlin 2019" xr:uid="{00000000-0004-0000-0200-000029000000}"/>
    <hyperlink ref="A20" location="S.18_EEV_ET!A1" display="2.4" xr:uid="{00000000-0004-0000-0200-00002A000000}"/>
    <hyperlink ref="D20" location="S.18_EEV_ET!A1" display="S.18_EEV_ET!A1" xr:uid="{00000000-0004-0000-0200-00002B000000}"/>
    <hyperlink ref="C21" location="S.18_EEV_ET!A104" display="Endenergieverbrauch nach Energieträgern in Berlin 2020 temperaturbereinigt" xr:uid="{00000000-0004-0000-0200-00002C000000}"/>
    <hyperlink ref="D21" location="S.18_EEV_ET!A104" display="S.18_EEV_ET!A104" xr:uid="{00000000-0004-0000-0200-00002D000000}"/>
    <hyperlink ref="A21" location="S.18_EEV_ET!A104" display="2.5" xr:uid="{00000000-0004-0000-0200-00002E000000}"/>
    <hyperlink ref="C22" location="S.19_EEV_Sek!A1" display="Endenergieverbrauch nach Sektoren in Berlin 2019" xr:uid="{00000000-0004-0000-0200-00002F000000}"/>
    <hyperlink ref="D22" location="S.19_EEV_Sek!A1" display="S.19_EEV_Sek!A1" xr:uid="{00000000-0004-0000-0200-000030000000}"/>
    <hyperlink ref="A22" location="S.19_EEV_Sek!A1" display="2.6" xr:uid="{00000000-0004-0000-0200-000031000000}"/>
    <hyperlink ref="C23" location="S.19_EEV_Sek!A103" display="Endenergieverbrauch nach Sektoren in Berlin 2018 temperaturbereinigt" xr:uid="{00000000-0004-0000-0200-000032000000}"/>
    <hyperlink ref="D23" location="S.19_EEV_Sek!A103" display="S.19_EEV_Sek!A103" xr:uid="{00000000-0004-0000-0200-000033000000}"/>
    <hyperlink ref="A23" location="S.19_EEV_Sek!A103" display="2.7" xr:uid="{00000000-0004-0000-0200-000034000000}"/>
    <hyperlink ref="C24" location="S.20_Strombilanz!A1" display="Strombilanz Berlin 2019" xr:uid="{00000000-0004-0000-0200-000035000000}"/>
    <hyperlink ref="D24" location="S.20_Strombilanz!A1" display="S.20_Strombilanz!A1" xr:uid="{00000000-0004-0000-0200-000036000000}"/>
    <hyperlink ref="A24" location="S.20_Strombilanz!A1" display="2.8" xr:uid="{00000000-0004-0000-0200-000037000000}"/>
    <hyperlink ref="C25" location="S.20_Strombilanz!A29" display="Brennstoffeinsatz zur inändischen Stromerzeugung in Berlin 2019" xr:uid="{00000000-0004-0000-0200-000038000000}"/>
    <hyperlink ref="D25" location="S.20_Strombilanz!A29" display="S.20_Strombilanz!A29" xr:uid="{00000000-0004-0000-0200-000039000000}"/>
    <hyperlink ref="A25" location="S.20_Strombilanz!A29" display="2.9" xr:uid="{00000000-0004-0000-0200-00003A000000}"/>
    <hyperlink ref="C26" location="S.21_Strom_Sek!A1" display="Stromverbrauch nach Sektoren in Berlin 2019" xr:uid="{00000000-0004-0000-0200-00003B000000}"/>
    <hyperlink ref="D26" location="S.21_Strom_Sek!A1" display="S.21_Strom_Sek!A1" xr:uid="{00000000-0004-0000-0200-00003C000000}"/>
    <hyperlink ref="A26" location="S.21_Strom_Sek!A1" display="2.10" xr:uid="{00000000-0004-0000-0200-00003D000000}"/>
    <hyperlink ref="C27" location="S.22_Wärmebilanz!A1" display="Fernwärmebilanz in Berlin 2019" xr:uid="{00000000-0004-0000-0200-00003E000000}"/>
    <hyperlink ref="A27" location="S.22_Wärmebilanz!A1" display="2.11" xr:uid="{00000000-0004-0000-0200-00003F000000}"/>
    <hyperlink ref="D27" location="S.22_Wärmebilanz!A1" display="S.22_Wärmebilanz!A1" xr:uid="{00000000-0004-0000-0200-000040000000}"/>
    <hyperlink ref="C28" location="S.22_Wärmebilanz!A27" display="Kraft-Wärme-Kopplung (KWK) in Berlin 2019" xr:uid="{00000000-0004-0000-0200-000041000000}"/>
    <hyperlink ref="D28" location="S.22_Wärmebilanz!A27" display="S.22_Wärmebilanz!A27" xr:uid="{00000000-0004-0000-0200-000042000000}"/>
    <hyperlink ref="A28" location="S.22_Wärmebilanz!A27" display="2.12" xr:uid="{00000000-0004-0000-0200-000043000000}"/>
    <hyperlink ref="A29" location="S.23_CO2_QB_ET!A1" display="2.13" xr:uid="{00000000-0004-0000-0200-000044000000}"/>
    <hyperlink ref="A31" location="S.24_CO2_QB_Sek!A1" display="2.15" xr:uid="{00000000-0004-0000-0200-000045000000}"/>
    <hyperlink ref="A33" location="S.25_CO2_VB_ET!A1" display="2.17" xr:uid="{00000000-0004-0000-0200-000046000000}"/>
    <hyperlink ref="A35" location="S.26_CO2_VB_Sek!A1" display="2.19" xr:uid="{00000000-0004-0000-0200-000047000000}"/>
    <hyperlink ref="A30" location="S.23_CO2_QB_ET!A103" display="2.14" xr:uid="{00000000-0004-0000-0200-000048000000}"/>
    <hyperlink ref="A32" location="S.24_CO2_QB_Sek!A103" display="2.16" xr:uid="{00000000-0004-0000-0200-000049000000}"/>
    <hyperlink ref="A34" location="S.25_CO2_VB_ET!A104" display="2.18" xr:uid="{00000000-0004-0000-0200-00004A000000}"/>
    <hyperlink ref="A36" location="S.26_CO2_VB_Sek!A104" display="2.20" xr:uid="{00000000-0004-0000-0200-00004B000000}"/>
    <hyperlink ref="C29" location="S.23_CO2_QB_ET!A1" display="S.23_CO2_QB_ET!A1" xr:uid="{00000000-0004-0000-0200-00004C000000}"/>
    <hyperlink ref="D29" location="S.23_CO2_QB_ET!A1" display="S.23_CO2_QB_ET!A1" xr:uid="{00000000-0004-0000-0200-00004D000000}"/>
    <hyperlink ref="C30" location="S.23_CO2_QB_ET!A103" display="S.23_CO2_QB_ET!A103" xr:uid="{00000000-0004-0000-0200-00004E000000}"/>
    <hyperlink ref="D30" location="S.23_CO2_QB_ET!A103" display="S.23_CO2_QB_ET!A103" xr:uid="{00000000-0004-0000-0200-00004F000000}"/>
    <hyperlink ref="C31" location="S.24_CO2_QB_Sek!A1" display="S.24_CO2_QB_Sek!A1" xr:uid="{00000000-0004-0000-0200-000050000000}"/>
    <hyperlink ref="D31" location="S.24_CO2_QB_Sek!A1" display="S.24_CO2_QB_Sek!A1" xr:uid="{00000000-0004-0000-0200-000051000000}"/>
    <hyperlink ref="C32" location="S.24_CO2_QB_Sek!A103" display="S.24_CO2_QB_Sek!A103" xr:uid="{00000000-0004-0000-0200-000052000000}"/>
    <hyperlink ref="D32" location="S.24_CO2_QB_Sek!A103" display="S.24_CO2_QB_Sek!A103" xr:uid="{00000000-0004-0000-0200-000053000000}"/>
    <hyperlink ref="C33" location="S.25_CO2_VB_ET!A1" display="S.25_CO2_VB_ET!A1" xr:uid="{00000000-0004-0000-0200-000054000000}"/>
    <hyperlink ref="D33" location="S.25_CO2_VB_ET!A1" display="S.25_CO2_VB_ET!A1" xr:uid="{00000000-0004-0000-0200-000055000000}"/>
    <hyperlink ref="C34" location="S.25_CO2_VB_ET!A104" display="S.25_CO2_VB_ET!A104" xr:uid="{00000000-0004-0000-0200-000056000000}"/>
    <hyperlink ref="D34" location="S.25_CO2_VB_ET!A104" display="S.25_CO2_VB_ET!A104" xr:uid="{00000000-0004-0000-0200-000057000000}"/>
    <hyperlink ref="C35" location="S.26_CO2_VB_Sek!A1" display="S.26_CO2_VB_Sek!A1" xr:uid="{00000000-0004-0000-0200-000058000000}"/>
    <hyperlink ref="D35" location="S.26_CO2_VB_Sek!A1" display="S.26_CO2_VB_Sek!A1" xr:uid="{00000000-0004-0000-0200-000059000000}"/>
    <hyperlink ref="C36" location="S.26_CO2_VB_Sek!A104" display="S.26_CO2_VB_Sek!A104" xr:uid="{00000000-0004-0000-0200-00005A000000}"/>
    <hyperlink ref="D36" location="S.26_CO2_VB_Sek!A104" display="S.26_CO2_VB_Sek!A104" xr:uid="{00000000-0004-0000-0200-00005B000000}"/>
    <hyperlink ref="B16:C16" location="S.16_PEV_ET!A1" display="Zeitreihen" xr:uid="{00000000-0004-0000-0200-00005C000000}"/>
  </hyperlinks>
  <pageMargins left="0.59055118110236227" right="0.15748031496062992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"/>
  <sheetViews>
    <sheetView view="pageBreakPreview"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2.75"/>
  <cols>
    <col min="8" max="8" width="11.5703125" customWidth="1"/>
  </cols>
  <sheetData>
    <row r="1" spans="1:1">
      <c r="A1" s="380" t="s">
        <v>145</v>
      </c>
    </row>
  </sheetData>
  <phoneticPr fontId="6" type="noConversion"/>
  <hyperlinks>
    <hyperlink ref="A1" location="Inhaltsverzeichnis!B4" display="Vorbemerkungen" xr:uid="{00000000-0004-0000-0300-000000000000}"/>
  </hyperlinks>
  <pageMargins left="0.59055118110236227" right="0.15748031496062992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57150</xdr:rowOff>
              </from>
              <to>
                <xdr:col>8</xdr:col>
                <xdr:colOff>9525</xdr:colOff>
                <xdr:row>59</xdr:row>
                <xdr:rowOff>66675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47625</xdr:rowOff>
              </from>
              <to>
                <xdr:col>8</xdr:col>
                <xdr:colOff>28575</xdr:colOff>
                <xdr:row>116</xdr:row>
                <xdr:rowOff>57150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55"/>
  <sheetViews>
    <sheetView zoomScaleNormal="100" zoomScaleSheetLayoutView="90" workbookViewId="0">
      <pane xSplit="5" ySplit="8" topLeftCell="F9" activePane="bottomRight" state="frozen"/>
      <selection pane="topRight"/>
      <selection pane="bottomLeft"/>
      <selection pane="bottomRight" activeCell="F9" sqref="F9"/>
    </sheetView>
  </sheetViews>
  <sheetFormatPr baseColWidth="10" defaultColWidth="11.42578125" defaultRowHeight="12.75" customHeight="1"/>
  <cols>
    <col min="1" max="1" width="2.28515625" style="124" customWidth="1"/>
    <col min="2" max="2" width="5.5703125" style="124" customWidth="1"/>
    <col min="3" max="3" width="29.140625" style="124" customWidth="1"/>
    <col min="4" max="4" width="8.85546875" style="124" bestFit="1" customWidth="1"/>
    <col min="5" max="5" width="3.5703125" style="139" bestFit="1" customWidth="1"/>
    <col min="6" max="6" width="6.140625" style="124" bestFit="1" customWidth="1"/>
    <col min="7" max="7" width="4" style="124" customWidth="1"/>
    <col min="8" max="8" width="4.85546875" style="124" bestFit="1" customWidth="1"/>
    <col min="9" max="9" width="4.42578125" style="124" bestFit="1" customWidth="1"/>
    <col min="10" max="10" width="5.140625" style="124" customWidth="1"/>
    <col min="11" max="11" width="4.7109375" style="124" customWidth="1"/>
    <col min="12" max="13" width="6.140625" style="124" bestFit="1" customWidth="1"/>
    <col min="14" max="14" width="5.85546875" style="124" customWidth="1"/>
    <col min="15" max="15" width="6.140625" style="124" customWidth="1"/>
    <col min="16" max="16" width="6" style="124" customWidth="1"/>
    <col min="17" max="17" width="5.85546875" style="124" customWidth="1"/>
    <col min="18" max="18" width="5.28515625" style="124" bestFit="1" customWidth="1"/>
    <col min="19" max="19" width="7" style="124" bestFit="1" customWidth="1"/>
    <col min="20" max="20" width="5.28515625" style="124" bestFit="1" customWidth="1"/>
    <col min="21" max="21" width="4.7109375" style="124" customWidth="1"/>
    <col min="22" max="22" width="4.5703125" style="124" customWidth="1"/>
    <col min="23" max="23" width="6.42578125" style="124" customWidth="1"/>
    <col min="24" max="25" width="5.28515625" style="125" customWidth="1"/>
    <col min="26" max="26" width="6" style="124" customWidth="1"/>
    <col min="27" max="28" width="6.140625" style="124" bestFit="1" customWidth="1"/>
    <col min="29" max="29" width="5" style="124" customWidth="1"/>
    <col min="30" max="30" width="7.28515625" style="124" customWidth="1"/>
    <col min="31" max="31" width="3.5703125" style="124" bestFit="1" customWidth="1"/>
    <col min="32" max="16384" width="11.42578125" style="125"/>
  </cols>
  <sheetData>
    <row r="1" spans="1:31" ht="15" customHeight="1">
      <c r="A1" s="459" t="s">
        <v>287</v>
      </c>
      <c r="B1" s="459"/>
      <c r="C1" s="459"/>
      <c r="D1" s="459"/>
      <c r="E1" s="459"/>
      <c r="F1" s="459"/>
      <c r="O1" s="166" t="s">
        <v>334</v>
      </c>
    </row>
    <row r="2" spans="1:31" ht="12" customHeight="1">
      <c r="A2" s="459" t="s">
        <v>334</v>
      </c>
      <c r="B2" s="459"/>
      <c r="C2" s="459"/>
      <c r="D2" s="459"/>
      <c r="E2" s="459"/>
      <c r="F2" s="459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421"/>
      <c r="Y2" s="421"/>
      <c r="Z2" s="154"/>
      <c r="AA2" s="154"/>
      <c r="AB2" s="154"/>
      <c r="AC2" s="154"/>
      <c r="AD2" s="154"/>
      <c r="AE2" s="154"/>
    </row>
    <row r="3" spans="1:31" ht="12" customHeight="1">
      <c r="A3" s="420" t="s">
        <v>316</v>
      </c>
      <c r="B3" s="419"/>
      <c r="C3" s="419"/>
      <c r="D3" s="419"/>
      <c r="E3" s="419"/>
      <c r="F3" s="419"/>
      <c r="G3" s="154"/>
      <c r="H3" s="154"/>
      <c r="I3" s="154"/>
      <c r="J3" s="154"/>
      <c r="K3" s="154"/>
      <c r="L3" s="154"/>
      <c r="M3" s="154"/>
      <c r="N3" s="154"/>
      <c r="O3" s="420" t="s">
        <v>316</v>
      </c>
      <c r="P3" s="154"/>
      <c r="Q3" s="154"/>
      <c r="R3" s="154"/>
      <c r="S3" s="154"/>
      <c r="T3" s="154"/>
      <c r="U3" s="154"/>
      <c r="V3" s="154"/>
      <c r="W3" s="154"/>
      <c r="X3" s="421"/>
      <c r="Y3" s="421"/>
      <c r="Z3" s="154"/>
      <c r="AA3" s="154"/>
      <c r="AB3" s="154"/>
      <c r="AC3" s="154"/>
      <c r="AD3" s="154"/>
      <c r="AE3" s="154"/>
    </row>
    <row r="4" spans="1:31" ht="12" customHeight="1">
      <c r="A4" s="460" t="s">
        <v>331</v>
      </c>
      <c r="B4" s="461"/>
      <c r="C4" s="461"/>
      <c r="D4" s="462"/>
      <c r="E4" s="466" t="s">
        <v>1</v>
      </c>
      <c r="F4" s="470" t="s">
        <v>2</v>
      </c>
      <c r="G4" s="471"/>
      <c r="H4" s="474" t="s">
        <v>3</v>
      </c>
      <c r="I4" s="475"/>
      <c r="J4" s="476"/>
      <c r="K4" s="482" t="s">
        <v>4</v>
      </c>
      <c r="L4" s="483"/>
      <c r="M4" s="483"/>
      <c r="N4" s="483"/>
      <c r="O4" s="496" t="s">
        <v>40</v>
      </c>
      <c r="P4" s="496"/>
      <c r="Q4" s="496"/>
      <c r="R4" s="497"/>
      <c r="S4" s="500" t="s">
        <v>41</v>
      </c>
      <c r="T4" s="474" t="s">
        <v>42</v>
      </c>
      <c r="U4" s="501"/>
      <c r="V4" s="501"/>
      <c r="W4" s="501"/>
      <c r="X4" s="501"/>
      <c r="Y4" s="501"/>
      <c r="Z4" s="502"/>
      <c r="AA4" s="490" t="s">
        <v>43</v>
      </c>
      <c r="AB4" s="506"/>
      <c r="AC4" s="506"/>
      <c r="AD4" s="470" t="s">
        <v>44</v>
      </c>
      <c r="AE4" s="492" t="s">
        <v>1</v>
      </c>
    </row>
    <row r="5" spans="1:31" ht="12" customHeight="1">
      <c r="A5" s="463"/>
      <c r="B5" s="464"/>
      <c r="C5" s="464"/>
      <c r="D5" s="465"/>
      <c r="E5" s="467"/>
      <c r="F5" s="472"/>
      <c r="G5" s="473"/>
      <c r="H5" s="477"/>
      <c r="I5" s="478"/>
      <c r="J5" s="479"/>
      <c r="K5" s="484"/>
      <c r="L5" s="485"/>
      <c r="M5" s="485"/>
      <c r="N5" s="485"/>
      <c r="O5" s="498"/>
      <c r="P5" s="498"/>
      <c r="Q5" s="498"/>
      <c r="R5" s="499"/>
      <c r="S5" s="495"/>
      <c r="T5" s="503"/>
      <c r="U5" s="504"/>
      <c r="V5" s="504"/>
      <c r="W5" s="504"/>
      <c r="X5" s="504"/>
      <c r="Y5" s="504"/>
      <c r="Z5" s="505"/>
      <c r="AA5" s="491"/>
      <c r="AB5" s="507"/>
      <c r="AC5" s="507"/>
      <c r="AD5" s="508"/>
      <c r="AE5" s="493"/>
    </row>
    <row r="6" spans="1:31" ht="12" customHeight="1">
      <c r="A6" s="463"/>
      <c r="B6" s="464"/>
      <c r="C6" s="464"/>
      <c r="D6" s="465"/>
      <c r="E6" s="468"/>
      <c r="F6" s="470" t="s">
        <v>5</v>
      </c>
      <c r="G6" s="470" t="s">
        <v>6</v>
      </c>
      <c r="H6" s="470" t="s">
        <v>5</v>
      </c>
      <c r="I6" s="470" t="s">
        <v>6</v>
      </c>
      <c r="J6" s="470" t="s">
        <v>7</v>
      </c>
      <c r="K6" s="487" t="s">
        <v>147</v>
      </c>
      <c r="L6" s="470" t="s">
        <v>8</v>
      </c>
      <c r="M6" s="470" t="s">
        <v>9</v>
      </c>
      <c r="N6" s="490" t="s">
        <v>362</v>
      </c>
      <c r="O6" s="509" t="s">
        <v>45</v>
      </c>
      <c r="P6" s="510"/>
      <c r="Q6" s="470" t="s">
        <v>46</v>
      </c>
      <c r="R6" s="470" t="s">
        <v>47</v>
      </c>
      <c r="S6" s="470" t="s">
        <v>303</v>
      </c>
      <c r="T6" s="470" t="s">
        <v>330</v>
      </c>
      <c r="U6" s="470" t="s">
        <v>211</v>
      </c>
      <c r="V6" s="470" t="s">
        <v>210</v>
      </c>
      <c r="W6" s="511" t="s">
        <v>221</v>
      </c>
      <c r="X6" s="512"/>
      <c r="Y6" s="513"/>
      <c r="Z6" s="470" t="s">
        <v>232</v>
      </c>
      <c r="AA6" s="500" t="s">
        <v>49</v>
      </c>
      <c r="AB6" s="470" t="s">
        <v>50</v>
      </c>
      <c r="AC6" s="470" t="s">
        <v>304</v>
      </c>
      <c r="AD6" s="508"/>
      <c r="AE6" s="494"/>
    </row>
    <row r="7" spans="1:31" ht="57" customHeight="1">
      <c r="A7" s="463"/>
      <c r="B7" s="464"/>
      <c r="C7" s="464"/>
      <c r="D7" s="465"/>
      <c r="E7" s="468"/>
      <c r="F7" s="486"/>
      <c r="G7" s="472"/>
      <c r="H7" s="486"/>
      <c r="I7" s="486"/>
      <c r="J7" s="486"/>
      <c r="K7" s="488"/>
      <c r="L7" s="489"/>
      <c r="M7" s="486"/>
      <c r="N7" s="491"/>
      <c r="O7" s="385" t="s">
        <v>51</v>
      </c>
      <c r="P7" s="130" t="s">
        <v>52</v>
      </c>
      <c r="Q7" s="486"/>
      <c r="R7" s="486"/>
      <c r="S7" s="486"/>
      <c r="T7" s="495"/>
      <c r="U7" s="472"/>
      <c r="V7" s="495"/>
      <c r="W7" s="430" t="s">
        <v>363</v>
      </c>
      <c r="X7" s="430" t="s">
        <v>188</v>
      </c>
      <c r="Y7" s="430" t="s">
        <v>338</v>
      </c>
      <c r="Z7" s="472"/>
      <c r="AA7" s="495"/>
      <c r="AB7" s="486"/>
      <c r="AC7" s="472"/>
      <c r="AD7" s="472"/>
      <c r="AE7" s="494"/>
    </row>
    <row r="8" spans="1:31" ht="12.75" customHeight="1">
      <c r="A8" s="131"/>
      <c r="B8" s="132"/>
      <c r="C8" s="132"/>
      <c r="D8" s="133" t="s">
        <v>10</v>
      </c>
      <c r="E8" s="469"/>
      <c r="F8" s="480" t="s">
        <v>11</v>
      </c>
      <c r="G8" s="481"/>
      <c r="H8" s="481"/>
      <c r="I8" s="481"/>
      <c r="J8" s="481"/>
      <c r="K8" s="481"/>
      <c r="L8" s="481"/>
      <c r="M8" s="481"/>
      <c r="N8" s="481"/>
      <c r="O8" s="481" t="s">
        <v>11</v>
      </c>
      <c r="P8" s="481"/>
      <c r="Q8" s="481"/>
      <c r="R8" s="550"/>
      <c r="S8" s="448" t="s">
        <v>86</v>
      </c>
      <c r="T8" s="551" t="s">
        <v>53</v>
      </c>
      <c r="U8" s="552"/>
      <c r="V8" s="552"/>
      <c r="W8" s="552"/>
      <c r="X8" s="552"/>
      <c r="Y8" s="552"/>
      <c r="Z8" s="553"/>
      <c r="AA8" s="155" t="s">
        <v>86</v>
      </c>
      <c r="AB8" s="551" t="s">
        <v>53</v>
      </c>
      <c r="AC8" s="553"/>
      <c r="AD8" s="155" t="s">
        <v>53</v>
      </c>
      <c r="AE8" s="495"/>
    </row>
    <row r="9" spans="1:31" ht="12" customHeight="1">
      <c r="A9" s="514" t="s">
        <v>12</v>
      </c>
      <c r="B9" s="515"/>
      <c r="C9" s="520" t="s">
        <v>13</v>
      </c>
      <c r="D9" s="521"/>
      <c r="E9" s="160">
        <v>1</v>
      </c>
      <c r="F9" s="260">
        <v>0</v>
      </c>
      <c r="G9" s="135">
        <v>0</v>
      </c>
      <c r="H9" s="136">
        <v>0</v>
      </c>
      <c r="I9" s="136">
        <v>0</v>
      </c>
      <c r="J9" s="136">
        <v>0</v>
      </c>
      <c r="K9" s="260">
        <v>0</v>
      </c>
      <c r="L9" s="136">
        <v>0</v>
      </c>
      <c r="M9" s="136">
        <v>0</v>
      </c>
      <c r="N9" s="136">
        <v>0</v>
      </c>
      <c r="O9" s="136">
        <v>0</v>
      </c>
      <c r="P9" s="138">
        <v>0</v>
      </c>
      <c r="Q9" s="138">
        <v>0</v>
      </c>
      <c r="R9" s="259">
        <v>0</v>
      </c>
      <c r="S9" s="138">
        <v>0.38294748999943662</v>
      </c>
      <c r="T9" s="137">
        <v>13.4</v>
      </c>
      <c r="U9" s="138">
        <v>100.64276282376841</v>
      </c>
      <c r="V9" s="138">
        <v>465.9624</v>
      </c>
      <c r="W9" s="138">
        <v>7404.1803806177395</v>
      </c>
      <c r="X9" s="138">
        <v>0</v>
      </c>
      <c r="Y9" s="138">
        <v>2481.7570000000001</v>
      </c>
      <c r="Z9" s="259">
        <v>729.6</v>
      </c>
      <c r="AA9" s="137">
        <v>0</v>
      </c>
      <c r="AB9" s="136">
        <v>0</v>
      </c>
      <c r="AC9" s="135">
        <v>2481.7570000000001</v>
      </c>
      <c r="AD9" s="136">
        <v>13681.898999999999</v>
      </c>
      <c r="AE9" s="134">
        <v>1</v>
      </c>
    </row>
    <row r="10" spans="1:31" ht="12" customHeight="1">
      <c r="A10" s="516"/>
      <c r="B10" s="517"/>
      <c r="C10" s="522" t="s">
        <v>14</v>
      </c>
      <c r="D10" s="523"/>
      <c r="E10" s="161">
        <v>2</v>
      </c>
      <c r="F10" s="143">
        <v>684.39504999999997</v>
      </c>
      <c r="G10" s="142">
        <v>0</v>
      </c>
      <c r="H10" s="143">
        <v>0</v>
      </c>
      <c r="I10" s="143">
        <v>18.524999999999999</v>
      </c>
      <c r="J10" s="143">
        <v>8.4460000000000015</v>
      </c>
      <c r="K10" s="141">
        <v>5.0999999999999996</v>
      </c>
      <c r="L10" s="143">
        <v>378.2</v>
      </c>
      <c r="M10" s="143">
        <v>724.41128770499552</v>
      </c>
      <c r="N10" s="143">
        <v>126.702</v>
      </c>
      <c r="O10" s="143">
        <v>412.72774775784757</v>
      </c>
      <c r="P10" s="145">
        <v>4.0903305158267846</v>
      </c>
      <c r="Q10" s="145">
        <v>0.4</v>
      </c>
      <c r="R10" s="146">
        <v>27.957121000000001</v>
      </c>
      <c r="S10" s="145">
        <v>29131.05880648001</v>
      </c>
      <c r="T10" s="144">
        <v>0</v>
      </c>
      <c r="U10" s="145">
        <v>0</v>
      </c>
      <c r="V10" s="145">
        <v>0</v>
      </c>
      <c r="W10" s="145">
        <v>0</v>
      </c>
      <c r="X10" s="145">
        <v>3329.0305042389559</v>
      </c>
      <c r="Y10" s="145">
        <v>0</v>
      </c>
      <c r="Z10" s="146">
        <v>0</v>
      </c>
      <c r="AA10" s="144">
        <v>5716.8087910000013</v>
      </c>
      <c r="AB10" s="143">
        <v>0</v>
      </c>
      <c r="AC10" s="142">
        <v>0</v>
      </c>
      <c r="AD10" s="143">
        <v>219031.66200000001</v>
      </c>
      <c r="AE10" s="140">
        <v>2</v>
      </c>
    </row>
    <row r="11" spans="1:31" ht="12" customHeight="1">
      <c r="A11" s="516"/>
      <c r="B11" s="517"/>
      <c r="C11" s="524" t="s">
        <v>15</v>
      </c>
      <c r="D11" s="525"/>
      <c r="E11" s="162">
        <v>3</v>
      </c>
      <c r="F11" s="143">
        <v>186.60294999999999</v>
      </c>
      <c r="G11" s="142">
        <v>0</v>
      </c>
      <c r="H11" s="143">
        <v>0</v>
      </c>
      <c r="I11" s="143">
        <v>0</v>
      </c>
      <c r="J11" s="143">
        <v>1.0999999999999999E-2</v>
      </c>
      <c r="K11" s="141">
        <v>0</v>
      </c>
      <c r="L11" s="143">
        <v>0</v>
      </c>
      <c r="M11" s="143">
        <v>6.5743537999999989E-5</v>
      </c>
      <c r="N11" s="143">
        <v>0</v>
      </c>
      <c r="O11" s="143">
        <v>10.170252242152467</v>
      </c>
      <c r="P11" s="145">
        <v>0</v>
      </c>
      <c r="Q11" s="145">
        <v>0</v>
      </c>
      <c r="R11" s="146">
        <v>3.0880000000000001E-2</v>
      </c>
      <c r="S11" s="145">
        <v>0</v>
      </c>
      <c r="T11" s="144">
        <v>0</v>
      </c>
      <c r="U11" s="145">
        <v>0</v>
      </c>
      <c r="V11" s="145">
        <v>0</v>
      </c>
      <c r="W11" s="145">
        <v>0</v>
      </c>
      <c r="X11" s="145">
        <v>0</v>
      </c>
      <c r="Y11" s="145">
        <v>0</v>
      </c>
      <c r="Z11" s="146">
        <v>0</v>
      </c>
      <c r="AA11" s="144">
        <v>0</v>
      </c>
      <c r="AB11" s="143">
        <v>0</v>
      </c>
      <c r="AC11" s="142">
        <v>0</v>
      </c>
      <c r="AD11" s="143">
        <v>4955.7359999999999</v>
      </c>
      <c r="AE11" s="147">
        <v>3</v>
      </c>
    </row>
    <row r="12" spans="1:31" ht="12" customHeight="1">
      <c r="A12" s="516"/>
      <c r="B12" s="517"/>
      <c r="C12" s="526" t="s">
        <v>16</v>
      </c>
      <c r="D12" s="527"/>
      <c r="E12" s="163">
        <v>4</v>
      </c>
      <c r="F12" s="136">
        <v>870.99799999999993</v>
      </c>
      <c r="G12" s="135">
        <v>0</v>
      </c>
      <c r="H12" s="136">
        <v>0</v>
      </c>
      <c r="I12" s="136">
        <v>18.524999999999999</v>
      </c>
      <c r="J12" s="136">
        <v>8.4570000000000007</v>
      </c>
      <c r="K12" s="260">
        <v>5.0999999999999996</v>
      </c>
      <c r="L12" s="136">
        <v>378.2</v>
      </c>
      <c r="M12" s="136">
        <v>724.41135344853353</v>
      </c>
      <c r="N12" s="157">
        <v>126.702</v>
      </c>
      <c r="O12" s="136">
        <v>422.89800000000002</v>
      </c>
      <c r="P12" s="138">
        <v>4.0903305158267846</v>
      </c>
      <c r="Q12" s="138">
        <v>0.4</v>
      </c>
      <c r="R12" s="259">
        <v>27.988001000000001</v>
      </c>
      <c r="S12" s="138">
        <v>29131.441753970012</v>
      </c>
      <c r="T12" s="137">
        <v>13.4</v>
      </c>
      <c r="U12" s="138">
        <v>100.64276282376841</v>
      </c>
      <c r="V12" s="138">
        <v>465.9624</v>
      </c>
      <c r="W12" s="138">
        <v>7404.1803806177395</v>
      </c>
      <c r="X12" s="138">
        <v>3329.0305042389559</v>
      </c>
      <c r="Y12" s="138">
        <v>2481.7570000000001</v>
      </c>
      <c r="Z12" s="259">
        <v>729.6</v>
      </c>
      <c r="AA12" s="137">
        <v>5716.8087910000013</v>
      </c>
      <c r="AB12" s="136">
        <v>0</v>
      </c>
      <c r="AC12" s="135">
        <v>2481.7570000000001</v>
      </c>
      <c r="AD12" s="136">
        <v>237669.29699999999</v>
      </c>
      <c r="AE12" s="148">
        <v>4</v>
      </c>
    </row>
    <row r="13" spans="1:31" ht="12" customHeight="1">
      <c r="A13" s="516"/>
      <c r="B13" s="517"/>
      <c r="C13" s="520" t="s">
        <v>17</v>
      </c>
      <c r="D13" s="521"/>
      <c r="E13" s="160">
        <v>5</v>
      </c>
      <c r="F13" s="136">
        <v>0</v>
      </c>
      <c r="G13" s="135">
        <v>0</v>
      </c>
      <c r="H13" s="136">
        <v>0</v>
      </c>
      <c r="I13" s="136">
        <v>0</v>
      </c>
      <c r="J13" s="136">
        <v>0</v>
      </c>
      <c r="K13" s="260">
        <v>0</v>
      </c>
      <c r="L13" s="136">
        <v>0</v>
      </c>
      <c r="M13" s="136">
        <v>0</v>
      </c>
      <c r="N13" s="136">
        <v>0</v>
      </c>
      <c r="O13" s="136">
        <v>0</v>
      </c>
      <c r="P13" s="138">
        <v>0</v>
      </c>
      <c r="Q13" s="138">
        <v>0</v>
      </c>
      <c r="R13" s="259">
        <v>0</v>
      </c>
      <c r="S13" s="138">
        <v>0</v>
      </c>
      <c r="T13" s="137">
        <v>0</v>
      </c>
      <c r="U13" s="138">
        <v>0</v>
      </c>
      <c r="V13" s="138">
        <v>0</v>
      </c>
      <c r="W13" s="138">
        <v>0</v>
      </c>
      <c r="X13" s="138">
        <v>0</v>
      </c>
      <c r="Y13" s="138">
        <v>0</v>
      </c>
      <c r="Z13" s="259">
        <v>0</v>
      </c>
      <c r="AA13" s="137">
        <v>0</v>
      </c>
      <c r="AB13" s="136">
        <v>0</v>
      </c>
      <c r="AC13" s="135">
        <v>0</v>
      </c>
      <c r="AD13" s="136">
        <v>0</v>
      </c>
      <c r="AE13" s="134">
        <v>5</v>
      </c>
    </row>
    <row r="14" spans="1:31" ht="12" customHeight="1">
      <c r="A14" s="516"/>
      <c r="B14" s="517"/>
      <c r="C14" s="524" t="s">
        <v>18</v>
      </c>
      <c r="D14" s="525"/>
      <c r="E14" s="162">
        <v>6</v>
      </c>
      <c r="F14" s="143">
        <v>0</v>
      </c>
      <c r="G14" s="142">
        <v>0</v>
      </c>
      <c r="H14" s="143">
        <v>0</v>
      </c>
      <c r="I14" s="143">
        <v>0</v>
      </c>
      <c r="J14" s="143">
        <v>0</v>
      </c>
      <c r="K14" s="141">
        <v>0</v>
      </c>
      <c r="L14" s="143">
        <v>0</v>
      </c>
      <c r="M14" s="143">
        <v>0</v>
      </c>
      <c r="N14" s="156">
        <v>0</v>
      </c>
      <c r="O14" s="143">
        <v>0</v>
      </c>
      <c r="P14" s="145">
        <v>0.71233051582678519</v>
      </c>
      <c r="Q14" s="145">
        <v>0</v>
      </c>
      <c r="R14" s="146">
        <v>0</v>
      </c>
      <c r="S14" s="145">
        <v>0</v>
      </c>
      <c r="T14" s="144">
        <v>0</v>
      </c>
      <c r="U14" s="145">
        <v>0</v>
      </c>
      <c r="V14" s="145">
        <v>0</v>
      </c>
      <c r="W14" s="145">
        <v>7.0752199999999998</v>
      </c>
      <c r="X14" s="145">
        <v>0</v>
      </c>
      <c r="Y14" s="145">
        <v>0</v>
      </c>
      <c r="Z14" s="146">
        <v>0</v>
      </c>
      <c r="AA14" s="144">
        <v>0</v>
      </c>
      <c r="AB14" s="143">
        <v>0</v>
      </c>
      <c r="AC14" s="142">
        <v>0</v>
      </c>
      <c r="AD14" s="143">
        <v>35.813000000000002</v>
      </c>
      <c r="AE14" s="147">
        <v>6</v>
      </c>
    </row>
    <row r="15" spans="1:31" ht="12" customHeight="1">
      <c r="A15" s="518"/>
      <c r="B15" s="519"/>
      <c r="C15" s="535" t="s">
        <v>19</v>
      </c>
      <c r="D15" s="536"/>
      <c r="E15" s="196">
        <v>7</v>
      </c>
      <c r="F15" s="203">
        <v>870.99799999999993</v>
      </c>
      <c r="G15" s="202">
        <v>0</v>
      </c>
      <c r="H15" s="203">
        <v>0</v>
      </c>
      <c r="I15" s="203">
        <v>18.524999999999999</v>
      </c>
      <c r="J15" s="203">
        <v>8.4570000000000007</v>
      </c>
      <c r="K15" s="201">
        <v>5.0999999999999996</v>
      </c>
      <c r="L15" s="203">
        <v>378.2</v>
      </c>
      <c r="M15" s="203">
        <v>724.41135344853353</v>
      </c>
      <c r="N15" s="199">
        <v>126.702</v>
      </c>
      <c r="O15" s="203">
        <v>422.89800000000002</v>
      </c>
      <c r="P15" s="203">
        <v>3.3779999999999997</v>
      </c>
      <c r="Q15" s="203">
        <v>0.4</v>
      </c>
      <c r="R15" s="202">
        <v>27.988001000000001</v>
      </c>
      <c r="S15" s="203">
        <v>29131.441753970012</v>
      </c>
      <c r="T15" s="201">
        <v>13.4</v>
      </c>
      <c r="U15" s="203">
        <v>100.64276282376841</v>
      </c>
      <c r="V15" s="203">
        <v>465.9624</v>
      </c>
      <c r="W15" s="203">
        <v>7397.1051606177398</v>
      </c>
      <c r="X15" s="203">
        <v>3329.0305042389559</v>
      </c>
      <c r="Y15" s="203">
        <v>2481.7570000000001</v>
      </c>
      <c r="Z15" s="202">
        <v>729.6</v>
      </c>
      <c r="AA15" s="201">
        <v>5716.8087910000013</v>
      </c>
      <c r="AB15" s="203">
        <v>0</v>
      </c>
      <c r="AC15" s="202">
        <v>2481.7570000000001</v>
      </c>
      <c r="AD15" s="203">
        <v>237633.484</v>
      </c>
      <c r="AE15" s="196">
        <v>7</v>
      </c>
    </row>
    <row r="16" spans="1:31" ht="12" customHeight="1">
      <c r="A16" s="492" t="s">
        <v>20</v>
      </c>
      <c r="B16" s="530" t="s">
        <v>21</v>
      </c>
      <c r="C16" s="520" t="s">
        <v>364</v>
      </c>
      <c r="D16" s="521"/>
      <c r="E16" s="160">
        <v>8</v>
      </c>
      <c r="F16" s="136">
        <v>193.14699999999999</v>
      </c>
      <c r="G16" s="135">
        <v>0</v>
      </c>
      <c r="H16" s="136">
        <v>0</v>
      </c>
      <c r="I16" s="136">
        <v>0</v>
      </c>
      <c r="J16" s="136">
        <v>0</v>
      </c>
      <c r="K16" s="260">
        <v>0</v>
      </c>
      <c r="L16" s="136">
        <v>0</v>
      </c>
      <c r="M16" s="136">
        <v>0</v>
      </c>
      <c r="N16" s="136">
        <v>0</v>
      </c>
      <c r="O16" s="136">
        <v>0.57599999999999996</v>
      </c>
      <c r="P16" s="138">
        <v>1.4079999999999999</v>
      </c>
      <c r="Q16" s="138">
        <v>0</v>
      </c>
      <c r="R16" s="259">
        <v>0</v>
      </c>
      <c r="S16" s="138">
        <v>1805.4036111111111</v>
      </c>
      <c r="T16" s="137">
        <v>0</v>
      </c>
      <c r="U16" s="138">
        <v>0</v>
      </c>
      <c r="V16" s="138">
        <v>0</v>
      </c>
      <c r="W16" s="138">
        <v>844.78800000000001</v>
      </c>
      <c r="X16" s="138">
        <v>0</v>
      </c>
      <c r="Y16" s="138">
        <v>0</v>
      </c>
      <c r="Z16" s="259">
        <v>0</v>
      </c>
      <c r="AA16" s="137">
        <v>0</v>
      </c>
      <c r="AB16" s="136">
        <v>16.611000000000001</v>
      </c>
      <c r="AC16" s="135">
        <v>0</v>
      </c>
      <c r="AD16" s="136">
        <v>12375.025</v>
      </c>
      <c r="AE16" s="134">
        <v>8</v>
      </c>
    </row>
    <row r="17" spans="1:31" ht="12" customHeight="1">
      <c r="A17" s="528"/>
      <c r="B17" s="531"/>
      <c r="C17" s="522" t="s">
        <v>285</v>
      </c>
      <c r="D17" s="523"/>
      <c r="E17" s="161">
        <v>9</v>
      </c>
      <c r="F17" s="143">
        <v>668.37699999999995</v>
      </c>
      <c r="G17" s="142">
        <v>0</v>
      </c>
      <c r="H17" s="143">
        <v>0</v>
      </c>
      <c r="I17" s="143">
        <v>0</v>
      </c>
      <c r="J17" s="143">
        <v>0</v>
      </c>
      <c r="K17" s="141">
        <v>0</v>
      </c>
      <c r="L17" s="143">
        <v>0</v>
      </c>
      <c r="M17" s="143">
        <v>0</v>
      </c>
      <c r="N17" s="143">
        <v>0</v>
      </c>
      <c r="O17" s="143">
        <v>1.347</v>
      </c>
      <c r="P17" s="143">
        <v>1.94</v>
      </c>
      <c r="Q17" s="143">
        <v>0</v>
      </c>
      <c r="R17" s="142">
        <v>0</v>
      </c>
      <c r="S17" s="143">
        <v>10098.391666666666</v>
      </c>
      <c r="T17" s="141">
        <v>13.4</v>
      </c>
      <c r="U17" s="143">
        <v>0</v>
      </c>
      <c r="V17" s="143">
        <v>0</v>
      </c>
      <c r="W17" s="143">
        <v>3579.2740000000003</v>
      </c>
      <c r="X17" s="143">
        <v>0</v>
      </c>
      <c r="Y17" s="143">
        <v>0</v>
      </c>
      <c r="Z17" s="142">
        <v>0</v>
      </c>
      <c r="AA17" s="141">
        <v>0</v>
      </c>
      <c r="AB17" s="143">
        <v>2024.663</v>
      </c>
      <c r="AC17" s="142">
        <v>0</v>
      </c>
      <c r="AD17" s="143">
        <v>59142.572</v>
      </c>
      <c r="AE17" s="140">
        <v>9</v>
      </c>
    </row>
    <row r="18" spans="1:31" ht="12" customHeight="1">
      <c r="A18" s="528"/>
      <c r="B18" s="531"/>
      <c r="C18" s="533" t="s">
        <v>231</v>
      </c>
      <c r="D18" s="534"/>
      <c r="E18" s="161">
        <v>10</v>
      </c>
      <c r="F18" s="143">
        <v>0</v>
      </c>
      <c r="G18" s="142">
        <v>0</v>
      </c>
      <c r="H18" s="143">
        <v>0</v>
      </c>
      <c r="I18" s="143">
        <v>0</v>
      </c>
      <c r="J18" s="143">
        <v>0</v>
      </c>
      <c r="K18" s="141">
        <v>0</v>
      </c>
      <c r="L18" s="143">
        <v>0</v>
      </c>
      <c r="M18" s="143">
        <v>0</v>
      </c>
      <c r="N18" s="143">
        <v>0</v>
      </c>
      <c r="O18" s="143">
        <v>0</v>
      </c>
      <c r="P18" s="145">
        <v>0</v>
      </c>
      <c r="Q18" s="145">
        <v>0</v>
      </c>
      <c r="R18" s="146">
        <v>0</v>
      </c>
      <c r="S18" s="145">
        <v>138.96305555555554</v>
      </c>
      <c r="T18" s="144">
        <v>0</v>
      </c>
      <c r="U18" s="145">
        <v>0</v>
      </c>
      <c r="V18" s="145">
        <v>0</v>
      </c>
      <c r="W18" s="145">
        <v>0</v>
      </c>
      <c r="X18" s="145">
        <v>0</v>
      </c>
      <c r="Y18" s="145">
        <v>0</v>
      </c>
      <c r="Z18" s="146">
        <v>0</v>
      </c>
      <c r="AA18" s="144">
        <v>0</v>
      </c>
      <c r="AB18" s="143">
        <v>0</v>
      </c>
      <c r="AC18" s="142">
        <v>0</v>
      </c>
      <c r="AD18" s="143">
        <v>500.267</v>
      </c>
      <c r="AE18" s="140">
        <v>10</v>
      </c>
    </row>
    <row r="19" spans="1:31" ht="12" customHeight="1">
      <c r="A19" s="528"/>
      <c r="B19" s="531"/>
      <c r="C19" s="522" t="s">
        <v>22</v>
      </c>
      <c r="D19" s="523"/>
      <c r="E19" s="161">
        <v>11</v>
      </c>
      <c r="F19" s="143">
        <v>0</v>
      </c>
      <c r="G19" s="142">
        <v>0</v>
      </c>
      <c r="H19" s="143">
        <v>0</v>
      </c>
      <c r="I19" s="143">
        <v>0</v>
      </c>
      <c r="J19" s="143">
        <v>0</v>
      </c>
      <c r="K19" s="141">
        <v>0</v>
      </c>
      <c r="L19" s="143">
        <v>0</v>
      </c>
      <c r="M19" s="143">
        <v>0</v>
      </c>
      <c r="N19" s="143">
        <v>0</v>
      </c>
      <c r="O19" s="143">
        <v>0</v>
      </c>
      <c r="P19" s="145">
        <v>0</v>
      </c>
      <c r="Q19" s="145">
        <v>0</v>
      </c>
      <c r="R19" s="146">
        <v>0</v>
      </c>
      <c r="S19" s="145">
        <v>0</v>
      </c>
      <c r="T19" s="144">
        <v>0</v>
      </c>
      <c r="U19" s="145">
        <v>100.64276282376841</v>
      </c>
      <c r="V19" s="145">
        <v>357.9624</v>
      </c>
      <c r="W19" s="145">
        <v>1532.3180253164555</v>
      </c>
      <c r="X19" s="145">
        <v>0</v>
      </c>
      <c r="Y19" s="145">
        <v>0</v>
      </c>
      <c r="Z19" s="146">
        <v>0</v>
      </c>
      <c r="AA19" s="144">
        <v>0</v>
      </c>
      <c r="AB19" s="143">
        <v>0</v>
      </c>
      <c r="AC19" s="142">
        <v>0</v>
      </c>
      <c r="AD19" s="143">
        <v>1990.923</v>
      </c>
      <c r="AE19" s="140">
        <v>11</v>
      </c>
    </row>
    <row r="20" spans="1:31" ht="12" customHeight="1">
      <c r="A20" s="528"/>
      <c r="B20" s="531"/>
      <c r="C20" s="522" t="s">
        <v>365</v>
      </c>
      <c r="D20" s="523"/>
      <c r="E20" s="161">
        <v>12</v>
      </c>
      <c r="F20" s="143">
        <v>9.4740000000000002</v>
      </c>
      <c r="G20" s="142">
        <v>0</v>
      </c>
      <c r="H20" s="143">
        <v>0</v>
      </c>
      <c r="I20" s="143">
        <v>0</v>
      </c>
      <c r="J20" s="143">
        <v>0</v>
      </c>
      <c r="K20" s="141">
        <v>0</v>
      </c>
      <c r="L20" s="143">
        <v>0</v>
      </c>
      <c r="M20" s="143">
        <v>0</v>
      </c>
      <c r="N20" s="143">
        <v>0</v>
      </c>
      <c r="O20" s="143">
        <v>5.5970000000000004</v>
      </c>
      <c r="P20" s="145">
        <v>0</v>
      </c>
      <c r="Q20" s="145">
        <v>0</v>
      </c>
      <c r="R20" s="146">
        <v>0</v>
      </c>
      <c r="S20" s="145">
        <v>3554.6763888888891</v>
      </c>
      <c r="T20" s="144">
        <v>0</v>
      </c>
      <c r="U20" s="145">
        <v>0</v>
      </c>
      <c r="V20" s="145">
        <v>0</v>
      </c>
      <c r="W20" s="145">
        <v>376.94299999999998</v>
      </c>
      <c r="X20" s="145">
        <v>0</v>
      </c>
      <c r="Y20" s="145">
        <v>2481.7570000000001</v>
      </c>
      <c r="Z20" s="146">
        <v>0</v>
      </c>
      <c r="AA20" s="144">
        <v>0</v>
      </c>
      <c r="AB20" s="143">
        <v>1492.509</v>
      </c>
      <c r="AC20" s="142">
        <v>2481.7570000000001</v>
      </c>
      <c r="AD20" s="143">
        <v>20117.692999999999</v>
      </c>
      <c r="AE20" s="140">
        <v>12</v>
      </c>
    </row>
    <row r="21" spans="1:31" ht="12" customHeight="1">
      <c r="A21" s="528"/>
      <c r="B21" s="531"/>
      <c r="C21" s="524" t="s">
        <v>23</v>
      </c>
      <c r="D21" s="525"/>
      <c r="E21" s="164">
        <v>13</v>
      </c>
      <c r="F21" s="143">
        <v>0</v>
      </c>
      <c r="G21" s="142">
        <v>0</v>
      </c>
      <c r="H21" s="143">
        <v>0</v>
      </c>
      <c r="I21" s="143">
        <v>0</v>
      </c>
      <c r="J21" s="143">
        <v>0</v>
      </c>
      <c r="K21" s="141">
        <v>0</v>
      </c>
      <c r="L21" s="143">
        <v>0</v>
      </c>
      <c r="M21" s="143">
        <v>0</v>
      </c>
      <c r="N21" s="156">
        <v>0</v>
      </c>
      <c r="O21" s="143">
        <v>0</v>
      </c>
      <c r="P21" s="145">
        <v>0</v>
      </c>
      <c r="Q21" s="145">
        <v>0</v>
      </c>
      <c r="R21" s="146">
        <v>0</v>
      </c>
      <c r="S21" s="145">
        <v>269.05544748999938</v>
      </c>
      <c r="T21" s="144">
        <v>0</v>
      </c>
      <c r="U21" s="145">
        <v>0</v>
      </c>
      <c r="V21" s="145">
        <v>0</v>
      </c>
      <c r="W21" s="145">
        <v>0</v>
      </c>
      <c r="X21" s="145">
        <v>0</v>
      </c>
      <c r="Y21" s="145">
        <v>0</v>
      </c>
      <c r="Z21" s="146">
        <v>0</v>
      </c>
      <c r="AA21" s="144">
        <v>0</v>
      </c>
      <c r="AB21" s="143">
        <v>0</v>
      </c>
      <c r="AC21" s="142">
        <v>0</v>
      </c>
      <c r="AD21" s="143">
        <v>969.56100000000004</v>
      </c>
      <c r="AE21" s="158">
        <v>13</v>
      </c>
    </row>
    <row r="22" spans="1:31" ht="12" customHeight="1">
      <c r="A22" s="528"/>
      <c r="B22" s="532"/>
      <c r="C22" s="535" t="s">
        <v>24</v>
      </c>
      <c r="D22" s="536"/>
      <c r="E22" s="196">
        <v>14</v>
      </c>
      <c r="F22" s="203">
        <v>870.99799999999993</v>
      </c>
      <c r="G22" s="202">
        <v>0</v>
      </c>
      <c r="H22" s="203">
        <v>0</v>
      </c>
      <c r="I22" s="203">
        <v>0</v>
      </c>
      <c r="J22" s="203">
        <v>0</v>
      </c>
      <c r="K22" s="201">
        <v>0</v>
      </c>
      <c r="L22" s="203">
        <v>0</v>
      </c>
      <c r="M22" s="203">
        <v>0</v>
      </c>
      <c r="N22" s="199">
        <v>0</v>
      </c>
      <c r="O22" s="203">
        <v>7.5200000000000005</v>
      </c>
      <c r="P22" s="203">
        <v>3.3479999999999999</v>
      </c>
      <c r="Q22" s="203">
        <v>0</v>
      </c>
      <c r="R22" s="202">
        <v>0</v>
      </c>
      <c r="S22" s="203">
        <v>15866.49016971222</v>
      </c>
      <c r="T22" s="201">
        <v>13.4</v>
      </c>
      <c r="U22" s="203">
        <v>100.64276282376841</v>
      </c>
      <c r="V22" s="203">
        <v>357.9624</v>
      </c>
      <c r="W22" s="203">
        <v>6333.3230253164556</v>
      </c>
      <c r="X22" s="203">
        <v>0</v>
      </c>
      <c r="Y22" s="203">
        <v>2481.7570000000001</v>
      </c>
      <c r="Z22" s="202">
        <v>0</v>
      </c>
      <c r="AA22" s="201">
        <v>0</v>
      </c>
      <c r="AB22" s="203">
        <v>3533.7830000000004</v>
      </c>
      <c r="AC22" s="202">
        <v>2481.7570000000001</v>
      </c>
      <c r="AD22" s="203">
        <v>95096.040999999997</v>
      </c>
      <c r="AE22" s="196">
        <v>14</v>
      </c>
    </row>
    <row r="23" spans="1:31" ht="12" customHeight="1">
      <c r="A23" s="528"/>
      <c r="B23" s="530" t="s">
        <v>25</v>
      </c>
      <c r="C23" s="520" t="s">
        <v>364</v>
      </c>
      <c r="D23" s="521"/>
      <c r="E23" s="160">
        <v>15</v>
      </c>
      <c r="F23" s="136">
        <v>0</v>
      </c>
      <c r="G23" s="135">
        <v>0</v>
      </c>
      <c r="H23" s="136">
        <v>0</v>
      </c>
      <c r="I23" s="136">
        <v>0</v>
      </c>
      <c r="J23" s="136">
        <v>0</v>
      </c>
      <c r="K23" s="260">
        <v>0</v>
      </c>
      <c r="L23" s="136">
        <v>0</v>
      </c>
      <c r="M23" s="136">
        <v>0</v>
      </c>
      <c r="N23" s="136">
        <v>0</v>
      </c>
      <c r="O23" s="136">
        <v>0</v>
      </c>
      <c r="P23" s="138">
        <v>0</v>
      </c>
      <c r="Q23" s="138">
        <v>0</v>
      </c>
      <c r="R23" s="259">
        <v>0</v>
      </c>
      <c r="S23" s="138">
        <v>0</v>
      </c>
      <c r="T23" s="137">
        <v>0</v>
      </c>
      <c r="U23" s="138">
        <v>0</v>
      </c>
      <c r="V23" s="138">
        <v>0</v>
      </c>
      <c r="W23" s="138">
        <v>0</v>
      </c>
      <c r="X23" s="138">
        <v>0</v>
      </c>
      <c r="Y23" s="138">
        <v>0</v>
      </c>
      <c r="Z23" s="259">
        <v>0</v>
      </c>
      <c r="AA23" s="137">
        <v>1402.471</v>
      </c>
      <c r="AB23" s="136">
        <v>0</v>
      </c>
      <c r="AC23" s="135">
        <v>0</v>
      </c>
      <c r="AD23" s="136">
        <v>5048.8959999999997</v>
      </c>
      <c r="AE23" s="134">
        <v>15</v>
      </c>
    </row>
    <row r="24" spans="1:31" ht="12" customHeight="1">
      <c r="A24" s="528"/>
      <c r="B24" s="531"/>
      <c r="C24" s="522" t="s">
        <v>285</v>
      </c>
      <c r="D24" s="523"/>
      <c r="E24" s="161">
        <v>16</v>
      </c>
      <c r="F24" s="143">
        <v>0</v>
      </c>
      <c r="G24" s="143">
        <v>0</v>
      </c>
      <c r="H24" s="141">
        <v>0</v>
      </c>
      <c r="I24" s="143">
        <v>0</v>
      </c>
      <c r="J24" s="143">
        <v>0</v>
      </c>
      <c r="K24" s="141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v>0</v>
      </c>
      <c r="R24" s="142">
        <v>0</v>
      </c>
      <c r="S24" s="143">
        <v>0</v>
      </c>
      <c r="T24" s="141">
        <v>0</v>
      </c>
      <c r="U24" s="143">
        <v>0</v>
      </c>
      <c r="V24" s="143">
        <v>0</v>
      </c>
      <c r="W24" s="143">
        <v>0</v>
      </c>
      <c r="X24" s="143">
        <v>0</v>
      </c>
      <c r="Y24" s="143">
        <v>0</v>
      </c>
      <c r="Z24" s="142">
        <v>0</v>
      </c>
      <c r="AA24" s="141">
        <v>5365.4359999999997</v>
      </c>
      <c r="AB24" s="143">
        <v>31366.112399999998</v>
      </c>
      <c r="AC24" s="142">
        <v>0</v>
      </c>
      <c r="AD24" s="141">
        <v>50681.682000000001</v>
      </c>
      <c r="AE24" s="140">
        <v>16</v>
      </c>
    </row>
    <row r="25" spans="1:31" ht="12" customHeight="1">
      <c r="A25" s="528"/>
      <c r="B25" s="531"/>
      <c r="C25" s="533" t="s">
        <v>231</v>
      </c>
      <c r="D25" s="534"/>
      <c r="E25" s="161">
        <v>17</v>
      </c>
      <c r="F25" s="143">
        <v>0</v>
      </c>
      <c r="G25" s="143">
        <v>0</v>
      </c>
      <c r="H25" s="141">
        <v>0</v>
      </c>
      <c r="I25" s="143">
        <v>0</v>
      </c>
      <c r="J25" s="143">
        <v>0</v>
      </c>
      <c r="K25" s="141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v>0</v>
      </c>
      <c r="R25" s="142">
        <v>0</v>
      </c>
      <c r="S25" s="143">
        <v>0</v>
      </c>
      <c r="T25" s="141">
        <v>0</v>
      </c>
      <c r="U25" s="143">
        <v>0</v>
      </c>
      <c r="V25" s="143">
        <v>0</v>
      </c>
      <c r="W25" s="143">
        <v>0</v>
      </c>
      <c r="X25" s="143">
        <v>0</v>
      </c>
      <c r="Y25" s="143">
        <v>0</v>
      </c>
      <c r="Z25" s="142">
        <v>0</v>
      </c>
      <c r="AA25" s="141">
        <v>93.355000000000004</v>
      </c>
      <c r="AB25" s="143">
        <v>0</v>
      </c>
      <c r="AC25" s="142">
        <v>0</v>
      </c>
      <c r="AD25" s="143">
        <v>336.07799999999997</v>
      </c>
      <c r="AE25" s="140">
        <v>17</v>
      </c>
    </row>
    <row r="26" spans="1:31" ht="12" customHeight="1">
      <c r="A26" s="528"/>
      <c r="B26" s="531"/>
      <c r="C26" s="522" t="s">
        <v>22</v>
      </c>
      <c r="D26" s="523"/>
      <c r="E26" s="161">
        <v>18</v>
      </c>
      <c r="F26" s="143">
        <v>0</v>
      </c>
      <c r="G26" s="142">
        <v>0</v>
      </c>
      <c r="H26" s="143">
        <v>0</v>
      </c>
      <c r="I26" s="143">
        <v>0</v>
      </c>
      <c r="J26" s="143">
        <v>0</v>
      </c>
      <c r="K26" s="141">
        <v>0</v>
      </c>
      <c r="L26" s="143">
        <v>0</v>
      </c>
      <c r="M26" s="143">
        <v>0</v>
      </c>
      <c r="N26" s="143">
        <v>0</v>
      </c>
      <c r="O26" s="143">
        <v>0</v>
      </c>
      <c r="P26" s="145">
        <v>0</v>
      </c>
      <c r="Q26" s="145">
        <v>0</v>
      </c>
      <c r="R26" s="146">
        <v>0</v>
      </c>
      <c r="S26" s="145">
        <v>0</v>
      </c>
      <c r="T26" s="144">
        <v>0</v>
      </c>
      <c r="U26" s="145">
        <v>0</v>
      </c>
      <c r="V26" s="145">
        <v>0</v>
      </c>
      <c r="W26" s="145">
        <v>0</v>
      </c>
      <c r="X26" s="145">
        <v>0</v>
      </c>
      <c r="Y26" s="145">
        <v>0</v>
      </c>
      <c r="Z26" s="146">
        <v>0</v>
      </c>
      <c r="AA26" s="144">
        <v>221.01932300660235</v>
      </c>
      <c r="AB26" s="143">
        <v>64.416420000000002</v>
      </c>
      <c r="AC26" s="142">
        <v>0</v>
      </c>
      <c r="AD26" s="143">
        <v>860.08600000000001</v>
      </c>
      <c r="AE26" s="140">
        <v>18</v>
      </c>
    </row>
    <row r="27" spans="1:31" ht="12" customHeight="1">
      <c r="A27" s="528"/>
      <c r="B27" s="531"/>
      <c r="C27" s="522" t="s">
        <v>365</v>
      </c>
      <c r="D27" s="523"/>
      <c r="E27" s="161">
        <v>19</v>
      </c>
      <c r="F27" s="143">
        <v>0</v>
      </c>
      <c r="G27" s="142">
        <v>0</v>
      </c>
      <c r="H27" s="143">
        <v>0</v>
      </c>
      <c r="I27" s="143">
        <v>0</v>
      </c>
      <c r="J27" s="143">
        <v>0</v>
      </c>
      <c r="K27" s="141">
        <v>0</v>
      </c>
      <c r="L27" s="143">
        <v>0</v>
      </c>
      <c r="M27" s="143">
        <v>0</v>
      </c>
      <c r="N27" s="143">
        <v>0</v>
      </c>
      <c r="O27" s="143">
        <v>0</v>
      </c>
      <c r="P27" s="145">
        <v>0</v>
      </c>
      <c r="Q27" s="145">
        <v>0</v>
      </c>
      <c r="R27" s="146">
        <v>0</v>
      </c>
      <c r="S27" s="145">
        <v>0</v>
      </c>
      <c r="T27" s="144">
        <v>0</v>
      </c>
      <c r="U27" s="145">
        <v>0</v>
      </c>
      <c r="V27" s="145">
        <v>0</v>
      </c>
      <c r="W27" s="145">
        <v>0</v>
      </c>
      <c r="X27" s="145">
        <v>0</v>
      </c>
      <c r="Y27" s="145">
        <v>0</v>
      </c>
      <c r="Z27" s="146">
        <v>0</v>
      </c>
      <c r="AA27" s="144">
        <v>0</v>
      </c>
      <c r="AB27" s="143">
        <v>15076.472400000002</v>
      </c>
      <c r="AC27" s="142">
        <v>0</v>
      </c>
      <c r="AD27" s="143">
        <v>15076.472</v>
      </c>
      <c r="AE27" s="140">
        <v>19</v>
      </c>
    </row>
    <row r="28" spans="1:31" ht="12" customHeight="1">
      <c r="A28" s="528"/>
      <c r="B28" s="531"/>
      <c r="C28" s="524" t="s">
        <v>23</v>
      </c>
      <c r="D28" s="525"/>
      <c r="E28" s="164">
        <v>20</v>
      </c>
      <c r="F28" s="143">
        <v>0</v>
      </c>
      <c r="G28" s="142">
        <v>0</v>
      </c>
      <c r="H28" s="143">
        <v>0</v>
      </c>
      <c r="I28" s="143">
        <v>0</v>
      </c>
      <c r="J28" s="143">
        <v>0</v>
      </c>
      <c r="K28" s="141">
        <v>0</v>
      </c>
      <c r="L28" s="143">
        <v>0</v>
      </c>
      <c r="M28" s="143">
        <v>0</v>
      </c>
      <c r="N28" s="156">
        <v>0</v>
      </c>
      <c r="O28" s="143">
        <v>0</v>
      </c>
      <c r="P28" s="145">
        <v>0</v>
      </c>
      <c r="Q28" s="145">
        <v>0</v>
      </c>
      <c r="R28" s="146">
        <v>0</v>
      </c>
      <c r="S28" s="145">
        <v>0</v>
      </c>
      <c r="T28" s="144">
        <v>0</v>
      </c>
      <c r="U28" s="145">
        <v>0</v>
      </c>
      <c r="V28" s="145">
        <v>0</v>
      </c>
      <c r="W28" s="145">
        <v>0</v>
      </c>
      <c r="X28" s="145">
        <v>0</v>
      </c>
      <c r="Y28" s="145">
        <v>0</v>
      </c>
      <c r="Z28" s="146">
        <v>0</v>
      </c>
      <c r="AA28" s="144">
        <v>207.95467699339736</v>
      </c>
      <c r="AB28" s="143">
        <v>0</v>
      </c>
      <c r="AC28" s="142">
        <v>0</v>
      </c>
      <c r="AD28" s="143">
        <v>748.63699999999994</v>
      </c>
      <c r="AE28" s="158">
        <v>20</v>
      </c>
    </row>
    <row r="29" spans="1:31" ht="12" customHeight="1">
      <c r="A29" s="528"/>
      <c r="B29" s="532"/>
      <c r="C29" s="535" t="s">
        <v>26</v>
      </c>
      <c r="D29" s="536"/>
      <c r="E29" s="196">
        <v>21</v>
      </c>
      <c r="F29" s="199">
        <v>0</v>
      </c>
      <c r="G29" s="198">
        <v>0</v>
      </c>
      <c r="H29" s="199">
        <v>0</v>
      </c>
      <c r="I29" s="199">
        <v>0</v>
      </c>
      <c r="J29" s="199">
        <v>0</v>
      </c>
      <c r="K29" s="197">
        <v>0</v>
      </c>
      <c r="L29" s="199">
        <v>0</v>
      </c>
      <c r="M29" s="199">
        <v>0</v>
      </c>
      <c r="N29" s="199">
        <v>0</v>
      </c>
      <c r="O29" s="199">
        <v>0</v>
      </c>
      <c r="P29" s="199">
        <v>0</v>
      </c>
      <c r="Q29" s="199">
        <v>0</v>
      </c>
      <c r="R29" s="198">
        <v>0</v>
      </c>
      <c r="S29" s="199">
        <v>0</v>
      </c>
      <c r="T29" s="197">
        <v>0</v>
      </c>
      <c r="U29" s="199">
        <v>0</v>
      </c>
      <c r="V29" s="199">
        <v>0</v>
      </c>
      <c r="W29" s="199">
        <v>0</v>
      </c>
      <c r="X29" s="199">
        <v>0</v>
      </c>
      <c r="Y29" s="199">
        <v>0</v>
      </c>
      <c r="Z29" s="198">
        <v>0</v>
      </c>
      <c r="AA29" s="197">
        <v>7290.235999999999</v>
      </c>
      <c r="AB29" s="199">
        <v>46507.001220000006</v>
      </c>
      <c r="AC29" s="198">
        <v>0</v>
      </c>
      <c r="AD29" s="199">
        <v>72751.850999999995</v>
      </c>
      <c r="AE29" s="196">
        <v>21</v>
      </c>
    </row>
    <row r="30" spans="1:31" ht="18" customHeight="1">
      <c r="A30" s="528"/>
      <c r="B30" s="544" t="s">
        <v>27</v>
      </c>
      <c r="C30" s="520" t="s">
        <v>28</v>
      </c>
      <c r="D30" s="521"/>
      <c r="E30" s="160">
        <v>22</v>
      </c>
      <c r="F30" s="136">
        <v>0</v>
      </c>
      <c r="G30" s="135">
        <v>0</v>
      </c>
      <c r="H30" s="136">
        <v>0</v>
      </c>
      <c r="I30" s="136">
        <v>0</v>
      </c>
      <c r="J30" s="136">
        <v>0</v>
      </c>
      <c r="K30" s="260">
        <v>0</v>
      </c>
      <c r="L30" s="136">
        <v>0</v>
      </c>
      <c r="M30" s="136">
        <v>0</v>
      </c>
      <c r="N30" s="136">
        <v>0</v>
      </c>
      <c r="O30" s="136">
        <v>0</v>
      </c>
      <c r="P30" s="138">
        <v>0</v>
      </c>
      <c r="Q30" s="138">
        <v>0</v>
      </c>
      <c r="R30" s="259">
        <v>0</v>
      </c>
      <c r="S30" s="138">
        <v>0</v>
      </c>
      <c r="T30" s="137">
        <v>0</v>
      </c>
      <c r="U30" s="138">
        <v>0</v>
      </c>
      <c r="V30" s="138">
        <v>0</v>
      </c>
      <c r="W30" s="138">
        <v>0</v>
      </c>
      <c r="X30" s="138">
        <v>0</v>
      </c>
      <c r="Y30" s="138">
        <v>0</v>
      </c>
      <c r="Z30" s="259">
        <v>0</v>
      </c>
      <c r="AA30" s="137">
        <v>394.99400000000003</v>
      </c>
      <c r="AB30" s="136">
        <v>0</v>
      </c>
      <c r="AC30" s="135">
        <v>0</v>
      </c>
      <c r="AD30" s="136">
        <v>1421.9780000000001</v>
      </c>
      <c r="AE30" s="134">
        <v>22</v>
      </c>
    </row>
    <row r="31" spans="1:31" ht="18" customHeight="1">
      <c r="A31" s="528"/>
      <c r="B31" s="545"/>
      <c r="C31" s="524" t="s">
        <v>23</v>
      </c>
      <c r="D31" s="525"/>
      <c r="E31" s="162">
        <v>23</v>
      </c>
      <c r="F31" s="143">
        <v>0</v>
      </c>
      <c r="G31" s="142">
        <v>0</v>
      </c>
      <c r="H31" s="143">
        <v>0</v>
      </c>
      <c r="I31" s="143">
        <v>0</v>
      </c>
      <c r="J31" s="143">
        <v>0</v>
      </c>
      <c r="K31" s="141">
        <v>0</v>
      </c>
      <c r="L31" s="143">
        <v>0</v>
      </c>
      <c r="M31" s="143">
        <v>0</v>
      </c>
      <c r="N31" s="156">
        <v>0</v>
      </c>
      <c r="O31" s="143">
        <v>0</v>
      </c>
      <c r="P31" s="145">
        <v>0</v>
      </c>
      <c r="Q31" s="145">
        <v>0</v>
      </c>
      <c r="R31" s="146">
        <v>0</v>
      </c>
      <c r="S31" s="145">
        <v>48.701000000000001</v>
      </c>
      <c r="T31" s="144">
        <v>0</v>
      </c>
      <c r="U31" s="145">
        <v>0</v>
      </c>
      <c r="V31" s="145">
        <v>0</v>
      </c>
      <c r="W31" s="145">
        <v>0</v>
      </c>
      <c r="X31" s="145">
        <v>0</v>
      </c>
      <c r="Y31" s="145">
        <v>0</v>
      </c>
      <c r="Z31" s="146">
        <v>0</v>
      </c>
      <c r="AA31" s="144">
        <v>25.699480999999999</v>
      </c>
      <c r="AB31" s="143">
        <v>64.416420000000002</v>
      </c>
      <c r="AC31" s="142">
        <v>0</v>
      </c>
      <c r="AD31" s="143">
        <v>315.14299999999997</v>
      </c>
      <c r="AE31" s="147">
        <v>23</v>
      </c>
    </row>
    <row r="32" spans="1:31" ht="18" customHeight="1">
      <c r="A32" s="528"/>
      <c r="B32" s="546"/>
      <c r="C32" s="526" t="s">
        <v>175</v>
      </c>
      <c r="D32" s="542"/>
      <c r="E32" s="163">
        <v>24</v>
      </c>
      <c r="F32" s="136">
        <v>0</v>
      </c>
      <c r="G32" s="135">
        <v>0</v>
      </c>
      <c r="H32" s="136">
        <v>0</v>
      </c>
      <c r="I32" s="136">
        <v>0</v>
      </c>
      <c r="J32" s="136">
        <v>0</v>
      </c>
      <c r="K32" s="260">
        <v>0</v>
      </c>
      <c r="L32" s="136">
        <v>0</v>
      </c>
      <c r="M32" s="136">
        <v>0</v>
      </c>
      <c r="N32" s="157">
        <v>0</v>
      </c>
      <c r="O32" s="136">
        <v>0</v>
      </c>
      <c r="P32" s="138">
        <v>0</v>
      </c>
      <c r="Q32" s="138">
        <v>0</v>
      </c>
      <c r="R32" s="259">
        <v>0</v>
      </c>
      <c r="S32" s="138">
        <v>48.701000000000001</v>
      </c>
      <c r="T32" s="137">
        <v>0</v>
      </c>
      <c r="U32" s="138">
        <v>0</v>
      </c>
      <c r="V32" s="138">
        <v>0</v>
      </c>
      <c r="W32" s="138">
        <v>0</v>
      </c>
      <c r="X32" s="138">
        <v>0</v>
      </c>
      <c r="Y32" s="138">
        <v>0</v>
      </c>
      <c r="Z32" s="259">
        <v>0</v>
      </c>
      <c r="AA32" s="137">
        <v>420.69348100000002</v>
      </c>
      <c r="AB32" s="136">
        <v>64.416420000000002</v>
      </c>
      <c r="AC32" s="135">
        <v>0</v>
      </c>
      <c r="AD32" s="136">
        <v>1737.1220000000001</v>
      </c>
      <c r="AE32" s="148">
        <v>24</v>
      </c>
    </row>
    <row r="33" spans="1:31" ht="12" customHeight="1">
      <c r="A33" s="529"/>
      <c r="B33" s="149"/>
      <c r="C33" s="526" t="s">
        <v>29</v>
      </c>
      <c r="D33" s="527"/>
      <c r="E33" s="162">
        <v>25</v>
      </c>
      <c r="F33" s="136">
        <v>0</v>
      </c>
      <c r="G33" s="135">
        <v>0</v>
      </c>
      <c r="H33" s="136">
        <v>0</v>
      </c>
      <c r="I33" s="136">
        <v>0</v>
      </c>
      <c r="J33" s="136">
        <v>0</v>
      </c>
      <c r="K33" s="260">
        <v>0</v>
      </c>
      <c r="L33" s="136">
        <v>0</v>
      </c>
      <c r="M33" s="136">
        <v>0</v>
      </c>
      <c r="N33" s="157">
        <v>0</v>
      </c>
      <c r="O33" s="136">
        <v>0</v>
      </c>
      <c r="P33" s="138">
        <v>0</v>
      </c>
      <c r="Q33" s="138">
        <v>0</v>
      </c>
      <c r="R33" s="259">
        <v>0</v>
      </c>
      <c r="S33" s="138">
        <v>133.38800000000001</v>
      </c>
      <c r="T33" s="137">
        <v>0</v>
      </c>
      <c r="U33" s="138">
        <v>0</v>
      </c>
      <c r="V33" s="138">
        <v>0</v>
      </c>
      <c r="W33" s="138">
        <v>0</v>
      </c>
      <c r="X33" s="138">
        <v>0</v>
      </c>
      <c r="Y33" s="138">
        <v>0</v>
      </c>
      <c r="Z33" s="259">
        <v>0</v>
      </c>
      <c r="AA33" s="137">
        <v>296.71531000000004</v>
      </c>
      <c r="AB33" s="136">
        <v>4462.7759999999998</v>
      </c>
      <c r="AC33" s="135">
        <v>0</v>
      </c>
      <c r="AD33" s="136">
        <v>5964.2709999999997</v>
      </c>
      <c r="AE33" s="147">
        <v>25</v>
      </c>
    </row>
    <row r="34" spans="1:31" ht="12" customHeight="1">
      <c r="A34" s="537"/>
      <c r="B34" s="539"/>
      <c r="C34" s="535" t="s">
        <v>30</v>
      </c>
      <c r="D34" s="536"/>
      <c r="E34" s="196">
        <v>26</v>
      </c>
      <c r="F34" s="203">
        <v>0</v>
      </c>
      <c r="G34" s="202">
        <v>0</v>
      </c>
      <c r="H34" s="203">
        <v>0</v>
      </c>
      <c r="I34" s="203">
        <v>18.524999999999999</v>
      </c>
      <c r="J34" s="203">
        <v>8.4570000000000007</v>
      </c>
      <c r="K34" s="201">
        <v>5.0999999999999996</v>
      </c>
      <c r="L34" s="203">
        <v>378.2</v>
      </c>
      <c r="M34" s="203">
        <v>724.41135344853353</v>
      </c>
      <c r="N34" s="199">
        <v>126.702</v>
      </c>
      <c r="O34" s="203">
        <v>415.37800000000004</v>
      </c>
      <c r="P34" s="203">
        <v>0.03</v>
      </c>
      <c r="Q34" s="203">
        <v>0.4</v>
      </c>
      <c r="R34" s="202">
        <v>27.988001000000001</v>
      </c>
      <c r="S34" s="203">
        <v>13082.862584257788</v>
      </c>
      <c r="T34" s="201">
        <v>0</v>
      </c>
      <c r="U34" s="203">
        <v>0</v>
      </c>
      <c r="V34" s="203">
        <v>108</v>
      </c>
      <c r="W34" s="203">
        <v>1063.7821353012841</v>
      </c>
      <c r="X34" s="203">
        <v>3329.0305042389559</v>
      </c>
      <c r="Y34" s="203">
        <v>0</v>
      </c>
      <c r="Z34" s="202">
        <v>729.6</v>
      </c>
      <c r="AA34" s="201">
        <v>12289.636</v>
      </c>
      <c r="AB34" s="203">
        <v>38446.025800000003</v>
      </c>
      <c r="AC34" s="202">
        <v>0</v>
      </c>
      <c r="AD34" s="203">
        <v>207587.90100000001</v>
      </c>
      <c r="AE34" s="196">
        <v>26</v>
      </c>
    </row>
    <row r="35" spans="1:31" ht="12" customHeight="1">
      <c r="A35" s="538"/>
      <c r="B35" s="538"/>
      <c r="C35" s="526" t="s">
        <v>31</v>
      </c>
      <c r="D35" s="527"/>
      <c r="E35" s="162">
        <v>27</v>
      </c>
      <c r="F35" s="136">
        <v>0</v>
      </c>
      <c r="G35" s="135">
        <v>0</v>
      </c>
      <c r="H35" s="136">
        <v>0</v>
      </c>
      <c r="I35" s="136">
        <v>0</v>
      </c>
      <c r="J35" s="136">
        <v>4.8280000000000003</v>
      </c>
      <c r="K35" s="260">
        <v>5.0999999999999996</v>
      </c>
      <c r="L35" s="136">
        <v>0</v>
      </c>
      <c r="M35" s="136">
        <v>0</v>
      </c>
      <c r="N35" s="157">
        <v>0</v>
      </c>
      <c r="O35" s="136">
        <v>0</v>
      </c>
      <c r="P35" s="138">
        <v>0</v>
      </c>
      <c r="Q35" s="138">
        <v>0</v>
      </c>
      <c r="R35" s="259">
        <v>0</v>
      </c>
      <c r="S35" s="138">
        <v>2.4583133420499115</v>
      </c>
      <c r="T35" s="137">
        <v>0</v>
      </c>
      <c r="U35" s="138">
        <v>0</v>
      </c>
      <c r="V35" s="138">
        <v>0</v>
      </c>
      <c r="W35" s="138">
        <v>0</v>
      </c>
      <c r="X35" s="138">
        <v>0</v>
      </c>
      <c r="Y35" s="138">
        <v>0</v>
      </c>
      <c r="Z35" s="259">
        <v>0</v>
      </c>
      <c r="AA35" s="137">
        <v>0</v>
      </c>
      <c r="AB35" s="136">
        <v>0</v>
      </c>
      <c r="AC35" s="135">
        <v>0</v>
      </c>
      <c r="AD35" s="136">
        <v>339.76600000000002</v>
      </c>
      <c r="AE35" s="147">
        <v>27</v>
      </c>
    </row>
    <row r="36" spans="1:31" ht="12" customHeight="1">
      <c r="A36" s="529"/>
      <c r="B36" s="529"/>
      <c r="C36" s="526" t="s">
        <v>32</v>
      </c>
      <c r="D36" s="527"/>
      <c r="E36" s="160">
        <v>28</v>
      </c>
      <c r="F36" s="136">
        <v>0</v>
      </c>
      <c r="G36" s="135">
        <v>0</v>
      </c>
      <c r="H36" s="136">
        <v>0</v>
      </c>
      <c r="I36" s="136">
        <v>0</v>
      </c>
      <c r="J36" s="136">
        <v>0</v>
      </c>
      <c r="K36" s="260">
        <v>0</v>
      </c>
      <c r="L36" s="136">
        <v>0</v>
      </c>
      <c r="M36" s="136">
        <v>0</v>
      </c>
      <c r="N36" s="157">
        <v>0</v>
      </c>
      <c r="O36" s="136">
        <v>0</v>
      </c>
      <c r="P36" s="138">
        <v>0</v>
      </c>
      <c r="Q36" s="138">
        <v>0</v>
      </c>
      <c r="R36" s="259">
        <v>0</v>
      </c>
      <c r="S36" s="138">
        <v>0</v>
      </c>
      <c r="T36" s="137">
        <v>0</v>
      </c>
      <c r="U36" s="138">
        <v>0</v>
      </c>
      <c r="V36" s="138">
        <v>0</v>
      </c>
      <c r="W36" s="138">
        <v>0</v>
      </c>
      <c r="X36" s="138">
        <v>0</v>
      </c>
      <c r="Y36" s="138">
        <v>0</v>
      </c>
      <c r="Z36" s="259">
        <v>0</v>
      </c>
      <c r="AA36" s="137">
        <v>0</v>
      </c>
      <c r="AB36" s="136">
        <v>0</v>
      </c>
      <c r="AC36" s="135">
        <v>0</v>
      </c>
      <c r="AD36" s="136">
        <v>0</v>
      </c>
      <c r="AE36" s="134">
        <v>28</v>
      </c>
    </row>
    <row r="37" spans="1:31" ht="12" customHeight="1">
      <c r="A37" s="492" t="s">
        <v>33</v>
      </c>
      <c r="B37" s="149"/>
      <c r="C37" s="535" t="s">
        <v>33</v>
      </c>
      <c r="D37" s="536"/>
      <c r="E37" s="200">
        <v>29</v>
      </c>
      <c r="F37" s="203">
        <v>0</v>
      </c>
      <c r="G37" s="202">
        <v>0</v>
      </c>
      <c r="H37" s="203">
        <v>0</v>
      </c>
      <c r="I37" s="203">
        <v>18.524999999999999</v>
      </c>
      <c r="J37" s="203">
        <v>3.629</v>
      </c>
      <c r="K37" s="201">
        <v>0</v>
      </c>
      <c r="L37" s="203">
        <v>378.2</v>
      </c>
      <c r="M37" s="203">
        <v>724.41135344853353</v>
      </c>
      <c r="N37" s="199">
        <v>126.702</v>
      </c>
      <c r="O37" s="203">
        <v>415.37800000000004</v>
      </c>
      <c r="P37" s="203">
        <v>0.03</v>
      </c>
      <c r="Q37" s="203">
        <v>0.4</v>
      </c>
      <c r="R37" s="202">
        <v>27.988001000000001</v>
      </c>
      <c r="S37" s="203">
        <v>13080.404270915738</v>
      </c>
      <c r="T37" s="201">
        <v>0</v>
      </c>
      <c r="U37" s="203">
        <v>0</v>
      </c>
      <c r="V37" s="203">
        <v>108</v>
      </c>
      <c r="W37" s="203">
        <v>1063.7821353012841</v>
      </c>
      <c r="X37" s="203">
        <v>3329.0305042389559</v>
      </c>
      <c r="Y37" s="203">
        <v>0</v>
      </c>
      <c r="Z37" s="202">
        <v>729.6</v>
      </c>
      <c r="AA37" s="201">
        <v>12289.636</v>
      </c>
      <c r="AB37" s="203">
        <v>38445.854040000006</v>
      </c>
      <c r="AC37" s="202">
        <v>0</v>
      </c>
      <c r="AD37" s="203">
        <v>207247.96299999999</v>
      </c>
      <c r="AE37" s="200">
        <v>29</v>
      </c>
    </row>
    <row r="38" spans="1:31" ht="24" customHeight="1">
      <c r="A38" s="528"/>
      <c r="B38" s="492" t="s">
        <v>34</v>
      </c>
      <c r="C38" s="541" t="s">
        <v>171</v>
      </c>
      <c r="D38" s="542"/>
      <c r="E38" s="160">
        <v>30</v>
      </c>
      <c r="F38" s="136">
        <v>0</v>
      </c>
      <c r="G38" s="135">
        <v>0</v>
      </c>
      <c r="H38" s="136">
        <v>0</v>
      </c>
      <c r="I38" s="136">
        <v>0</v>
      </c>
      <c r="J38" s="136">
        <v>3.629</v>
      </c>
      <c r="K38" s="260">
        <v>0</v>
      </c>
      <c r="L38" s="136">
        <v>0</v>
      </c>
      <c r="M38" s="136">
        <v>1.1353448533399998E-2</v>
      </c>
      <c r="N38" s="157">
        <v>0</v>
      </c>
      <c r="O38" s="136">
        <v>6.7779999999999996</v>
      </c>
      <c r="P38" s="138">
        <v>0.03</v>
      </c>
      <c r="Q38" s="138">
        <v>0</v>
      </c>
      <c r="R38" s="259">
        <v>0.38800100000000004</v>
      </c>
      <c r="S38" s="138">
        <v>1023.2116666666668</v>
      </c>
      <c r="T38" s="137">
        <v>0</v>
      </c>
      <c r="U38" s="138">
        <v>0</v>
      </c>
      <c r="V38" s="138">
        <v>0.13600000000000001</v>
      </c>
      <c r="W38" s="138">
        <v>254.40742999999998</v>
      </c>
      <c r="X38" s="138">
        <v>3.0504238956000004E-2</v>
      </c>
      <c r="Y38" s="138">
        <v>0</v>
      </c>
      <c r="Z38" s="259">
        <v>0.5</v>
      </c>
      <c r="AA38" s="137">
        <v>1426.77881</v>
      </c>
      <c r="AB38" s="136">
        <v>959.65560000000016</v>
      </c>
      <c r="AC38" s="135">
        <v>0</v>
      </c>
      <c r="AD38" s="136">
        <v>10425.861999999999</v>
      </c>
      <c r="AE38" s="134">
        <v>30</v>
      </c>
    </row>
    <row r="39" spans="1:31" ht="12" customHeight="1">
      <c r="A39" s="528"/>
      <c r="B39" s="528"/>
      <c r="C39" s="520" t="s">
        <v>35</v>
      </c>
      <c r="D39" s="521"/>
      <c r="E39" s="160">
        <v>31</v>
      </c>
      <c r="F39" s="136">
        <v>0</v>
      </c>
      <c r="G39" s="135">
        <v>0</v>
      </c>
      <c r="H39" s="136">
        <v>0</v>
      </c>
      <c r="I39" s="136">
        <v>0</v>
      </c>
      <c r="J39" s="136">
        <v>0</v>
      </c>
      <c r="K39" s="260">
        <v>0</v>
      </c>
      <c r="L39" s="136">
        <v>0</v>
      </c>
      <c r="M39" s="136">
        <v>7.7</v>
      </c>
      <c r="N39" s="136">
        <v>0</v>
      </c>
      <c r="O39" s="136">
        <v>0</v>
      </c>
      <c r="P39" s="138">
        <v>0</v>
      </c>
      <c r="Q39" s="138">
        <v>0</v>
      </c>
      <c r="R39" s="259">
        <v>0</v>
      </c>
      <c r="S39" s="138">
        <v>0</v>
      </c>
      <c r="T39" s="137">
        <v>0</v>
      </c>
      <c r="U39" s="138">
        <v>0</v>
      </c>
      <c r="V39" s="138">
        <v>0</v>
      </c>
      <c r="W39" s="138">
        <v>0</v>
      </c>
      <c r="X39" s="138">
        <v>27.7</v>
      </c>
      <c r="Y39" s="138">
        <v>0</v>
      </c>
      <c r="Z39" s="259">
        <v>0</v>
      </c>
      <c r="AA39" s="137">
        <v>811.08446900000001</v>
      </c>
      <c r="AB39" s="136">
        <v>0</v>
      </c>
      <c r="AC39" s="135">
        <v>0</v>
      </c>
      <c r="AD39" s="136">
        <v>3275.9940000000001</v>
      </c>
      <c r="AE39" s="134">
        <v>31</v>
      </c>
    </row>
    <row r="40" spans="1:31" ht="12" customHeight="1">
      <c r="A40" s="528"/>
      <c r="B40" s="528"/>
      <c r="C40" s="522" t="s">
        <v>36</v>
      </c>
      <c r="D40" s="523"/>
      <c r="E40" s="161">
        <v>32</v>
      </c>
      <c r="F40" s="143">
        <v>0</v>
      </c>
      <c r="G40" s="142">
        <v>0</v>
      </c>
      <c r="H40" s="143">
        <v>0</v>
      </c>
      <c r="I40" s="143">
        <v>0</v>
      </c>
      <c r="J40" s="143">
        <v>0</v>
      </c>
      <c r="K40" s="141">
        <v>0</v>
      </c>
      <c r="L40" s="143">
        <v>376.09999999999997</v>
      </c>
      <c r="M40" s="143">
        <v>672.1</v>
      </c>
      <c r="N40" s="143">
        <v>0</v>
      </c>
      <c r="O40" s="143">
        <v>0</v>
      </c>
      <c r="P40" s="145">
        <v>0</v>
      </c>
      <c r="Q40" s="145">
        <v>0</v>
      </c>
      <c r="R40" s="146">
        <v>14.1</v>
      </c>
      <c r="S40" s="145">
        <v>26.616975385877648</v>
      </c>
      <c r="T40" s="144">
        <v>0</v>
      </c>
      <c r="U40" s="145">
        <v>0</v>
      </c>
      <c r="V40" s="145">
        <v>0</v>
      </c>
      <c r="W40" s="145">
        <v>0</v>
      </c>
      <c r="X40" s="145">
        <v>3141</v>
      </c>
      <c r="Y40" s="145">
        <v>0</v>
      </c>
      <c r="Z40" s="146">
        <v>0</v>
      </c>
      <c r="AA40" s="144">
        <v>12.222222222222221</v>
      </c>
      <c r="AB40" s="143">
        <v>0</v>
      </c>
      <c r="AC40" s="142">
        <v>0</v>
      </c>
      <c r="AD40" s="143">
        <v>48928.031999999999</v>
      </c>
      <c r="AE40" s="140">
        <v>32</v>
      </c>
    </row>
    <row r="41" spans="1:31" ht="12" customHeight="1">
      <c r="A41" s="528"/>
      <c r="B41" s="528"/>
      <c r="C41" s="522" t="s">
        <v>37</v>
      </c>
      <c r="D41" s="523"/>
      <c r="E41" s="161">
        <v>33</v>
      </c>
      <c r="F41" s="143">
        <v>0</v>
      </c>
      <c r="G41" s="142">
        <v>0</v>
      </c>
      <c r="H41" s="143">
        <v>0</v>
      </c>
      <c r="I41" s="143">
        <v>0</v>
      </c>
      <c r="J41" s="143">
        <v>0</v>
      </c>
      <c r="K41" s="141">
        <v>0</v>
      </c>
      <c r="L41" s="143">
        <v>0</v>
      </c>
      <c r="M41" s="143">
        <v>0</v>
      </c>
      <c r="N41" s="143">
        <v>126.702</v>
      </c>
      <c r="O41" s="143">
        <v>0</v>
      </c>
      <c r="P41" s="145">
        <v>0</v>
      </c>
      <c r="Q41" s="145">
        <v>0</v>
      </c>
      <c r="R41" s="146">
        <v>0</v>
      </c>
      <c r="S41" s="145">
        <v>0</v>
      </c>
      <c r="T41" s="144">
        <v>0</v>
      </c>
      <c r="U41" s="145">
        <v>0</v>
      </c>
      <c r="V41" s="145">
        <v>0</v>
      </c>
      <c r="W41" s="145">
        <v>0</v>
      </c>
      <c r="X41" s="145">
        <v>0</v>
      </c>
      <c r="Y41" s="145">
        <v>0</v>
      </c>
      <c r="Z41" s="146">
        <v>0</v>
      </c>
      <c r="AA41" s="144">
        <v>0</v>
      </c>
      <c r="AB41" s="143">
        <v>0</v>
      </c>
      <c r="AC41" s="142">
        <v>0</v>
      </c>
      <c r="AD41" s="143">
        <v>5422.8459999999995</v>
      </c>
      <c r="AE41" s="140">
        <v>33</v>
      </c>
    </row>
    <row r="42" spans="1:31" ht="12" customHeight="1">
      <c r="A42" s="528"/>
      <c r="B42" s="528"/>
      <c r="C42" s="524" t="s">
        <v>206</v>
      </c>
      <c r="D42" s="525"/>
      <c r="E42" s="162">
        <v>34</v>
      </c>
      <c r="F42" s="143">
        <v>0</v>
      </c>
      <c r="G42" s="142">
        <v>0</v>
      </c>
      <c r="H42" s="143">
        <v>0</v>
      </c>
      <c r="I42" s="143">
        <v>0</v>
      </c>
      <c r="J42" s="143">
        <v>0</v>
      </c>
      <c r="K42" s="141">
        <v>0</v>
      </c>
      <c r="L42" s="143">
        <v>0</v>
      </c>
      <c r="M42" s="143">
        <v>14.6</v>
      </c>
      <c r="N42" s="156">
        <v>0</v>
      </c>
      <c r="O42" s="143">
        <v>0</v>
      </c>
      <c r="P42" s="145">
        <v>0</v>
      </c>
      <c r="Q42" s="145">
        <v>0</v>
      </c>
      <c r="R42" s="146">
        <v>0</v>
      </c>
      <c r="S42" s="145">
        <v>0</v>
      </c>
      <c r="T42" s="144">
        <v>0</v>
      </c>
      <c r="U42" s="145">
        <v>0</v>
      </c>
      <c r="V42" s="145">
        <v>0</v>
      </c>
      <c r="W42" s="145">
        <v>0</v>
      </c>
      <c r="X42" s="145">
        <v>52.4</v>
      </c>
      <c r="Y42" s="145">
        <v>0</v>
      </c>
      <c r="Z42" s="146">
        <v>0</v>
      </c>
      <c r="AA42" s="144">
        <v>0</v>
      </c>
      <c r="AB42" s="143">
        <v>0</v>
      </c>
      <c r="AC42" s="142">
        <v>0</v>
      </c>
      <c r="AD42" s="143">
        <v>675.06100000000004</v>
      </c>
      <c r="AE42" s="147">
        <v>34</v>
      </c>
    </row>
    <row r="43" spans="1:31" ht="12" customHeight="1">
      <c r="A43" s="528"/>
      <c r="B43" s="528"/>
      <c r="C43" s="526" t="s">
        <v>38</v>
      </c>
      <c r="D43" s="527"/>
      <c r="E43" s="162">
        <v>35</v>
      </c>
      <c r="F43" s="136">
        <v>0</v>
      </c>
      <c r="G43" s="135">
        <v>0</v>
      </c>
      <c r="H43" s="136">
        <v>0</v>
      </c>
      <c r="I43" s="136">
        <v>0</v>
      </c>
      <c r="J43" s="136">
        <v>0</v>
      </c>
      <c r="K43" s="260">
        <v>0</v>
      </c>
      <c r="L43" s="136">
        <v>376.09999999999997</v>
      </c>
      <c r="M43" s="136">
        <v>694.40000000000009</v>
      </c>
      <c r="N43" s="157">
        <v>126.702</v>
      </c>
      <c r="O43" s="136">
        <v>0</v>
      </c>
      <c r="P43" s="138">
        <v>0</v>
      </c>
      <c r="Q43" s="138">
        <v>0</v>
      </c>
      <c r="R43" s="259">
        <v>14.1</v>
      </c>
      <c r="S43" s="138">
        <v>26.616975385877648</v>
      </c>
      <c r="T43" s="137">
        <v>0</v>
      </c>
      <c r="U43" s="138">
        <v>0</v>
      </c>
      <c r="V43" s="138">
        <v>0</v>
      </c>
      <c r="W43" s="138">
        <v>0</v>
      </c>
      <c r="X43" s="138">
        <v>3221.1</v>
      </c>
      <c r="Y43" s="138">
        <v>0</v>
      </c>
      <c r="Z43" s="259">
        <v>0</v>
      </c>
      <c r="AA43" s="137">
        <v>823.30669122222218</v>
      </c>
      <c r="AB43" s="136">
        <v>0</v>
      </c>
      <c r="AC43" s="135">
        <v>0</v>
      </c>
      <c r="AD43" s="136">
        <v>58301.932000000001</v>
      </c>
      <c r="AE43" s="147">
        <v>35</v>
      </c>
    </row>
    <row r="44" spans="1:31" ht="12" customHeight="1">
      <c r="A44" s="528"/>
      <c r="B44" s="528"/>
      <c r="C44" s="520" t="s">
        <v>39</v>
      </c>
      <c r="D44" s="543"/>
      <c r="E44" s="160">
        <v>36</v>
      </c>
      <c r="F44" s="136">
        <v>0</v>
      </c>
      <c r="G44" s="135">
        <v>0</v>
      </c>
      <c r="H44" s="136">
        <v>0</v>
      </c>
      <c r="I44" s="136">
        <v>18.524999999999999</v>
      </c>
      <c r="J44" s="136">
        <v>0</v>
      </c>
      <c r="K44" s="260">
        <v>0</v>
      </c>
      <c r="L44" s="136">
        <v>0.75600000000000001</v>
      </c>
      <c r="M44" s="136">
        <v>0</v>
      </c>
      <c r="N44" s="136">
        <v>0</v>
      </c>
      <c r="O44" s="136">
        <v>318.76291043910754</v>
      </c>
      <c r="P44" s="138">
        <v>0</v>
      </c>
      <c r="Q44" s="138">
        <v>0.4</v>
      </c>
      <c r="R44" s="259">
        <v>8.7750000000000004</v>
      </c>
      <c r="S44" s="138">
        <v>5226.44386964771</v>
      </c>
      <c r="T44" s="137">
        <v>0</v>
      </c>
      <c r="U44" s="138">
        <v>0</v>
      </c>
      <c r="V44" s="138">
        <v>103.67999999999999</v>
      </c>
      <c r="W44" s="138">
        <v>530.96063220283168</v>
      </c>
      <c r="X44" s="138">
        <v>0</v>
      </c>
      <c r="Y44" s="138">
        <v>0</v>
      </c>
      <c r="Z44" s="259">
        <v>670.77200000000005</v>
      </c>
      <c r="AA44" s="137">
        <v>4232.0654444444444</v>
      </c>
      <c r="AB44" s="136">
        <v>20242.547157600005</v>
      </c>
      <c r="AC44" s="135">
        <v>0</v>
      </c>
      <c r="AD44" s="136">
        <v>70037.922000000006</v>
      </c>
      <c r="AE44" s="134">
        <v>36</v>
      </c>
    </row>
    <row r="45" spans="1:31" ht="12" customHeight="1">
      <c r="A45" s="528"/>
      <c r="B45" s="528"/>
      <c r="C45" s="524" t="s">
        <v>286</v>
      </c>
      <c r="D45" s="547"/>
      <c r="E45" s="162">
        <v>37</v>
      </c>
      <c r="F45" s="143">
        <v>0</v>
      </c>
      <c r="G45" s="142">
        <v>0</v>
      </c>
      <c r="H45" s="143">
        <v>0</v>
      </c>
      <c r="I45" s="143">
        <v>0</v>
      </c>
      <c r="J45" s="143">
        <v>0</v>
      </c>
      <c r="K45" s="141">
        <v>0</v>
      </c>
      <c r="L45" s="143">
        <v>1.3440000000000001</v>
      </c>
      <c r="M45" s="143">
        <v>30</v>
      </c>
      <c r="N45" s="156">
        <v>0</v>
      </c>
      <c r="O45" s="143">
        <v>89.837089560892451</v>
      </c>
      <c r="P45" s="145">
        <v>0</v>
      </c>
      <c r="Q45" s="145">
        <v>0</v>
      </c>
      <c r="R45" s="146">
        <v>4.7249999999999996</v>
      </c>
      <c r="S45" s="145">
        <v>6804.1317592154828</v>
      </c>
      <c r="T45" s="144">
        <v>0</v>
      </c>
      <c r="U45" s="145">
        <v>0</v>
      </c>
      <c r="V45" s="145">
        <v>4.32</v>
      </c>
      <c r="W45" s="145">
        <v>278.41407309845243</v>
      </c>
      <c r="X45" s="145">
        <v>107.9</v>
      </c>
      <c r="Y45" s="145">
        <v>0</v>
      </c>
      <c r="Z45" s="146">
        <v>58.328000000000003</v>
      </c>
      <c r="AA45" s="144">
        <v>5807.4850543333341</v>
      </c>
      <c r="AB45" s="143">
        <v>17243.651282400006</v>
      </c>
      <c r="AC45" s="142">
        <v>0</v>
      </c>
      <c r="AD45" s="143">
        <v>68482.384000000005</v>
      </c>
      <c r="AE45" s="147">
        <v>37</v>
      </c>
    </row>
    <row r="46" spans="1:31" ht="24" customHeight="1">
      <c r="A46" s="540"/>
      <c r="B46" s="540"/>
      <c r="C46" s="548" t="s">
        <v>172</v>
      </c>
      <c r="D46" s="549"/>
      <c r="E46" s="200">
        <v>38</v>
      </c>
      <c r="F46" s="203">
        <v>0</v>
      </c>
      <c r="G46" s="202">
        <v>0</v>
      </c>
      <c r="H46" s="203">
        <v>0</v>
      </c>
      <c r="I46" s="199">
        <v>18.524999999999999</v>
      </c>
      <c r="J46" s="203">
        <v>0</v>
      </c>
      <c r="K46" s="197">
        <v>0</v>
      </c>
      <c r="L46" s="199">
        <v>2.1</v>
      </c>
      <c r="M46" s="199">
        <v>30</v>
      </c>
      <c r="N46" s="199">
        <v>0</v>
      </c>
      <c r="O46" s="199">
        <v>408.6</v>
      </c>
      <c r="P46" s="199">
        <v>0</v>
      </c>
      <c r="Q46" s="199">
        <v>0.4</v>
      </c>
      <c r="R46" s="198">
        <v>13.5</v>
      </c>
      <c r="S46" s="199">
        <v>12030.575628863193</v>
      </c>
      <c r="T46" s="197">
        <v>0</v>
      </c>
      <c r="U46" s="199">
        <v>0</v>
      </c>
      <c r="V46" s="199">
        <v>108</v>
      </c>
      <c r="W46" s="199">
        <v>809.37470530128417</v>
      </c>
      <c r="X46" s="199">
        <v>107.9</v>
      </c>
      <c r="Y46" s="199">
        <v>0</v>
      </c>
      <c r="Z46" s="198">
        <v>729.1</v>
      </c>
      <c r="AA46" s="197">
        <v>10039.550498777779</v>
      </c>
      <c r="AB46" s="199">
        <v>37486.198440000007</v>
      </c>
      <c r="AC46" s="198">
        <v>0</v>
      </c>
      <c r="AD46" s="203">
        <v>138520.30600000001</v>
      </c>
      <c r="AE46" s="200">
        <v>38</v>
      </c>
    </row>
    <row r="47" spans="1:31" ht="12" customHeight="1">
      <c r="A47" s="384" t="s">
        <v>146</v>
      </c>
      <c r="B47" s="150"/>
      <c r="C47" s="151"/>
      <c r="D47" s="152"/>
      <c r="E47" s="165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6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</row>
    <row r="48" spans="1:31" ht="12" customHeight="1">
      <c r="A48" s="153" t="s">
        <v>368</v>
      </c>
      <c r="B48" s="154"/>
    </row>
    <row r="49" spans="1:30" ht="12.75" customHeight="1">
      <c r="A49" s="153" t="s">
        <v>367</v>
      </c>
    </row>
    <row r="50" spans="1:30" ht="12.75" customHeight="1">
      <c r="A50" s="153" t="s">
        <v>366</v>
      </c>
    </row>
    <row r="52" spans="1:30" ht="12.75" customHeight="1">
      <c r="X52" s="124"/>
      <c r="Y52" s="124"/>
    </row>
    <row r="53" spans="1:30" ht="12.75" customHeight="1">
      <c r="X53" s="124"/>
      <c r="Y53" s="124"/>
    </row>
    <row r="54" spans="1:30" ht="12.75" customHeight="1">
      <c r="F54" s="289"/>
      <c r="G54" s="289"/>
      <c r="H54" s="289"/>
      <c r="I54" s="289"/>
      <c r="J54" s="289"/>
      <c r="K54" s="289"/>
      <c r="L54" s="289"/>
      <c r="M54" s="289"/>
      <c r="N54" s="289"/>
      <c r="O54" s="289"/>
      <c r="P54" s="289"/>
      <c r="Q54" s="289"/>
      <c r="R54" s="289"/>
      <c r="S54" s="289"/>
      <c r="T54" s="289"/>
      <c r="U54" s="289"/>
      <c r="V54" s="289"/>
      <c r="W54" s="289"/>
      <c r="X54" s="289"/>
      <c r="Y54" s="289"/>
      <c r="Z54" s="289"/>
      <c r="AA54" s="289"/>
      <c r="AB54" s="289"/>
      <c r="AC54" s="289"/>
      <c r="AD54" s="289"/>
    </row>
    <row r="55" spans="1:30" ht="12.75" customHeight="1">
      <c r="X55" s="124"/>
      <c r="Y55" s="124"/>
    </row>
  </sheetData>
  <mergeCells count="85">
    <mergeCell ref="C45:D45"/>
    <mergeCell ref="C46:D46"/>
    <mergeCell ref="O8:R8"/>
    <mergeCell ref="T8:Z8"/>
    <mergeCell ref="AB8:AC8"/>
    <mergeCell ref="C21:D21"/>
    <mergeCell ref="C22:D22"/>
    <mergeCell ref="C13:D13"/>
    <mergeCell ref="C14:D14"/>
    <mergeCell ref="C15:D15"/>
    <mergeCell ref="A1:F1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B30:B32"/>
    <mergeCell ref="C30:D30"/>
    <mergeCell ref="C31:D31"/>
    <mergeCell ref="C32:D32"/>
    <mergeCell ref="C33:D33"/>
    <mergeCell ref="A34:A36"/>
    <mergeCell ref="B34:B36"/>
    <mergeCell ref="C34:D34"/>
    <mergeCell ref="C35:D35"/>
    <mergeCell ref="C36:D36"/>
    <mergeCell ref="A16:A33"/>
    <mergeCell ref="B16:B22"/>
    <mergeCell ref="C16:D16"/>
    <mergeCell ref="C17:D17"/>
    <mergeCell ref="C18:D18"/>
    <mergeCell ref="C19:D19"/>
    <mergeCell ref="C20:D20"/>
    <mergeCell ref="B23:B29"/>
    <mergeCell ref="C23:D23"/>
    <mergeCell ref="C24:D24"/>
    <mergeCell ref="C25:D25"/>
    <mergeCell ref="C26:D26"/>
    <mergeCell ref="C27:D27"/>
    <mergeCell ref="C28:D28"/>
    <mergeCell ref="C29:D29"/>
    <mergeCell ref="Z6:Z7"/>
    <mergeCell ref="J6:J7"/>
    <mergeCell ref="W6:Y6"/>
    <mergeCell ref="A9:B15"/>
    <mergeCell ref="C9:D9"/>
    <mergeCell ref="C10:D10"/>
    <mergeCell ref="C11:D11"/>
    <mergeCell ref="C12:D12"/>
    <mergeCell ref="AE4:AE8"/>
    <mergeCell ref="Q6:Q7"/>
    <mergeCell ref="R6:R7"/>
    <mergeCell ref="S6:S7"/>
    <mergeCell ref="T6:T7"/>
    <mergeCell ref="O4:R5"/>
    <mergeCell ref="S4:S5"/>
    <mergeCell ref="T4:Z5"/>
    <mergeCell ref="AA4:AC5"/>
    <mergeCell ref="AD4:AD7"/>
    <mergeCell ref="O6:P6"/>
    <mergeCell ref="AA6:AA7"/>
    <mergeCell ref="AB6:AB7"/>
    <mergeCell ref="AC6:AC7"/>
    <mergeCell ref="U6:U7"/>
    <mergeCell ref="V6:V7"/>
    <mergeCell ref="A2:F2"/>
    <mergeCell ref="A4:D7"/>
    <mergeCell ref="E4:E8"/>
    <mergeCell ref="F4:G5"/>
    <mergeCell ref="H4:J5"/>
    <mergeCell ref="F8:N8"/>
    <mergeCell ref="K4:N5"/>
    <mergeCell ref="F6:F7"/>
    <mergeCell ref="G6:G7"/>
    <mergeCell ref="H6:H7"/>
    <mergeCell ref="I6:I7"/>
    <mergeCell ref="K6:K7"/>
    <mergeCell ref="L6:L7"/>
    <mergeCell ref="M6:M7"/>
    <mergeCell ref="N6:N7"/>
  </mergeCells>
  <hyperlinks>
    <hyperlink ref="A2" location="Inhaltsverzeichnis!B9" display="3.2 Energiebilanz Berlin xxxx in Terajoule" xr:uid="{00000000-0004-0000-0400-000000000000}"/>
    <hyperlink ref="A2:F2" location="Inhaltsverzeichnis!C7" display="1.1 Energiebilanz Berlin 2019 in spezifischen Mengeneinheiten" xr:uid="{00000000-0004-0000-0400-000001000000}"/>
    <hyperlink ref="A1:F1" location="Inhaltsverzeichnis!C6" display="1 Energiebilanz Berlin" xr:uid="{00000000-0004-0000-0400-000002000000}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colBreaks count="1" manualBreakCount="1">
    <brk id="14" max="48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E55"/>
  <sheetViews>
    <sheetView zoomScaleNormal="100" zoomScaleSheetLayoutView="90" workbookViewId="0">
      <pane xSplit="5" ySplit="8" topLeftCell="F9" activePane="bottomRight" state="frozen"/>
      <selection pane="topRight"/>
      <selection pane="bottomLeft"/>
      <selection pane="bottomRight" activeCell="S44" sqref="S44"/>
    </sheetView>
  </sheetViews>
  <sheetFormatPr baseColWidth="10" defaultColWidth="11.42578125" defaultRowHeight="12.75" customHeight="1"/>
  <cols>
    <col min="1" max="1" width="2.28515625" style="124" customWidth="1"/>
    <col min="2" max="2" width="5.5703125" style="124" customWidth="1"/>
    <col min="3" max="3" width="29.140625" style="124" customWidth="1"/>
    <col min="4" max="4" width="8.85546875" style="124" bestFit="1" customWidth="1"/>
    <col min="5" max="5" width="3.5703125" style="139" bestFit="1" customWidth="1"/>
    <col min="6" max="6" width="6.140625" style="124" bestFit="1" customWidth="1"/>
    <col min="7" max="7" width="4" style="124" customWidth="1"/>
    <col min="8" max="8" width="4.85546875" style="124" bestFit="1" customWidth="1"/>
    <col min="9" max="9" width="4.42578125" style="124" bestFit="1" customWidth="1"/>
    <col min="10" max="10" width="5.140625" style="124" customWidth="1"/>
    <col min="11" max="11" width="4.7109375" style="124" customWidth="1"/>
    <col min="12" max="13" width="6.140625" style="124" bestFit="1" customWidth="1"/>
    <col min="14" max="14" width="5.85546875" style="124" customWidth="1"/>
    <col min="15" max="15" width="6.140625" style="124" customWidth="1"/>
    <col min="16" max="16" width="6" style="124" customWidth="1"/>
    <col min="17" max="17" width="5.85546875" style="124" customWidth="1"/>
    <col min="18" max="18" width="5.28515625" style="124" bestFit="1" customWidth="1"/>
    <col min="19" max="19" width="7" style="124" bestFit="1" customWidth="1"/>
    <col min="20" max="20" width="5.28515625" style="124" bestFit="1" customWidth="1"/>
    <col min="21" max="21" width="4.7109375" style="124" customWidth="1"/>
    <col min="22" max="22" width="4.5703125" style="124" customWidth="1"/>
    <col min="23" max="23" width="6.42578125" style="124" customWidth="1"/>
    <col min="24" max="25" width="5.28515625" style="125" customWidth="1"/>
    <col min="26" max="26" width="6" style="124" customWidth="1"/>
    <col min="27" max="28" width="6.140625" style="124" bestFit="1" customWidth="1"/>
    <col min="29" max="29" width="5" style="124" customWidth="1"/>
    <col min="30" max="30" width="7.28515625" style="124" customWidth="1"/>
    <col min="31" max="31" width="3.5703125" style="124" bestFit="1" customWidth="1"/>
    <col min="32" max="16384" width="11.42578125" style="125"/>
  </cols>
  <sheetData>
    <row r="1" spans="1:31" ht="15" customHeight="1">
      <c r="A1" s="459" t="s">
        <v>332</v>
      </c>
      <c r="B1" s="459"/>
      <c r="C1" s="459"/>
      <c r="D1" s="459"/>
      <c r="E1" s="459"/>
      <c r="F1" s="459"/>
      <c r="O1" s="166" t="s">
        <v>332</v>
      </c>
    </row>
    <row r="2" spans="1:31" ht="15" customHeight="1">
      <c r="A2" s="420" t="s">
        <v>316</v>
      </c>
      <c r="B2" s="420"/>
      <c r="C2" s="420"/>
      <c r="D2" s="419"/>
      <c r="E2" s="419"/>
      <c r="F2" s="419"/>
      <c r="O2" s="166" t="s">
        <v>316</v>
      </c>
    </row>
    <row r="3" spans="1:31" ht="12" customHeight="1">
      <c r="A3" s="126"/>
      <c r="B3" s="127"/>
      <c r="C3" s="127"/>
      <c r="D3" s="127"/>
      <c r="E3" s="159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8"/>
      <c r="Y3" s="128"/>
      <c r="Z3" s="127"/>
      <c r="AA3" s="127"/>
      <c r="AB3" s="127"/>
      <c r="AC3" s="127"/>
      <c r="AD3" s="127"/>
      <c r="AE3" s="127"/>
    </row>
    <row r="4" spans="1:31" ht="12" customHeight="1">
      <c r="A4" s="460" t="s">
        <v>331</v>
      </c>
      <c r="B4" s="461"/>
      <c r="C4" s="461"/>
      <c r="D4" s="462"/>
      <c r="E4" s="466" t="s">
        <v>1</v>
      </c>
      <c r="F4" s="470" t="s">
        <v>2</v>
      </c>
      <c r="G4" s="471"/>
      <c r="H4" s="474" t="s">
        <v>3</v>
      </c>
      <c r="I4" s="475"/>
      <c r="J4" s="476"/>
      <c r="K4" s="482" t="s">
        <v>4</v>
      </c>
      <c r="L4" s="483"/>
      <c r="M4" s="483"/>
      <c r="N4" s="483"/>
      <c r="O4" s="496" t="s">
        <v>40</v>
      </c>
      <c r="P4" s="496"/>
      <c r="Q4" s="496"/>
      <c r="R4" s="497"/>
      <c r="S4" s="500" t="s">
        <v>41</v>
      </c>
      <c r="T4" s="474" t="s">
        <v>42</v>
      </c>
      <c r="U4" s="501"/>
      <c r="V4" s="501"/>
      <c r="W4" s="501"/>
      <c r="X4" s="501"/>
      <c r="Y4" s="501"/>
      <c r="Z4" s="502"/>
      <c r="AA4" s="490" t="s">
        <v>43</v>
      </c>
      <c r="AB4" s="506"/>
      <c r="AC4" s="506"/>
      <c r="AD4" s="470" t="s">
        <v>44</v>
      </c>
      <c r="AE4" s="492" t="s">
        <v>1</v>
      </c>
    </row>
    <row r="5" spans="1:31" ht="12" customHeight="1">
      <c r="A5" s="463"/>
      <c r="B5" s="464"/>
      <c r="C5" s="464"/>
      <c r="D5" s="465"/>
      <c r="E5" s="467"/>
      <c r="F5" s="472"/>
      <c r="G5" s="473"/>
      <c r="H5" s="477"/>
      <c r="I5" s="478"/>
      <c r="J5" s="479"/>
      <c r="K5" s="484"/>
      <c r="L5" s="485"/>
      <c r="M5" s="485"/>
      <c r="N5" s="485"/>
      <c r="O5" s="498"/>
      <c r="P5" s="498"/>
      <c r="Q5" s="498"/>
      <c r="R5" s="499"/>
      <c r="S5" s="495"/>
      <c r="T5" s="503"/>
      <c r="U5" s="504"/>
      <c r="V5" s="504"/>
      <c r="W5" s="504"/>
      <c r="X5" s="504"/>
      <c r="Y5" s="504"/>
      <c r="Z5" s="505"/>
      <c r="AA5" s="491"/>
      <c r="AB5" s="507"/>
      <c r="AC5" s="507"/>
      <c r="AD5" s="508"/>
      <c r="AE5" s="493"/>
    </row>
    <row r="6" spans="1:31" ht="12" customHeight="1">
      <c r="A6" s="463"/>
      <c r="B6" s="464"/>
      <c r="C6" s="464"/>
      <c r="D6" s="465"/>
      <c r="E6" s="468"/>
      <c r="F6" s="470" t="s">
        <v>250</v>
      </c>
      <c r="G6" s="470" t="s">
        <v>6</v>
      </c>
      <c r="H6" s="470" t="s">
        <v>250</v>
      </c>
      <c r="I6" s="470" t="s">
        <v>6</v>
      </c>
      <c r="J6" s="470" t="s">
        <v>7</v>
      </c>
      <c r="K6" s="487" t="s">
        <v>147</v>
      </c>
      <c r="L6" s="470" t="s">
        <v>8</v>
      </c>
      <c r="M6" s="470" t="s">
        <v>9</v>
      </c>
      <c r="N6" s="490" t="s">
        <v>362</v>
      </c>
      <c r="O6" s="509" t="s">
        <v>45</v>
      </c>
      <c r="P6" s="510"/>
      <c r="Q6" s="470" t="s">
        <v>46</v>
      </c>
      <c r="R6" s="470" t="s">
        <v>47</v>
      </c>
      <c r="S6" s="470" t="s">
        <v>303</v>
      </c>
      <c r="T6" s="470" t="s">
        <v>330</v>
      </c>
      <c r="U6" s="470" t="s">
        <v>211</v>
      </c>
      <c r="V6" s="470" t="s">
        <v>210</v>
      </c>
      <c r="W6" s="511" t="s">
        <v>221</v>
      </c>
      <c r="X6" s="512"/>
      <c r="Y6" s="513"/>
      <c r="Z6" s="470" t="s">
        <v>232</v>
      </c>
      <c r="AA6" s="500" t="s">
        <v>49</v>
      </c>
      <c r="AB6" s="470" t="s">
        <v>50</v>
      </c>
      <c r="AC6" s="470" t="s">
        <v>304</v>
      </c>
      <c r="AD6" s="508"/>
      <c r="AE6" s="494"/>
    </row>
    <row r="7" spans="1:31" ht="57" customHeight="1">
      <c r="A7" s="463"/>
      <c r="B7" s="464"/>
      <c r="C7" s="464"/>
      <c r="D7" s="465"/>
      <c r="E7" s="468"/>
      <c r="F7" s="486"/>
      <c r="G7" s="472"/>
      <c r="H7" s="486"/>
      <c r="I7" s="486"/>
      <c r="J7" s="486"/>
      <c r="K7" s="488"/>
      <c r="L7" s="489"/>
      <c r="M7" s="486"/>
      <c r="N7" s="491"/>
      <c r="O7" s="385" t="s">
        <v>51</v>
      </c>
      <c r="P7" s="130" t="s">
        <v>52</v>
      </c>
      <c r="Q7" s="486"/>
      <c r="R7" s="486"/>
      <c r="S7" s="486"/>
      <c r="T7" s="495"/>
      <c r="U7" s="472"/>
      <c r="V7" s="495"/>
      <c r="W7" s="430" t="s">
        <v>363</v>
      </c>
      <c r="X7" s="430" t="s">
        <v>188</v>
      </c>
      <c r="Y7" s="430" t="s">
        <v>338</v>
      </c>
      <c r="Z7" s="472"/>
      <c r="AA7" s="495"/>
      <c r="AB7" s="486"/>
      <c r="AC7" s="472"/>
      <c r="AD7" s="472"/>
      <c r="AE7" s="494"/>
    </row>
    <row r="8" spans="1:31" ht="12.75" customHeight="1">
      <c r="A8" s="131"/>
      <c r="B8" s="132"/>
      <c r="C8" s="132"/>
      <c r="D8" s="133" t="s">
        <v>54</v>
      </c>
      <c r="E8" s="469"/>
      <c r="F8" s="551" t="s">
        <v>53</v>
      </c>
      <c r="G8" s="552"/>
      <c r="H8" s="552"/>
      <c r="I8" s="552"/>
      <c r="J8" s="552"/>
      <c r="K8" s="552"/>
      <c r="L8" s="552"/>
      <c r="M8" s="552"/>
      <c r="N8" s="552"/>
      <c r="O8" s="552" t="s">
        <v>53</v>
      </c>
      <c r="P8" s="552"/>
      <c r="Q8" s="552"/>
      <c r="R8" s="552"/>
      <c r="S8" s="552"/>
      <c r="T8" s="552"/>
      <c r="U8" s="552"/>
      <c r="V8" s="552"/>
      <c r="W8" s="552"/>
      <c r="X8" s="552"/>
      <c r="Y8" s="552"/>
      <c r="Z8" s="552"/>
      <c r="AA8" s="552"/>
      <c r="AB8" s="552"/>
      <c r="AC8" s="552"/>
      <c r="AD8" s="553"/>
      <c r="AE8" s="495"/>
    </row>
    <row r="9" spans="1:31" ht="12" customHeight="1">
      <c r="A9" s="514" t="s">
        <v>12</v>
      </c>
      <c r="B9" s="515"/>
      <c r="C9" s="520" t="s">
        <v>13</v>
      </c>
      <c r="D9" s="521"/>
      <c r="E9" s="160">
        <v>1</v>
      </c>
      <c r="F9" s="260">
        <v>0</v>
      </c>
      <c r="G9" s="135">
        <v>0</v>
      </c>
      <c r="H9" s="136">
        <v>0</v>
      </c>
      <c r="I9" s="136">
        <v>0</v>
      </c>
      <c r="J9" s="136">
        <v>0</v>
      </c>
      <c r="K9" s="260">
        <v>0</v>
      </c>
      <c r="L9" s="136">
        <v>0</v>
      </c>
      <c r="M9" s="136">
        <v>0</v>
      </c>
      <c r="N9" s="136">
        <v>0</v>
      </c>
      <c r="O9" s="136">
        <v>0</v>
      </c>
      <c r="P9" s="138">
        <v>0</v>
      </c>
      <c r="Q9" s="138">
        <v>0</v>
      </c>
      <c r="R9" s="259">
        <v>0</v>
      </c>
      <c r="S9" s="138">
        <v>4.5990000000000002</v>
      </c>
      <c r="T9" s="137">
        <v>13.4</v>
      </c>
      <c r="U9" s="138">
        <v>100.643</v>
      </c>
      <c r="V9" s="138">
        <v>465.96199999999999</v>
      </c>
      <c r="W9" s="138">
        <v>7404.18</v>
      </c>
      <c r="X9" s="138">
        <v>0</v>
      </c>
      <c r="Y9" s="138">
        <v>2481.7570000000001</v>
      </c>
      <c r="Z9" s="259">
        <v>729.6</v>
      </c>
      <c r="AA9" s="137">
        <v>0</v>
      </c>
      <c r="AB9" s="136">
        <v>0</v>
      </c>
      <c r="AC9" s="135">
        <v>2481.7570000000001</v>
      </c>
      <c r="AD9" s="136">
        <v>13681.898999999999</v>
      </c>
      <c r="AE9" s="134">
        <v>1</v>
      </c>
    </row>
    <row r="10" spans="1:31" ht="12" customHeight="1">
      <c r="A10" s="516"/>
      <c r="B10" s="517"/>
      <c r="C10" s="522" t="s">
        <v>14</v>
      </c>
      <c r="D10" s="523"/>
      <c r="E10" s="161">
        <v>2</v>
      </c>
      <c r="F10" s="143">
        <v>17710.635889999998</v>
      </c>
      <c r="G10" s="142">
        <v>0</v>
      </c>
      <c r="H10" s="143">
        <v>0</v>
      </c>
      <c r="I10" s="143">
        <v>363.16409999999996</v>
      </c>
      <c r="J10" s="143">
        <v>187.69934799999999</v>
      </c>
      <c r="K10" s="141">
        <v>224.39999999999998</v>
      </c>
      <c r="L10" s="143">
        <v>16467.5844</v>
      </c>
      <c r="M10" s="143">
        <v>30894.682881112334</v>
      </c>
      <c r="N10" s="143">
        <v>5422.8455999999996</v>
      </c>
      <c r="O10" s="143">
        <v>17655.094080000003</v>
      </c>
      <c r="P10" s="145">
        <v>166.70654999999999</v>
      </c>
      <c r="Q10" s="145">
        <v>17.12</v>
      </c>
      <c r="R10" s="146">
        <v>1205.2311199999999</v>
      </c>
      <c r="S10" s="145">
        <v>104806.95600000001</v>
      </c>
      <c r="T10" s="144">
        <v>0</v>
      </c>
      <c r="U10" s="145">
        <v>0</v>
      </c>
      <c r="V10" s="145">
        <v>0</v>
      </c>
      <c r="W10" s="145">
        <v>0</v>
      </c>
      <c r="X10" s="145">
        <v>3329.0309999999999</v>
      </c>
      <c r="Y10" s="145">
        <v>0</v>
      </c>
      <c r="Z10" s="146">
        <v>0</v>
      </c>
      <c r="AA10" s="144">
        <v>20580.511999999999</v>
      </c>
      <c r="AB10" s="143">
        <v>0</v>
      </c>
      <c r="AC10" s="142">
        <v>0</v>
      </c>
      <c r="AD10" s="143">
        <v>219031.66200000001</v>
      </c>
      <c r="AE10" s="140">
        <v>2</v>
      </c>
    </row>
    <row r="11" spans="1:31" ht="12" customHeight="1">
      <c r="A11" s="516"/>
      <c r="B11" s="517"/>
      <c r="C11" s="524" t="s">
        <v>15</v>
      </c>
      <c r="D11" s="525"/>
      <c r="E11" s="162">
        <v>3</v>
      </c>
      <c r="F11" s="143">
        <v>4518.5731100000003</v>
      </c>
      <c r="G11" s="142">
        <v>0</v>
      </c>
      <c r="H11" s="143">
        <v>0</v>
      </c>
      <c r="I11" s="143">
        <v>0</v>
      </c>
      <c r="J11" s="143">
        <v>0.2442</v>
      </c>
      <c r="K11" s="141">
        <v>0</v>
      </c>
      <c r="L11" s="143">
        <v>0</v>
      </c>
      <c r="M11" s="143">
        <v>2.8081882659999999E-3</v>
      </c>
      <c r="N11" s="143">
        <v>0</v>
      </c>
      <c r="O11" s="143">
        <v>435.44952000000001</v>
      </c>
      <c r="P11" s="145">
        <v>0</v>
      </c>
      <c r="Q11" s="145">
        <v>0</v>
      </c>
      <c r="R11" s="146">
        <v>1.46628</v>
      </c>
      <c r="S11" s="145">
        <v>0</v>
      </c>
      <c r="T11" s="144">
        <v>0</v>
      </c>
      <c r="U11" s="145">
        <v>0</v>
      </c>
      <c r="V11" s="145">
        <v>0</v>
      </c>
      <c r="W11" s="145">
        <v>0</v>
      </c>
      <c r="X11" s="145">
        <v>0</v>
      </c>
      <c r="Y11" s="145">
        <v>0</v>
      </c>
      <c r="Z11" s="146">
        <v>0</v>
      </c>
      <c r="AA11" s="144">
        <v>0</v>
      </c>
      <c r="AB11" s="143">
        <v>0</v>
      </c>
      <c r="AC11" s="142">
        <v>0</v>
      </c>
      <c r="AD11" s="143">
        <v>4955.7359999999999</v>
      </c>
      <c r="AE11" s="147">
        <v>3</v>
      </c>
    </row>
    <row r="12" spans="1:31" ht="12" customHeight="1">
      <c r="A12" s="516"/>
      <c r="B12" s="517"/>
      <c r="C12" s="526" t="s">
        <v>16</v>
      </c>
      <c r="D12" s="527"/>
      <c r="E12" s="163">
        <v>4</v>
      </c>
      <c r="F12" s="136">
        <v>22229.208999999999</v>
      </c>
      <c r="G12" s="135">
        <v>0</v>
      </c>
      <c r="H12" s="136">
        <v>0</v>
      </c>
      <c r="I12" s="136">
        <v>363.16409999999996</v>
      </c>
      <c r="J12" s="136">
        <v>187.94354799999999</v>
      </c>
      <c r="K12" s="260">
        <v>224.39999999999998</v>
      </c>
      <c r="L12" s="136">
        <v>16467.5844</v>
      </c>
      <c r="M12" s="136">
        <v>30894.685689300601</v>
      </c>
      <c r="N12" s="157">
        <v>5422.8455999999996</v>
      </c>
      <c r="O12" s="136">
        <v>18090.543600000001</v>
      </c>
      <c r="P12" s="138">
        <v>166.70654999999999</v>
      </c>
      <c r="Q12" s="138">
        <v>17.12</v>
      </c>
      <c r="R12" s="259">
        <v>1206.6974</v>
      </c>
      <c r="S12" s="138">
        <v>104811.55499999999</v>
      </c>
      <c r="T12" s="137">
        <v>13.4</v>
      </c>
      <c r="U12" s="138">
        <v>100.643</v>
      </c>
      <c r="V12" s="138">
        <v>465.96199999999999</v>
      </c>
      <c r="W12" s="138">
        <v>7404.18</v>
      </c>
      <c r="X12" s="138">
        <v>3329.0309999999999</v>
      </c>
      <c r="Y12" s="138">
        <v>2481.7570000000001</v>
      </c>
      <c r="Z12" s="259">
        <v>729.6</v>
      </c>
      <c r="AA12" s="137">
        <v>20580.511999999999</v>
      </c>
      <c r="AB12" s="136">
        <v>0</v>
      </c>
      <c r="AC12" s="135">
        <v>2481.7570000000001</v>
      </c>
      <c r="AD12" s="136">
        <v>237669.29699999999</v>
      </c>
      <c r="AE12" s="148">
        <v>4</v>
      </c>
    </row>
    <row r="13" spans="1:31" ht="12" customHeight="1">
      <c r="A13" s="516"/>
      <c r="B13" s="517"/>
      <c r="C13" s="520" t="s">
        <v>17</v>
      </c>
      <c r="D13" s="521"/>
      <c r="E13" s="160">
        <v>5</v>
      </c>
      <c r="F13" s="136">
        <v>0</v>
      </c>
      <c r="G13" s="135">
        <v>0</v>
      </c>
      <c r="H13" s="136">
        <v>0</v>
      </c>
      <c r="I13" s="136">
        <v>0</v>
      </c>
      <c r="J13" s="136">
        <v>0</v>
      </c>
      <c r="K13" s="260">
        <v>0</v>
      </c>
      <c r="L13" s="136">
        <v>0</v>
      </c>
      <c r="M13" s="136">
        <v>0</v>
      </c>
      <c r="N13" s="136">
        <v>0</v>
      </c>
      <c r="O13" s="136">
        <v>0</v>
      </c>
      <c r="P13" s="138">
        <v>0</v>
      </c>
      <c r="Q13" s="138">
        <v>0</v>
      </c>
      <c r="R13" s="259">
        <v>0</v>
      </c>
      <c r="S13" s="138">
        <v>0</v>
      </c>
      <c r="T13" s="137">
        <v>0</v>
      </c>
      <c r="U13" s="138">
        <v>0</v>
      </c>
      <c r="V13" s="138">
        <v>0</v>
      </c>
      <c r="W13" s="138">
        <v>0</v>
      </c>
      <c r="X13" s="138">
        <v>0</v>
      </c>
      <c r="Y13" s="138">
        <v>0</v>
      </c>
      <c r="Z13" s="259">
        <v>0</v>
      </c>
      <c r="AA13" s="137">
        <v>0</v>
      </c>
      <c r="AB13" s="136">
        <v>0</v>
      </c>
      <c r="AC13" s="135">
        <v>0</v>
      </c>
      <c r="AD13" s="136">
        <v>0</v>
      </c>
      <c r="AE13" s="134">
        <v>5</v>
      </c>
    </row>
    <row r="14" spans="1:31" ht="12" customHeight="1">
      <c r="A14" s="516"/>
      <c r="B14" s="517"/>
      <c r="C14" s="524" t="s">
        <v>18</v>
      </c>
      <c r="D14" s="525"/>
      <c r="E14" s="162">
        <v>6</v>
      </c>
      <c r="F14" s="143">
        <v>0</v>
      </c>
      <c r="G14" s="142">
        <v>0</v>
      </c>
      <c r="H14" s="143">
        <v>0</v>
      </c>
      <c r="I14" s="143">
        <v>0</v>
      </c>
      <c r="J14" s="143">
        <v>0</v>
      </c>
      <c r="K14" s="141">
        <v>0</v>
      </c>
      <c r="L14" s="143">
        <v>0</v>
      </c>
      <c r="M14" s="143">
        <v>0</v>
      </c>
      <c r="N14" s="156">
        <v>0</v>
      </c>
      <c r="O14" s="143">
        <v>0</v>
      </c>
      <c r="P14" s="145">
        <v>28.737549999999999</v>
      </c>
      <c r="Q14" s="145">
        <v>0</v>
      </c>
      <c r="R14" s="146">
        <v>0</v>
      </c>
      <c r="S14" s="145">
        <v>0</v>
      </c>
      <c r="T14" s="144">
        <v>0</v>
      </c>
      <c r="U14" s="145">
        <v>0</v>
      </c>
      <c r="V14" s="145">
        <v>0</v>
      </c>
      <c r="W14" s="145">
        <v>7.0750000000000002</v>
      </c>
      <c r="X14" s="145">
        <v>0</v>
      </c>
      <c r="Y14" s="145">
        <v>0</v>
      </c>
      <c r="Z14" s="146">
        <v>0</v>
      </c>
      <c r="AA14" s="144">
        <v>0</v>
      </c>
      <c r="AB14" s="143">
        <v>0</v>
      </c>
      <c r="AC14" s="142">
        <v>0</v>
      </c>
      <c r="AD14" s="143">
        <v>35.813000000000002</v>
      </c>
      <c r="AE14" s="147">
        <v>6</v>
      </c>
    </row>
    <row r="15" spans="1:31" ht="12" customHeight="1">
      <c r="A15" s="518"/>
      <c r="B15" s="519"/>
      <c r="C15" s="535" t="s">
        <v>19</v>
      </c>
      <c r="D15" s="536"/>
      <c r="E15" s="196">
        <v>7</v>
      </c>
      <c r="F15" s="203">
        <v>22229.208999999999</v>
      </c>
      <c r="G15" s="202">
        <v>0</v>
      </c>
      <c r="H15" s="203">
        <v>0</v>
      </c>
      <c r="I15" s="203">
        <v>363.16409999999996</v>
      </c>
      <c r="J15" s="203">
        <v>187.94354799999999</v>
      </c>
      <c r="K15" s="201">
        <v>224.39999999999998</v>
      </c>
      <c r="L15" s="203">
        <v>16467.5844</v>
      </c>
      <c r="M15" s="203">
        <v>30894.685689300601</v>
      </c>
      <c r="N15" s="199">
        <v>5422.8455999999996</v>
      </c>
      <c r="O15" s="203">
        <v>18090.543600000001</v>
      </c>
      <c r="P15" s="203">
        <v>137.96899999999999</v>
      </c>
      <c r="Q15" s="203">
        <v>17.12</v>
      </c>
      <c r="R15" s="202">
        <v>1206.6974</v>
      </c>
      <c r="S15" s="203">
        <v>104811.55499999999</v>
      </c>
      <c r="T15" s="201">
        <v>13.4</v>
      </c>
      <c r="U15" s="203">
        <v>100.643</v>
      </c>
      <c r="V15" s="203">
        <v>465.96199999999999</v>
      </c>
      <c r="W15" s="203">
        <v>7397.1049999999996</v>
      </c>
      <c r="X15" s="203">
        <v>3329.0309999999999</v>
      </c>
      <c r="Y15" s="203">
        <v>2481.7570000000001</v>
      </c>
      <c r="Z15" s="202">
        <v>729.6</v>
      </c>
      <c r="AA15" s="201">
        <v>20580.511999999999</v>
      </c>
      <c r="AB15" s="203">
        <v>0</v>
      </c>
      <c r="AC15" s="202">
        <v>2481.7570000000001</v>
      </c>
      <c r="AD15" s="203">
        <v>237633.484</v>
      </c>
      <c r="AE15" s="196">
        <v>7</v>
      </c>
    </row>
    <row r="16" spans="1:31" ht="12" customHeight="1">
      <c r="A16" s="492" t="s">
        <v>20</v>
      </c>
      <c r="B16" s="530" t="s">
        <v>21</v>
      </c>
      <c r="C16" s="520" t="s">
        <v>364</v>
      </c>
      <c r="D16" s="521"/>
      <c r="E16" s="160">
        <v>8</v>
      </c>
      <c r="F16" s="136">
        <v>4937.0150000000003</v>
      </c>
      <c r="G16" s="135">
        <v>0</v>
      </c>
      <c r="H16" s="136">
        <v>0</v>
      </c>
      <c r="I16" s="136">
        <v>0</v>
      </c>
      <c r="J16" s="136">
        <v>0</v>
      </c>
      <c r="K16" s="260">
        <v>0</v>
      </c>
      <c r="L16" s="136">
        <v>0</v>
      </c>
      <c r="M16" s="136">
        <v>0</v>
      </c>
      <c r="N16" s="136">
        <v>0</v>
      </c>
      <c r="O16" s="136">
        <v>19.663</v>
      </c>
      <c r="P16" s="138">
        <v>57.494999999999997</v>
      </c>
      <c r="Q16" s="138">
        <v>0</v>
      </c>
      <c r="R16" s="259">
        <v>0</v>
      </c>
      <c r="S16" s="138">
        <v>6499.4530000000004</v>
      </c>
      <c r="T16" s="137">
        <v>0</v>
      </c>
      <c r="U16" s="138">
        <v>0</v>
      </c>
      <c r="V16" s="138">
        <v>0</v>
      </c>
      <c r="W16" s="138">
        <v>844.78800000000001</v>
      </c>
      <c r="X16" s="138">
        <v>0</v>
      </c>
      <c r="Y16" s="138">
        <v>0</v>
      </c>
      <c r="Z16" s="259">
        <v>0</v>
      </c>
      <c r="AA16" s="137">
        <v>0</v>
      </c>
      <c r="AB16" s="136">
        <v>16.611000000000001</v>
      </c>
      <c r="AC16" s="135">
        <v>0</v>
      </c>
      <c r="AD16" s="136">
        <v>12375.025</v>
      </c>
      <c r="AE16" s="134">
        <v>8</v>
      </c>
    </row>
    <row r="17" spans="1:31" ht="12" customHeight="1">
      <c r="A17" s="528"/>
      <c r="B17" s="531"/>
      <c r="C17" s="522" t="s">
        <v>285</v>
      </c>
      <c r="D17" s="523"/>
      <c r="E17" s="161">
        <v>9</v>
      </c>
      <c r="F17" s="143">
        <v>17034.362000000001</v>
      </c>
      <c r="G17" s="142">
        <v>0</v>
      </c>
      <c r="H17" s="143">
        <v>0</v>
      </c>
      <c r="I17" s="143">
        <v>0</v>
      </c>
      <c r="J17" s="143">
        <v>0</v>
      </c>
      <c r="K17" s="141">
        <v>0</v>
      </c>
      <c r="L17" s="143">
        <v>0</v>
      </c>
      <c r="M17" s="143">
        <v>0</v>
      </c>
      <c r="N17" s="143">
        <v>0</v>
      </c>
      <c r="O17" s="143">
        <v>57.399000000000001</v>
      </c>
      <c r="P17" s="143">
        <v>79.263999999999996</v>
      </c>
      <c r="Q17" s="143">
        <v>0</v>
      </c>
      <c r="R17" s="142">
        <v>0</v>
      </c>
      <c r="S17" s="143">
        <v>36354.21</v>
      </c>
      <c r="T17" s="141">
        <v>13.4</v>
      </c>
      <c r="U17" s="143">
        <v>0</v>
      </c>
      <c r="V17" s="143">
        <v>0</v>
      </c>
      <c r="W17" s="143">
        <v>3579.2739999999999</v>
      </c>
      <c r="X17" s="143">
        <v>0</v>
      </c>
      <c r="Y17" s="143">
        <v>0</v>
      </c>
      <c r="Z17" s="142">
        <v>0</v>
      </c>
      <c r="AA17" s="141">
        <v>0</v>
      </c>
      <c r="AB17" s="143">
        <v>2024.663</v>
      </c>
      <c r="AC17" s="142">
        <v>0</v>
      </c>
      <c r="AD17" s="143">
        <v>59142.572</v>
      </c>
      <c r="AE17" s="140">
        <v>9</v>
      </c>
    </row>
    <row r="18" spans="1:31" ht="12" customHeight="1">
      <c r="A18" s="528"/>
      <c r="B18" s="531"/>
      <c r="C18" s="533" t="s">
        <v>231</v>
      </c>
      <c r="D18" s="534"/>
      <c r="E18" s="161">
        <v>10</v>
      </c>
      <c r="F18" s="143">
        <v>0</v>
      </c>
      <c r="G18" s="142">
        <v>0</v>
      </c>
      <c r="H18" s="143">
        <v>0</v>
      </c>
      <c r="I18" s="143">
        <v>0</v>
      </c>
      <c r="J18" s="143">
        <v>0</v>
      </c>
      <c r="K18" s="141">
        <v>0</v>
      </c>
      <c r="L18" s="143">
        <v>0</v>
      </c>
      <c r="M18" s="143">
        <v>0</v>
      </c>
      <c r="N18" s="143">
        <v>0</v>
      </c>
      <c r="O18" s="143">
        <v>0</v>
      </c>
      <c r="P18" s="145">
        <v>0</v>
      </c>
      <c r="Q18" s="145">
        <v>0</v>
      </c>
      <c r="R18" s="146">
        <v>0</v>
      </c>
      <c r="S18" s="145">
        <v>500.267</v>
      </c>
      <c r="T18" s="144">
        <v>0</v>
      </c>
      <c r="U18" s="145">
        <v>0</v>
      </c>
      <c r="V18" s="145">
        <v>0</v>
      </c>
      <c r="W18" s="145">
        <v>0</v>
      </c>
      <c r="X18" s="145">
        <v>0</v>
      </c>
      <c r="Y18" s="145">
        <v>0</v>
      </c>
      <c r="Z18" s="146">
        <v>0</v>
      </c>
      <c r="AA18" s="144">
        <v>0</v>
      </c>
      <c r="AB18" s="143">
        <v>0</v>
      </c>
      <c r="AC18" s="142">
        <v>0</v>
      </c>
      <c r="AD18" s="143">
        <v>500.267</v>
      </c>
      <c r="AE18" s="140">
        <v>10</v>
      </c>
    </row>
    <row r="19" spans="1:31" ht="12" customHeight="1">
      <c r="A19" s="528"/>
      <c r="B19" s="531"/>
      <c r="C19" s="522" t="s">
        <v>22</v>
      </c>
      <c r="D19" s="523"/>
      <c r="E19" s="161">
        <v>11</v>
      </c>
      <c r="F19" s="143">
        <v>0</v>
      </c>
      <c r="G19" s="142">
        <v>0</v>
      </c>
      <c r="H19" s="143">
        <v>0</v>
      </c>
      <c r="I19" s="143">
        <v>0</v>
      </c>
      <c r="J19" s="143">
        <v>0</v>
      </c>
      <c r="K19" s="141">
        <v>0</v>
      </c>
      <c r="L19" s="143">
        <v>0</v>
      </c>
      <c r="M19" s="143">
        <v>0</v>
      </c>
      <c r="N19" s="143">
        <v>0</v>
      </c>
      <c r="O19" s="143">
        <v>0</v>
      </c>
      <c r="P19" s="145">
        <v>0</v>
      </c>
      <c r="Q19" s="145">
        <v>0</v>
      </c>
      <c r="R19" s="146">
        <v>0</v>
      </c>
      <c r="S19" s="145">
        <v>0</v>
      </c>
      <c r="T19" s="144">
        <v>0</v>
      </c>
      <c r="U19" s="145">
        <v>100.643</v>
      </c>
      <c r="V19" s="145">
        <v>357.96199999999999</v>
      </c>
      <c r="W19" s="145">
        <v>1532.318</v>
      </c>
      <c r="X19" s="145">
        <v>0</v>
      </c>
      <c r="Y19" s="145">
        <v>0</v>
      </c>
      <c r="Z19" s="146">
        <v>0</v>
      </c>
      <c r="AA19" s="144">
        <v>0</v>
      </c>
      <c r="AB19" s="143">
        <v>0</v>
      </c>
      <c r="AC19" s="142">
        <v>0</v>
      </c>
      <c r="AD19" s="143">
        <v>1990.923</v>
      </c>
      <c r="AE19" s="140">
        <v>11</v>
      </c>
    </row>
    <row r="20" spans="1:31" ht="12" customHeight="1">
      <c r="A20" s="528"/>
      <c r="B20" s="531"/>
      <c r="C20" s="522" t="s">
        <v>365</v>
      </c>
      <c r="D20" s="523"/>
      <c r="E20" s="161">
        <v>12</v>
      </c>
      <c r="F20" s="143">
        <v>257.83199999999999</v>
      </c>
      <c r="G20" s="142">
        <v>0</v>
      </c>
      <c r="H20" s="143">
        <v>0</v>
      </c>
      <c r="I20" s="143">
        <v>0</v>
      </c>
      <c r="J20" s="143">
        <v>0</v>
      </c>
      <c r="K20" s="141">
        <v>0</v>
      </c>
      <c r="L20" s="143">
        <v>0</v>
      </c>
      <c r="M20" s="143">
        <v>0</v>
      </c>
      <c r="N20" s="143">
        <v>0</v>
      </c>
      <c r="O20" s="143">
        <v>230.06</v>
      </c>
      <c r="P20" s="145">
        <v>0</v>
      </c>
      <c r="Q20" s="145">
        <v>0</v>
      </c>
      <c r="R20" s="146">
        <v>0</v>
      </c>
      <c r="S20" s="145">
        <v>12796.834999999999</v>
      </c>
      <c r="T20" s="144">
        <v>0</v>
      </c>
      <c r="U20" s="145">
        <v>0</v>
      </c>
      <c r="V20" s="145">
        <v>0</v>
      </c>
      <c r="W20" s="145">
        <v>376.94299999999998</v>
      </c>
      <c r="X20" s="145">
        <v>0</v>
      </c>
      <c r="Y20" s="145">
        <v>2481.7570000000001</v>
      </c>
      <c r="Z20" s="146">
        <v>0</v>
      </c>
      <c r="AA20" s="144">
        <v>0</v>
      </c>
      <c r="AB20" s="143">
        <v>1492.509</v>
      </c>
      <c r="AC20" s="142">
        <v>2481.7570000000001</v>
      </c>
      <c r="AD20" s="143">
        <v>20117.692999999999</v>
      </c>
      <c r="AE20" s="140">
        <v>12</v>
      </c>
    </row>
    <row r="21" spans="1:31" ht="12" customHeight="1">
      <c r="A21" s="528"/>
      <c r="B21" s="531"/>
      <c r="C21" s="524" t="s">
        <v>23</v>
      </c>
      <c r="D21" s="525"/>
      <c r="E21" s="164">
        <v>13</v>
      </c>
      <c r="F21" s="143">
        <v>0</v>
      </c>
      <c r="G21" s="142">
        <v>0</v>
      </c>
      <c r="H21" s="143">
        <v>0</v>
      </c>
      <c r="I21" s="143">
        <v>0</v>
      </c>
      <c r="J21" s="143">
        <v>0</v>
      </c>
      <c r="K21" s="141">
        <v>0</v>
      </c>
      <c r="L21" s="143">
        <v>0</v>
      </c>
      <c r="M21" s="143">
        <v>0</v>
      </c>
      <c r="N21" s="156">
        <v>0</v>
      </c>
      <c r="O21" s="143">
        <v>0</v>
      </c>
      <c r="P21" s="145">
        <v>0</v>
      </c>
      <c r="Q21" s="145">
        <v>0</v>
      </c>
      <c r="R21" s="146">
        <v>0</v>
      </c>
      <c r="S21" s="145">
        <v>969.56100000000004</v>
      </c>
      <c r="T21" s="144">
        <v>0</v>
      </c>
      <c r="U21" s="145">
        <v>0</v>
      </c>
      <c r="V21" s="145">
        <v>0</v>
      </c>
      <c r="W21" s="145">
        <v>0</v>
      </c>
      <c r="X21" s="145">
        <v>0</v>
      </c>
      <c r="Y21" s="145">
        <v>0</v>
      </c>
      <c r="Z21" s="146">
        <v>0</v>
      </c>
      <c r="AA21" s="144">
        <v>0</v>
      </c>
      <c r="AB21" s="143">
        <v>0</v>
      </c>
      <c r="AC21" s="142">
        <v>0</v>
      </c>
      <c r="AD21" s="143">
        <v>969.56100000000004</v>
      </c>
      <c r="AE21" s="158">
        <v>13</v>
      </c>
    </row>
    <row r="22" spans="1:31" ht="12" customHeight="1">
      <c r="A22" s="528"/>
      <c r="B22" s="532"/>
      <c r="C22" s="535" t="s">
        <v>24</v>
      </c>
      <c r="D22" s="536"/>
      <c r="E22" s="196">
        <v>14</v>
      </c>
      <c r="F22" s="203">
        <v>22229.208999999999</v>
      </c>
      <c r="G22" s="202">
        <v>0</v>
      </c>
      <c r="H22" s="203">
        <v>0</v>
      </c>
      <c r="I22" s="203">
        <v>0</v>
      </c>
      <c r="J22" s="203">
        <v>0</v>
      </c>
      <c r="K22" s="201">
        <v>0</v>
      </c>
      <c r="L22" s="203">
        <v>0</v>
      </c>
      <c r="M22" s="203">
        <v>0</v>
      </c>
      <c r="N22" s="199">
        <v>0</v>
      </c>
      <c r="O22" s="203">
        <v>307.12200000000001</v>
      </c>
      <c r="P22" s="203">
        <v>136.75899999999999</v>
      </c>
      <c r="Q22" s="203">
        <v>0</v>
      </c>
      <c r="R22" s="202">
        <v>0</v>
      </c>
      <c r="S22" s="203">
        <v>57120.326000000001</v>
      </c>
      <c r="T22" s="201">
        <v>13.4</v>
      </c>
      <c r="U22" s="203">
        <v>100.643</v>
      </c>
      <c r="V22" s="203">
        <v>357.96199999999999</v>
      </c>
      <c r="W22" s="203">
        <v>6333.3230000000003</v>
      </c>
      <c r="X22" s="203">
        <v>0</v>
      </c>
      <c r="Y22" s="203">
        <v>2481.7570000000001</v>
      </c>
      <c r="Z22" s="202">
        <v>0</v>
      </c>
      <c r="AA22" s="201">
        <v>0</v>
      </c>
      <c r="AB22" s="203">
        <v>3533.7829999999999</v>
      </c>
      <c r="AC22" s="202">
        <v>2481.7570000000001</v>
      </c>
      <c r="AD22" s="203">
        <v>95096.040999999997</v>
      </c>
      <c r="AE22" s="196">
        <v>14</v>
      </c>
    </row>
    <row r="23" spans="1:31" ht="12" customHeight="1">
      <c r="A23" s="528"/>
      <c r="B23" s="530" t="s">
        <v>25</v>
      </c>
      <c r="C23" s="520" t="s">
        <v>364</v>
      </c>
      <c r="D23" s="521"/>
      <c r="E23" s="160">
        <v>15</v>
      </c>
      <c r="F23" s="136">
        <v>0</v>
      </c>
      <c r="G23" s="135">
        <v>0</v>
      </c>
      <c r="H23" s="136">
        <v>0</v>
      </c>
      <c r="I23" s="136">
        <v>0</v>
      </c>
      <c r="J23" s="136">
        <v>0</v>
      </c>
      <c r="K23" s="260">
        <v>0</v>
      </c>
      <c r="L23" s="136">
        <v>0</v>
      </c>
      <c r="M23" s="136">
        <v>0</v>
      </c>
      <c r="N23" s="136">
        <v>0</v>
      </c>
      <c r="O23" s="136">
        <v>0</v>
      </c>
      <c r="P23" s="138">
        <v>0</v>
      </c>
      <c r="Q23" s="138">
        <v>0</v>
      </c>
      <c r="R23" s="259">
        <v>0</v>
      </c>
      <c r="S23" s="138">
        <v>0</v>
      </c>
      <c r="T23" s="137">
        <v>0</v>
      </c>
      <c r="U23" s="138">
        <v>0</v>
      </c>
      <c r="V23" s="138">
        <v>0</v>
      </c>
      <c r="W23" s="138">
        <v>0</v>
      </c>
      <c r="X23" s="138">
        <v>0</v>
      </c>
      <c r="Y23" s="138">
        <v>0</v>
      </c>
      <c r="Z23" s="259">
        <v>0</v>
      </c>
      <c r="AA23" s="137">
        <v>5048.8959999999997</v>
      </c>
      <c r="AB23" s="136">
        <v>0</v>
      </c>
      <c r="AC23" s="135">
        <v>0</v>
      </c>
      <c r="AD23" s="136">
        <v>5048.8959999999997</v>
      </c>
      <c r="AE23" s="134">
        <v>15</v>
      </c>
    </row>
    <row r="24" spans="1:31" ht="12" customHeight="1">
      <c r="A24" s="528"/>
      <c r="B24" s="531"/>
      <c r="C24" s="522" t="s">
        <v>285</v>
      </c>
      <c r="D24" s="523"/>
      <c r="E24" s="161">
        <v>16</v>
      </c>
      <c r="F24" s="143">
        <v>0</v>
      </c>
      <c r="G24" s="143">
        <v>0</v>
      </c>
      <c r="H24" s="141">
        <v>0</v>
      </c>
      <c r="I24" s="143">
        <v>0</v>
      </c>
      <c r="J24" s="143">
        <v>0</v>
      </c>
      <c r="K24" s="141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v>0</v>
      </c>
      <c r="R24" s="142">
        <v>0</v>
      </c>
      <c r="S24" s="143">
        <v>0</v>
      </c>
      <c r="T24" s="141">
        <v>0</v>
      </c>
      <c r="U24" s="143">
        <v>0</v>
      </c>
      <c r="V24" s="143">
        <v>0</v>
      </c>
      <c r="W24" s="143">
        <v>0</v>
      </c>
      <c r="X24" s="143">
        <v>0</v>
      </c>
      <c r="Y24" s="143">
        <v>0</v>
      </c>
      <c r="Z24" s="142">
        <v>0</v>
      </c>
      <c r="AA24" s="141">
        <v>19315.57</v>
      </c>
      <c r="AB24" s="143">
        <v>31366.112000000001</v>
      </c>
      <c r="AC24" s="142">
        <v>0</v>
      </c>
      <c r="AD24" s="141">
        <v>50681.682000000001</v>
      </c>
      <c r="AE24" s="140">
        <v>16</v>
      </c>
    </row>
    <row r="25" spans="1:31" ht="12" customHeight="1">
      <c r="A25" s="528"/>
      <c r="B25" s="531"/>
      <c r="C25" s="533" t="s">
        <v>231</v>
      </c>
      <c r="D25" s="534"/>
      <c r="E25" s="161">
        <v>17</v>
      </c>
      <c r="F25" s="143">
        <v>0</v>
      </c>
      <c r="G25" s="143">
        <v>0</v>
      </c>
      <c r="H25" s="141">
        <v>0</v>
      </c>
      <c r="I25" s="143">
        <v>0</v>
      </c>
      <c r="J25" s="143">
        <v>0</v>
      </c>
      <c r="K25" s="141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v>0</v>
      </c>
      <c r="R25" s="142">
        <v>0</v>
      </c>
      <c r="S25" s="143">
        <v>0</v>
      </c>
      <c r="T25" s="141">
        <v>0</v>
      </c>
      <c r="U25" s="143">
        <v>0</v>
      </c>
      <c r="V25" s="143">
        <v>0</v>
      </c>
      <c r="W25" s="143">
        <v>0</v>
      </c>
      <c r="X25" s="143">
        <v>0</v>
      </c>
      <c r="Y25" s="143">
        <v>0</v>
      </c>
      <c r="Z25" s="142">
        <v>0</v>
      </c>
      <c r="AA25" s="141">
        <v>336.07799999999997</v>
      </c>
      <c r="AB25" s="143">
        <v>0</v>
      </c>
      <c r="AC25" s="142">
        <v>0</v>
      </c>
      <c r="AD25" s="143">
        <v>336.07799999999997</v>
      </c>
      <c r="AE25" s="140">
        <v>17</v>
      </c>
    </row>
    <row r="26" spans="1:31" ht="12" customHeight="1">
      <c r="A26" s="528"/>
      <c r="B26" s="531"/>
      <c r="C26" s="522" t="s">
        <v>22</v>
      </c>
      <c r="D26" s="523"/>
      <c r="E26" s="161">
        <v>18</v>
      </c>
      <c r="F26" s="143">
        <v>0</v>
      </c>
      <c r="G26" s="142">
        <v>0</v>
      </c>
      <c r="H26" s="143">
        <v>0</v>
      </c>
      <c r="I26" s="143">
        <v>0</v>
      </c>
      <c r="J26" s="143">
        <v>0</v>
      </c>
      <c r="K26" s="141">
        <v>0</v>
      </c>
      <c r="L26" s="143">
        <v>0</v>
      </c>
      <c r="M26" s="143">
        <v>0</v>
      </c>
      <c r="N26" s="143">
        <v>0</v>
      </c>
      <c r="O26" s="143">
        <v>0</v>
      </c>
      <c r="P26" s="145">
        <v>0</v>
      </c>
      <c r="Q26" s="145">
        <v>0</v>
      </c>
      <c r="R26" s="146">
        <v>0</v>
      </c>
      <c r="S26" s="145">
        <v>0</v>
      </c>
      <c r="T26" s="144">
        <v>0</v>
      </c>
      <c r="U26" s="145">
        <v>0</v>
      </c>
      <c r="V26" s="145">
        <v>0</v>
      </c>
      <c r="W26" s="145">
        <v>0</v>
      </c>
      <c r="X26" s="145">
        <v>0</v>
      </c>
      <c r="Y26" s="145">
        <v>0</v>
      </c>
      <c r="Z26" s="146">
        <v>0</v>
      </c>
      <c r="AA26" s="144">
        <v>795.67</v>
      </c>
      <c r="AB26" s="143">
        <v>64.415999999999997</v>
      </c>
      <c r="AC26" s="142">
        <v>0</v>
      </c>
      <c r="AD26" s="143">
        <v>860.08600000000001</v>
      </c>
      <c r="AE26" s="140">
        <v>18</v>
      </c>
    </row>
    <row r="27" spans="1:31" ht="12" customHeight="1">
      <c r="A27" s="528"/>
      <c r="B27" s="531"/>
      <c r="C27" s="522" t="s">
        <v>365</v>
      </c>
      <c r="D27" s="523"/>
      <c r="E27" s="161">
        <v>19</v>
      </c>
      <c r="F27" s="143">
        <v>0</v>
      </c>
      <c r="G27" s="142">
        <v>0</v>
      </c>
      <c r="H27" s="143">
        <v>0</v>
      </c>
      <c r="I27" s="143">
        <v>0</v>
      </c>
      <c r="J27" s="143">
        <v>0</v>
      </c>
      <c r="K27" s="141">
        <v>0</v>
      </c>
      <c r="L27" s="143">
        <v>0</v>
      </c>
      <c r="M27" s="143">
        <v>0</v>
      </c>
      <c r="N27" s="143">
        <v>0</v>
      </c>
      <c r="O27" s="143">
        <v>0</v>
      </c>
      <c r="P27" s="145">
        <v>0</v>
      </c>
      <c r="Q27" s="145">
        <v>0</v>
      </c>
      <c r="R27" s="146">
        <v>0</v>
      </c>
      <c r="S27" s="145">
        <v>0</v>
      </c>
      <c r="T27" s="144">
        <v>0</v>
      </c>
      <c r="U27" s="145">
        <v>0</v>
      </c>
      <c r="V27" s="145">
        <v>0</v>
      </c>
      <c r="W27" s="145">
        <v>0</v>
      </c>
      <c r="X27" s="145">
        <v>0</v>
      </c>
      <c r="Y27" s="145">
        <v>0</v>
      </c>
      <c r="Z27" s="146">
        <v>0</v>
      </c>
      <c r="AA27" s="144">
        <v>0</v>
      </c>
      <c r="AB27" s="143">
        <v>15076.472</v>
      </c>
      <c r="AC27" s="142">
        <v>0</v>
      </c>
      <c r="AD27" s="143">
        <v>15076.472</v>
      </c>
      <c r="AE27" s="140">
        <v>19</v>
      </c>
    </row>
    <row r="28" spans="1:31" ht="12" customHeight="1">
      <c r="A28" s="528"/>
      <c r="B28" s="531"/>
      <c r="C28" s="524" t="s">
        <v>23</v>
      </c>
      <c r="D28" s="525"/>
      <c r="E28" s="164">
        <v>20</v>
      </c>
      <c r="F28" s="143">
        <v>0</v>
      </c>
      <c r="G28" s="142">
        <v>0</v>
      </c>
      <c r="H28" s="143">
        <v>0</v>
      </c>
      <c r="I28" s="143">
        <v>0</v>
      </c>
      <c r="J28" s="143">
        <v>0</v>
      </c>
      <c r="K28" s="141">
        <v>0</v>
      </c>
      <c r="L28" s="143">
        <v>0</v>
      </c>
      <c r="M28" s="143">
        <v>0</v>
      </c>
      <c r="N28" s="156">
        <v>0</v>
      </c>
      <c r="O28" s="143">
        <v>0</v>
      </c>
      <c r="P28" s="145">
        <v>0</v>
      </c>
      <c r="Q28" s="145">
        <v>0</v>
      </c>
      <c r="R28" s="146">
        <v>0</v>
      </c>
      <c r="S28" s="145">
        <v>0</v>
      </c>
      <c r="T28" s="144">
        <v>0</v>
      </c>
      <c r="U28" s="145">
        <v>0</v>
      </c>
      <c r="V28" s="145">
        <v>0</v>
      </c>
      <c r="W28" s="145">
        <v>0</v>
      </c>
      <c r="X28" s="145">
        <v>0</v>
      </c>
      <c r="Y28" s="145">
        <v>0</v>
      </c>
      <c r="Z28" s="146">
        <v>0</v>
      </c>
      <c r="AA28" s="144">
        <v>748.63699999999994</v>
      </c>
      <c r="AB28" s="143">
        <v>0</v>
      </c>
      <c r="AC28" s="142">
        <v>0</v>
      </c>
      <c r="AD28" s="143">
        <v>748.63699999999994</v>
      </c>
      <c r="AE28" s="158">
        <v>20</v>
      </c>
    </row>
    <row r="29" spans="1:31" ht="12" customHeight="1">
      <c r="A29" s="528"/>
      <c r="B29" s="532"/>
      <c r="C29" s="535" t="s">
        <v>26</v>
      </c>
      <c r="D29" s="536"/>
      <c r="E29" s="196">
        <v>21</v>
      </c>
      <c r="F29" s="199">
        <v>0</v>
      </c>
      <c r="G29" s="198">
        <v>0</v>
      </c>
      <c r="H29" s="199">
        <v>0</v>
      </c>
      <c r="I29" s="199">
        <v>0</v>
      </c>
      <c r="J29" s="199">
        <v>0</v>
      </c>
      <c r="K29" s="197">
        <v>0</v>
      </c>
      <c r="L29" s="199">
        <v>0</v>
      </c>
      <c r="M29" s="199">
        <v>0</v>
      </c>
      <c r="N29" s="199">
        <v>0</v>
      </c>
      <c r="O29" s="199">
        <v>0</v>
      </c>
      <c r="P29" s="199">
        <v>0</v>
      </c>
      <c r="Q29" s="199">
        <v>0</v>
      </c>
      <c r="R29" s="198">
        <v>0</v>
      </c>
      <c r="S29" s="199">
        <v>0</v>
      </c>
      <c r="T29" s="197">
        <v>0</v>
      </c>
      <c r="U29" s="199">
        <v>0</v>
      </c>
      <c r="V29" s="199">
        <v>0</v>
      </c>
      <c r="W29" s="199">
        <v>0</v>
      </c>
      <c r="X29" s="199">
        <v>0</v>
      </c>
      <c r="Y29" s="199">
        <v>0</v>
      </c>
      <c r="Z29" s="198">
        <v>0</v>
      </c>
      <c r="AA29" s="197">
        <v>26244.85</v>
      </c>
      <c r="AB29" s="199">
        <v>46507.000999999997</v>
      </c>
      <c r="AC29" s="198">
        <v>0</v>
      </c>
      <c r="AD29" s="199">
        <v>72751.850999999995</v>
      </c>
      <c r="AE29" s="196">
        <v>21</v>
      </c>
    </row>
    <row r="30" spans="1:31" ht="18" customHeight="1">
      <c r="A30" s="528"/>
      <c r="B30" s="544" t="s">
        <v>27</v>
      </c>
      <c r="C30" s="520" t="s">
        <v>28</v>
      </c>
      <c r="D30" s="521"/>
      <c r="E30" s="160">
        <v>22</v>
      </c>
      <c r="F30" s="136">
        <v>0</v>
      </c>
      <c r="G30" s="135">
        <v>0</v>
      </c>
      <c r="H30" s="136">
        <v>0</v>
      </c>
      <c r="I30" s="136">
        <v>0</v>
      </c>
      <c r="J30" s="136">
        <v>0</v>
      </c>
      <c r="K30" s="260">
        <v>0</v>
      </c>
      <c r="L30" s="136">
        <v>0</v>
      </c>
      <c r="M30" s="136">
        <v>0</v>
      </c>
      <c r="N30" s="136">
        <v>0</v>
      </c>
      <c r="O30" s="136">
        <v>0</v>
      </c>
      <c r="P30" s="138">
        <v>0</v>
      </c>
      <c r="Q30" s="138">
        <v>0</v>
      </c>
      <c r="R30" s="259">
        <v>0</v>
      </c>
      <c r="S30" s="138">
        <v>0</v>
      </c>
      <c r="T30" s="137">
        <v>0</v>
      </c>
      <c r="U30" s="138">
        <v>0</v>
      </c>
      <c r="V30" s="138">
        <v>0</v>
      </c>
      <c r="W30" s="138">
        <v>0</v>
      </c>
      <c r="X30" s="138">
        <v>0</v>
      </c>
      <c r="Y30" s="138">
        <v>0</v>
      </c>
      <c r="Z30" s="259">
        <v>0</v>
      </c>
      <c r="AA30" s="137">
        <v>1421.9780000000001</v>
      </c>
      <c r="AB30" s="136">
        <v>0</v>
      </c>
      <c r="AC30" s="135">
        <v>0</v>
      </c>
      <c r="AD30" s="136">
        <v>1421.9780000000001</v>
      </c>
      <c r="AE30" s="134">
        <v>22</v>
      </c>
    </row>
    <row r="31" spans="1:31" ht="18" customHeight="1">
      <c r="A31" s="528"/>
      <c r="B31" s="545"/>
      <c r="C31" s="524" t="s">
        <v>23</v>
      </c>
      <c r="D31" s="525"/>
      <c r="E31" s="162">
        <v>23</v>
      </c>
      <c r="F31" s="143">
        <v>0</v>
      </c>
      <c r="G31" s="142">
        <v>0</v>
      </c>
      <c r="H31" s="143">
        <v>0</v>
      </c>
      <c r="I31" s="143">
        <v>0</v>
      </c>
      <c r="J31" s="143">
        <v>0</v>
      </c>
      <c r="K31" s="141">
        <v>0</v>
      </c>
      <c r="L31" s="143">
        <v>0</v>
      </c>
      <c r="M31" s="143">
        <v>0</v>
      </c>
      <c r="N31" s="156">
        <v>0</v>
      </c>
      <c r="O31" s="143">
        <v>0</v>
      </c>
      <c r="P31" s="145">
        <v>0</v>
      </c>
      <c r="Q31" s="145">
        <v>0</v>
      </c>
      <c r="R31" s="146">
        <v>0</v>
      </c>
      <c r="S31" s="145">
        <v>158.209</v>
      </c>
      <c r="T31" s="144">
        <v>0</v>
      </c>
      <c r="U31" s="145">
        <v>0</v>
      </c>
      <c r="V31" s="145">
        <v>0</v>
      </c>
      <c r="W31" s="145">
        <v>0</v>
      </c>
      <c r="X31" s="145">
        <v>0</v>
      </c>
      <c r="Y31" s="145">
        <v>0</v>
      </c>
      <c r="Z31" s="146">
        <v>0</v>
      </c>
      <c r="AA31" s="144">
        <v>92.518000000000001</v>
      </c>
      <c r="AB31" s="143">
        <v>64.415999999999997</v>
      </c>
      <c r="AC31" s="142">
        <v>0</v>
      </c>
      <c r="AD31" s="143">
        <v>315.14299999999997</v>
      </c>
      <c r="AE31" s="147">
        <v>23</v>
      </c>
    </row>
    <row r="32" spans="1:31" ht="18" customHeight="1">
      <c r="A32" s="528"/>
      <c r="B32" s="546"/>
      <c r="C32" s="526" t="s">
        <v>175</v>
      </c>
      <c r="D32" s="542"/>
      <c r="E32" s="163">
        <v>24</v>
      </c>
      <c r="F32" s="136">
        <v>0</v>
      </c>
      <c r="G32" s="135">
        <v>0</v>
      </c>
      <c r="H32" s="136">
        <v>0</v>
      </c>
      <c r="I32" s="136">
        <v>0</v>
      </c>
      <c r="J32" s="136">
        <v>0</v>
      </c>
      <c r="K32" s="260">
        <v>0</v>
      </c>
      <c r="L32" s="136">
        <v>0</v>
      </c>
      <c r="M32" s="136">
        <v>0</v>
      </c>
      <c r="N32" s="157">
        <v>0</v>
      </c>
      <c r="O32" s="136">
        <v>0</v>
      </c>
      <c r="P32" s="138">
        <v>0</v>
      </c>
      <c r="Q32" s="138">
        <v>0</v>
      </c>
      <c r="R32" s="259">
        <v>0</v>
      </c>
      <c r="S32" s="138">
        <v>158.209</v>
      </c>
      <c r="T32" s="137">
        <v>0</v>
      </c>
      <c r="U32" s="138">
        <v>0</v>
      </c>
      <c r="V32" s="138">
        <v>0</v>
      </c>
      <c r="W32" s="138">
        <v>0</v>
      </c>
      <c r="X32" s="138">
        <v>0</v>
      </c>
      <c r="Y32" s="138">
        <v>0</v>
      </c>
      <c r="Z32" s="259">
        <v>0</v>
      </c>
      <c r="AA32" s="137">
        <v>1514.4970000000001</v>
      </c>
      <c r="AB32" s="136">
        <v>64.415999999999997</v>
      </c>
      <c r="AC32" s="135">
        <v>0</v>
      </c>
      <c r="AD32" s="136">
        <v>1737.1220000000001</v>
      </c>
      <c r="AE32" s="148">
        <v>24</v>
      </c>
    </row>
    <row r="33" spans="1:31" ht="12" customHeight="1">
      <c r="A33" s="529"/>
      <c r="B33" s="149"/>
      <c r="C33" s="526" t="s">
        <v>29</v>
      </c>
      <c r="D33" s="527"/>
      <c r="E33" s="162">
        <v>25</v>
      </c>
      <c r="F33" s="136">
        <v>0</v>
      </c>
      <c r="G33" s="135">
        <v>0</v>
      </c>
      <c r="H33" s="136">
        <v>0</v>
      </c>
      <c r="I33" s="136">
        <v>0</v>
      </c>
      <c r="J33" s="136">
        <v>0</v>
      </c>
      <c r="K33" s="260">
        <v>0</v>
      </c>
      <c r="L33" s="136">
        <v>0</v>
      </c>
      <c r="M33" s="136">
        <v>0</v>
      </c>
      <c r="N33" s="157">
        <v>0</v>
      </c>
      <c r="O33" s="136">
        <v>0</v>
      </c>
      <c r="P33" s="138">
        <v>0</v>
      </c>
      <c r="Q33" s="138">
        <v>0</v>
      </c>
      <c r="R33" s="259">
        <v>0</v>
      </c>
      <c r="S33" s="138">
        <v>433.32</v>
      </c>
      <c r="T33" s="137">
        <v>0</v>
      </c>
      <c r="U33" s="138">
        <v>0</v>
      </c>
      <c r="V33" s="138">
        <v>0</v>
      </c>
      <c r="W33" s="138">
        <v>0</v>
      </c>
      <c r="X33" s="138">
        <v>0</v>
      </c>
      <c r="Y33" s="138">
        <v>0</v>
      </c>
      <c r="Z33" s="259">
        <v>0</v>
      </c>
      <c r="AA33" s="137">
        <v>1068.175</v>
      </c>
      <c r="AB33" s="136">
        <v>4462.7759999999998</v>
      </c>
      <c r="AC33" s="135">
        <v>0</v>
      </c>
      <c r="AD33" s="136">
        <v>5964.2709999999997</v>
      </c>
      <c r="AE33" s="147">
        <v>25</v>
      </c>
    </row>
    <row r="34" spans="1:31" ht="12" customHeight="1">
      <c r="A34" s="537"/>
      <c r="B34" s="539"/>
      <c r="C34" s="535" t="s">
        <v>30</v>
      </c>
      <c r="D34" s="536"/>
      <c r="E34" s="196">
        <v>26</v>
      </c>
      <c r="F34" s="203">
        <v>0</v>
      </c>
      <c r="G34" s="202">
        <v>0</v>
      </c>
      <c r="H34" s="203">
        <v>0</v>
      </c>
      <c r="I34" s="203">
        <v>363.16409999999996</v>
      </c>
      <c r="J34" s="203">
        <v>187.94354799999999</v>
      </c>
      <c r="K34" s="201">
        <v>224.39999999999998</v>
      </c>
      <c r="L34" s="203">
        <v>16467.5844</v>
      </c>
      <c r="M34" s="203">
        <v>30894.685689300601</v>
      </c>
      <c r="N34" s="199">
        <v>5422.8455999999996</v>
      </c>
      <c r="O34" s="203">
        <v>17783.421600000001</v>
      </c>
      <c r="P34" s="203">
        <v>1.21</v>
      </c>
      <c r="Q34" s="203">
        <v>17.12</v>
      </c>
      <c r="R34" s="202">
        <v>1206.6974</v>
      </c>
      <c r="S34" s="203">
        <v>47099.7</v>
      </c>
      <c r="T34" s="201">
        <v>0</v>
      </c>
      <c r="U34" s="203">
        <v>0</v>
      </c>
      <c r="V34" s="203">
        <v>108</v>
      </c>
      <c r="W34" s="203">
        <v>1063.7819999999999</v>
      </c>
      <c r="X34" s="203">
        <v>3329.0309999999999</v>
      </c>
      <c r="Y34" s="203">
        <v>0</v>
      </c>
      <c r="Z34" s="202">
        <v>729.6</v>
      </c>
      <c r="AA34" s="201">
        <v>44242.69</v>
      </c>
      <c r="AB34" s="203">
        <v>38446.025999999998</v>
      </c>
      <c r="AC34" s="202">
        <v>0</v>
      </c>
      <c r="AD34" s="203">
        <v>207587.90100000001</v>
      </c>
      <c r="AE34" s="196">
        <v>26</v>
      </c>
    </row>
    <row r="35" spans="1:31" ht="12" customHeight="1">
      <c r="A35" s="538"/>
      <c r="B35" s="538"/>
      <c r="C35" s="526" t="s">
        <v>31</v>
      </c>
      <c r="D35" s="527"/>
      <c r="E35" s="162">
        <v>27</v>
      </c>
      <c r="F35" s="136">
        <v>0</v>
      </c>
      <c r="G35" s="135">
        <v>0</v>
      </c>
      <c r="H35" s="136">
        <v>0</v>
      </c>
      <c r="I35" s="136">
        <v>0</v>
      </c>
      <c r="J35" s="136">
        <v>107.379548</v>
      </c>
      <c r="K35" s="260">
        <v>224.39999999999998</v>
      </c>
      <c r="L35" s="136">
        <v>0</v>
      </c>
      <c r="M35" s="136">
        <v>0</v>
      </c>
      <c r="N35" s="157">
        <v>0</v>
      </c>
      <c r="O35" s="136">
        <v>0</v>
      </c>
      <c r="P35" s="138">
        <v>0</v>
      </c>
      <c r="Q35" s="138">
        <v>0</v>
      </c>
      <c r="R35" s="259">
        <v>0</v>
      </c>
      <c r="S35" s="138">
        <v>7.9859999999999998</v>
      </c>
      <c r="T35" s="137">
        <v>0</v>
      </c>
      <c r="U35" s="138">
        <v>0</v>
      </c>
      <c r="V35" s="138">
        <v>0</v>
      </c>
      <c r="W35" s="138">
        <v>0</v>
      </c>
      <c r="X35" s="138">
        <v>0</v>
      </c>
      <c r="Y35" s="138">
        <v>0</v>
      </c>
      <c r="Z35" s="259">
        <v>0</v>
      </c>
      <c r="AA35" s="137">
        <v>0</v>
      </c>
      <c r="AB35" s="136">
        <v>0</v>
      </c>
      <c r="AC35" s="135">
        <v>0</v>
      </c>
      <c r="AD35" s="136">
        <v>339.76600000000002</v>
      </c>
      <c r="AE35" s="147">
        <v>27</v>
      </c>
    </row>
    <row r="36" spans="1:31" ht="12" customHeight="1">
      <c r="A36" s="529"/>
      <c r="B36" s="529"/>
      <c r="C36" s="526" t="s">
        <v>32</v>
      </c>
      <c r="D36" s="527"/>
      <c r="E36" s="160">
        <v>28</v>
      </c>
      <c r="F36" s="136">
        <v>0</v>
      </c>
      <c r="G36" s="135">
        <v>0</v>
      </c>
      <c r="H36" s="136">
        <v>0</v>
      </c>
      <c r="I36" s="136">
        <v>0</v>
      </c>
      <c r="J36" s="136">
        <v>0</v>
      </c>
      <c r="K36" s="260">
        <v>0</v>
      </c>
      <c r="L36" s="136">
        <v>0</v>
      </c>
      <c r="M36" s="136">
        <v>0</v>
      </c>
      <c r="N36" s="157">
        <v>0</v>
      </c>
      <c r="O36" s="136">
        <v>0</v>
      </c>
      <c r="P36" s="138">
        <v>0</v>
      </c>
      <c r="Q36" s="138">
        <v>0</v>
      </c>
      <c r="R36" s="259">
        <v>0</v>
      </c>
      <c r="S36" s="138">
        <v>0</v>
      </c>
      <c r="T36" s="137">
        <v>0</v>
      </c>
      <c r="U36" s="138">
        <v>0</v>
      </c>
      <c r="V36" s="138">
        <v>0</v>
      </c>
      <c r="W36" s="138">
        <v>0</v>
      </c>
      <c r="X36" s="138">
        <v>0</v>
      </c>
      <c r="Y36" s="138">
        <v>0</v>
      </c>
      <c r="Z36" s="259">
        <v>0</v>
      </c>
      <c r="AA36" s="137">
        <v>0</v>
      </c>
      <c r="AB36" s="136">
        <v>0</v>
      </c>
      <c r="AC36" s="135">
        <v>0</v>
      </c>
      <c r="AD36" s="136">
        <v>0</v>
      </c>
      <c r="AE36" s="134">
        <v>28</v>
      </c>
    </row>
    <row r="37" spans="1:31" ht="12" customHeight="1">
      <c r="A37" s="492" t="s">
        <v>33</v>
      </c>
      <c r="B37" s="149"/>
      <c r="C37" s="535" t="s">
        <v>33</v>
      </c>
      <c r="D37" s="536"/>
      <c r="E37" s="200">
        <v>29</v>
      </c>
      <c r="F37" s="203">
        <v>0</v>
      </c>
      <c r="G37" s="202">
        <v>0</v>
      </c>
      <c r="H37" s="203">
        <v>0</v>
      </c>
      <c r="I37" s="203">
        <v>363.16409999999996</v>
      </c>
      <c r="J37" s="203">
        <v>80.563999999999993</v>
      </c>
      <c r="K37" s="201">
        <v>0</v>
      </c>
      <c r="L37" s="203">
        <v>16467.5844</v>
      </c>
      <c r="M37" s="203">
        <v>30894.685689300601</v>
      </c>
      <c r="N37" s="199">
        <v>5422.8455999999996</v>
      </c>
      <c r="O37" s="203">
        <v>17783.421600000001</v>
      </c>
      <c r="P37" s="203">
        <v>1.21</v>
      </c>
      <c r="Q37" s="203">
        <v>17.12</v>
      </c>
      <c r="R37" s="202">
        <v>1206.6974</v>
      </c>
      <c r="S37" s="203">
        <v>47091.714</v>
      </c>
      <c r="T37" s="201">
        <v>0</v>
      </c>
      <c r="U37" s="203">
        <v>0</v>
      </c>
      <c r="V37" s="203">
        <v>108</v>
      </c>
      <c r="W37" s="203">
        <v>1063.7819999999999</v>
      </c>
      <c r="X37" s="203">
        <v>3329.0309999999999</v>
      </c>
      <c r="Y37" s="203">
        <v>0</v>
      </c>
      <c r="Z37" s="202">
        <v>729.6</v>
      </c>
      <c r="AA37" s="201">
        <v>44242.69</v>
      </c>
      <c r="AB37" s="203">
        <v>38445.853999999999</v>
      </c>
      <c r="AC37" s="202">
        <v>0</v>
      </c>
      <c r="AD37" s="203">
        <v>207247.96299999999</v>
      </c>
      <c r="AE37" s="200">
        <v>29</v>
      </c>
    </row>
    <row r="38" spans="1:31" ht="24" customHeight="1">
      <c r="A38" s="528"/>
      <c r="B38" s="492" t="s">
        <v>34</v>
      </c>
      <c r="C38" s="541" t="s">
        <v>171</v>
      </c>
      <c r="D38" s="542"/>
      <c r="E38" s="160">
        <v>30</v>
      </c>
      <c r="F38" s="136">
        <v>0</v>
      </c>
      <c r="G38" s="135">
        <v>0</v>
      </c>
      <c r="H38" s="136">
        <v>0</v>
      </c>
      <c r="I38" s="136">
        <v>0</v>
      </c>
      <c r="J38" s="136">
        <v>80.563999999999993</v>
      </c>
      <c r="K38" s="260">
        <v>0</v>
      </c>
      <c r="L38" s="136">
        <v>0</v>
      </c>
      <c r="M38" s="136">
        <v>0.4744893006</v>
      </c>
      <c r="N38" s="157">
        <v>0</v>
      </c>
      <c r="O38" s="136">
        <v>288.80399999999997</v>
      </c>
      <c r="P38" s="138">
        <v>1.21</v>
      </c>
      <c r="Q38" s="138">
        <v>0</v>
      </c>
      <c r="R38" s="259">
        <v>17.855</v>
      </c>
      <c r="S38" s="138">
        <v>3685.8209999999999</v>
      </c>
      <c r="T38" s="137">
        <v>0</v>
      </c>
      <c r="U38" s="138">
        <v>0</v>
      </c>
      <c r="V38" s="138">
        <v>0.13600000000000001</v>
      </c>
      <c r="W38" s="138">
        <v>254.40700000000001</v>
      </c>
      <c r="X38" s="138">
        <v>3.1E-2</v>
      </c>
      <c r="Y38" s="138">
        <v>0</v>
      </c>
      <c r="Z38" s="259">
        <v>0.5</v>
      </c>
      <c r="AA38" s="137">
        <v>5136.4040000000005</v>
      </c>
      <c r="AB38" s="136">
        <v>959.65599999999995</v>
      </c>
      <c r="AC38" s="135">
        <v>0</v>
      </c>
      <c r="AD38" s="136">
        <v>10425.861999999999</v>
      </c>
      <c r="AE38" s="134">
        <v>30</v>
      </c>
    </row>
    <row r="39" spans="1:31" ht="12" customHeight="1">
      <c r="A39" s="528"/>
      <c r="B39" s="528"/>
      <c r="C39" s="520" t="s">
        <v>35</v>
      </c>
      <c r="D39" s="521"/>
      <c r="E39" s="160">
        <v>31</v>
      </c>
      <c r="F39" s="136">
        <v>0</v>
      </c>
      <c r="G39" s="135">
        <v>0</v>
      </c>
      <c r="H39" s="136">
        <v>0</v>
      </c>
      <c r="I39" s="136">
        <v>0</v>
      </c>
      <c r="J39" s="136">
        <v>0</v>
      </c>
      <c r="K39" s="260">
        <v>0</v>
      </c>
      <c r="L39" s="136">
        <v>0</v>
      </c>
      <c r="M39" s="136">
        <v>328.38960000000003</v>
      </c>
      <c r="N39" s="136">
        <v>0</v>
      </c>
      <c r="O39" s="136">
        <v>0</v>
      </c>
      <c r="P39" s="138">
        <v>0</v>
      </c>
      <c r="Q39" s="138">
        <v>0</v>
      </c>
      <c r="R39" s="259">
        <v>0</v>
      </c>
      <c r="S39" s="138">
        <v>0</v>
      </c>
      <c r="T39" s="137">
        <v>0</v>
      </c>
      <c r="U39" s="138">
        <v>0</v>
      </c>
      <c r="V39" s="138">
        <v>0</v>
      </c>
      <c r="W39" s="138">
        <v>0</v>
      </c>
      <c r="X39" s="138">
        <v>27.7</v>
      </c>
      <c r="Y39" s="138">
        <v>0</v>
      </c>
      <c r="Z39" s="259">
        <v>0</v>
      </c>
      <c r="AA39" s="137">
        <v>2919.904</v>
      </c>
      <c r="AB39" s="136">
        <v>0</v>
      </c>
      <c r="AC39" s="135">
        <v>0</v>
      </c>
      <c r="AD39" s="136">
        <v>3275.9940000000001</v>
      </c>
      <c r="AE39" s="134">
        <v>31</v>
      </c>
    </row>
    <row r="40" spans="1:31" ht="12" customHeight="1">
      <c r="A40" s="528"/>
      <c r="B40" s="528"/>
      <c r="C40" s="522" t="s">
        <v>36</v>
      </c>
      <c r="D40" s="523"/>
      <c r="E40" s="161">
        <v>32</v>
      </c>
      <c r="F40" s="143">
        <v>0</v>
      </c>
      <c r="G40" s="142">
        <v>0</v>
      </c>
      <c r="H40" s="143">
        <v>0</v>
      </c>
      <c r="I40" s="143">
        <v>0</v>
      </c>
      <c r="J40" s="143">
        <v>0</v>
      </c>
      <c r="K40" s="141">
        <v>0</v>
      </c>
      <c r="L40" s="143">
        <v>16376.146199999999</v>
      </c>
      <c r="M40" s="143">
        <v>28663.720800000003</v>
      </c>
      <c r="N40" s="143">
        <v>0</v>
      </c>
      <c r="O40" s="143">
        <v>0</v>
      </c>
      <c r="P40" s="145">
        <v>0</v>
      </c>
      <c r="Q40" s="145">
        <v>0</v>
      </c>
      <c r="R40" s="146">
        <v>607.34339999999997</v>
      </c>
      <c r="S40" s="145">
        <v>95.820999999999998</v>
      </c>
      <c r="T40" s="144">
        <v>0</v>
      </c>
      <c r="U40" s="145">
        <v>0</v>
      </c>
      <c r="V40" s="145">
        <v>0</v>
      </c>
      <c r="W40" s="145">
        <v>0</v>
      </c>
      <c r="X40" s="145">
        <v>3141</v>
      </c>
      <c r="Y40" s="145">
        <v>0</v>
      </c>
      <c r="Z40" s="146">
        <v>0</v>
      </c>
      <c r="AA40" s="144">
        <v>44</v>
      </c>
      <c r="AB40" s="143">
        <v>0</v>
      </c>
      <c r="AC40" s="142">
        <v>0</v>
      </c>
      <c r="AD40" s="143">
        <v>48928.031999999999</v>
      </c>
      <c r="AE40" s="140">
        <v>32</v>
      </c>
    </row>
    <row r="41" spans="1:31" ht="12" customHeight="1">
      <c r="A41" s="528"/>
      <c r="B41" s="528"/>
      <c r="C41" s="522" t="s">
        <v>37</v>
      </c>
      <c r="D41" s="523"/>
      <c r="E41" s="161">
        <v>33</v>
      </c>
      <c r="F41" s="143">
        <v>0</v>
      </c>
      <c r="G41" s="142">
        <v>0</v>
      </c>
      <c r="H41" s="143">
        <v>0</v>
      </c>
      <c r="I41" s="143">
        <v>0</v>
      </c>
      <c r="J41" s="143">
        <v>0</v>
      </c>
      <c r="K41" s="141">
        <v>0</v>
      </c>
      <c r="L41" s="143">
        <v>0</v>
      </c>
      <c r="M41" s="143">
        <v>0</v>
      </c>
      <c r="N41" s="143">
        <v>5422.8455999999996</v>
      </c>
      <c r="O41" s="143">
        <v>0</v>
      </c>
      <c r="P41" s="145">
        <v>0</v>
      </c>
      <c r="Q41" s="145">
        <v>0</v>
      </c>
      <c r="R41" s="146">
        <v>0</v>
      </c>
      <c r="S41" s="145">
        <v>0</v>
      </c>
      <c r="T41" s="144">
        <v>0</v>
      </c>
      <c r="U41" s="145">
        <v>0</v>
      </c>
      <c r="V41" s="145">
        <v>0</v>
      </c>
      <c r="W41" s="145">
        <v>0</v>
      </c>
      <c r="X41" s="145">
        <v>0</v>
      </c>
      <c r="Y41" s="145">
        <v>0</v>
      </c>
      <c r="Z41" s="146">
        <v>0</v>
      </c>
      <c r="AA41" s="144">
        <v>0</v>
      </c>
      <c r="AB41" s="143">
        <v>0</v>
      </c>
      <c r="AC41" s="142">
        <v>0</v>
      </c>
      <c r="AD41" s="143">
        <v>5422.8459999999995</v>
      </c>
      <c r="AE41" s="140">
        <v>33</v>
      </c>
    </row>
    <row r="42" spans="1:31" ht="12" customHeight="1">
      <c r="A42" s="528"/>
      <c r="B42" s="528"/>
      <c r="C42" s="524" t="s">
        <v>206</v>
      </c>
      <c r="D42" s="525"/>
      <c r="E42" s="162">
        <v>34</v>
      </c>
      <c r="F42" s="143">
        <v>0</v>
      </c>
      <c r="G42" s="142">
        <v>0</v>
      </c>
      <c r="H42" s="143">
        <v>0</v>
      </c>
      <c r="I42" s="143">
        <v>0</v>
      </c>
      <c r="J42" s="143">
        <v>0</v>
      </c>
      <c r="K42" s="141">
        <v>0</v>
      </c>
      <c r="L42" s="143">
        <v>0</v>
      </c>
      <c r="M42" s="143">
        <v>622.66079999999999</v>
      </c>
      <c r="N42" s="156">
        <v>0</v>
      </c>
      <c r="O42" s="143">
        <v>0</v>
      </c>
      <c r="P42" s="145">
        <v>0</v>
      </c>
      <c r="Q42" s="145">
        <v>0</v>
      </c>
      <c r="R42" s="146">
        <v>0</v>
      </c>
      <c r="S42" s="145">
        <v>0</v>
      </c>
      <c r="T42" s="144">
        <v>0</v>
      </c>
      <c r="U42" s="145">
        <v>0</v>
      </c>
      <c r="V42" s="145">
        <v>0</v>
      </c>
      <c r="W42" s="145">
        <v>0</v>
      </c>
      <c r="X42" s="145">
        <v>52.4</v>
      </c>
      <c r="Y42" s="145">
        <v>0</v>
      </c>
      <c r="Z42" s="146">
        <v>0</v>
      </c>
      <c r="AA42" s="144">
        <v>0</v>
      </c>
      <c r="AB42" s="143">
        <v>0</v>
      </c>
      <c r="AC42" s="142">
        <v>0</v>
      </c>
      <c r="AD42" s="143">
        <v>675.06100000000004</v>
      </c>
      <c r="AE42" s="147">
        <v>34</v>
      </c>
    </row>
    <row r="43" spans="1:31" ht="12" customHeight="1">
      <c r="A43" s="528"/>
      <c r="B43" s="528"/>
      <c r="C43" s="526" t="s">
        <v>38</v>
      </c>
      <c r="D43" s="527"/>
      <c r="E43" s="162">
        <v>35</v>
      </c>
      <c r="F43" s="136">
        <v>0</v>
      </c>
      <c r="G43" s="135">
        <v>0</v>
      </c>
      <c r="H43" s="136">
        <v>0</v>
      </c>
      <c r="I43" s="136">
        <v>0</v>
      </c>
      <c r="J43" s="136">
        <v>0</v>
      </c>
      <c r="K43" s="260">
        <v>0</v>
      </c>
      <c r="L43" s="136">
        <v>16376.146199999999</v>
      </c>
      <c r="M43" s="136">
        <v>29614.771200000003</v>
      </c>
      <c r="N43" s="157">
        <v>5422.8455999999996</v>
      </c>
      <c r="O43" s="136">
        <v>0</v>
      </c>
      <c r="P43" s="138">
        <v>0</v>
      </c>
      <c r="Q43" s="138">
        <v>0</v>
      </c>
      <c r="R43" s="259">
        <v>607.34339999999997</v>
      </c>
      <c r="S43" s="138">
        <v>95.820999999999998</v>
      </c>
      <c r="T43" s="137">
        <v>0</v>
      </c>
      <c r="U43" s="138">
        <v>0</v>
      </c>
      <c r="V43" s="138">
        <v>0</v>
      </c>
      <c r="W43" s="138">
        <v>0</v>
      </c>
      <c r="X43" s="138">
        <v>3221.1</v>
      </c>
      <c r="Y43" s="138">
        <v>0</v>
      </c>
      <c r="Z43" s="259">
        <v>0</v>
      </c>
      <c r="AA43" s="137">
        <v>2963.904</v>
      </c>
      <c r="AB43" s="136">
        <v>0</v>
      </c>
      <c r="AC43" s="135">
        <v>0</v>
      </c>
      <c r="AD43" s="136">
        <v>58301.932000000001</v>
      </c>
      <c r="AE43" s="147">
        <v>35</v>
      </c>
    </row>
    <row r="44" spans="1:31" ht="12" customHeight="1">
      <c r="A44" s="528"/>
      <c r="B44" s="528"/>
      <c r="C44" s="520" t="s">
        <v>39</v>
      </c>
      <c r="D44" s="543"/>
      <c r="E44" s="160">
        <v>36</v>
      </c>
      <c r="F44" s="136">
        <v>0</v>
      </c>
      <c r="G44" s="135">
        <v>0</v>
      </c>
      <c r="H44" s="136">
        <v>0</v>
      </c>
      <c r="I44" s="136">
        <v>363.16409999999996</v>
      </c>
      <c r="J44" s="136">
        <v>0</v>
      </c>
      <c r="K44" s="260">
        <v>0</v>
      </c>
      <c r="L44" s="136">
        <v>32.917752</v>
      </c>
      <c r="M44" s="136">
        <v>0</v>
      </c>
      <c r="N44" s="136">
        <v>0</v>
      </c>
      <c r="O44" s="136">
        <v>13648.152773360829</v>
      </c>
      <c r="P44" s="138">
        <v>0</v>
      </c>
      <c r="Q44" s="138">
        <v>17.12</v>
      </c>
      <c r="R44" s="259">
        <v>377.97435000000002</v>
      </c>
      <c r="S44" s="138">
        <v>18815.198</v>
      </c>
      <c r="T44" s="137">
        <v>0</v>
      </c>
      <c r="U44" s="138">
        <v>0</v>
      </c>
      <c r="V44" s="138">
        <v>103.68</v>
      </c>
      <c r="W44" s="138">
        <v>530.96100000000001</v>
      </c>
      <c r="X44" s="138">
        <v>0</v>
      </c>
      <c r="Y44" s="138">
        <v>0</v>
      </c>
      <c r="Z44" s="259">
        <v>670.77200000000005</v>
      </c>
      <c r="AA44" s="137">
        <v>15235.436</v>
      </c>
      <c r="AB44" s="136">
        <v>20242.546999999999</v>
      </c>
      <c r="AC44" s="135">
        <v>0</v>
      </c>
      <c r="AD44" s="136">
        <v>70037.922000000006</v>
      </c>
      <c r="AE44" s="134">
        <v>36</v>
      </c>
    </row>
    <row r="45" spans="1:31" ht="12" customHeight="1">
      <c r="A45" s="528"/>
      <c r="B45" s="528"/>
      <c r="C45" s="524" t="s">
        <v>286</v>
      </c>
      <c r="D45" s="547"/>
      <c r="E45" s="162">
        <v>37</v>
      </c>
      <c r="F45" s="143">
        <v>0</v>
      </c>
      <c r="G45" s="142">
        <v>0</v>
      </c>
      <c r="H45" s="143">
        <v>0</v>
      </c>
      <c r="I45" s="143">
        <v>0</v>
      </c>
      <c r="J45" s="143">
        <v>0</v>
      </c>
      <c r="K45" s="141">
        <v>0</v>
      </c>
      <c r="L45" s="143">
        <v>58.520448000000009</v>
      </c>
      <c r="M45" s="143">
        <v>1279.44</v>
      </c>
      <c r="N45" s="156">
        <v>0</v>
      </c>
      <c r="O45" s="143">
        <v>3846.4648266391714</v>
      </c>
      <c r="P45" s="145">
        <v>0</v>
      </c>
      <c r="Q45" s="145">
        <v>0</v>
      </c>
      <c r="R45" s="146">
        <v>203.52464999999998</v>
      </c>
      <c r="S45" s="145">
        <v>24494.874</v>
      </c>
      <c r="T45" s="144">
        <v>0</v>
      </c>
      <c r="U45" s="145">
        <v>0</v>
      </c>
      <c r="V45" s="145">
        <v>4.32</v>
      </c>
      <c r="W45" s="145">
        <v>278.41399999999999</v>
      </c>
      <c r="X45" s="145">
        <v>107.9</v>
      </c>
      <c r="Y45" s="145">
        <v>0</v>
      </c>
      <c r="Z45" s="146">
        <v>58.328000000000003</v>
      </c>
      <c r="AA45" s="144">
        <v>20906.946</v>
      </c>
      <c r="AB45" s="143">
        <v>17243.651000000002</v>
      </c>
      <c r="AC45" s="142">
        <v>0</v>
      </c>
      <c r="AD45" s="143">
        <v>68482.384000000005</v>
      </c>
      <c r="AE45" s="147">
        <v>37</v>
      </c>
    </row>
    <row r="46" spans="1:31" ht="24" customHeight="1">
      <c r="A46" s="540"/>
      <c r="B46" s="540"/>
      <c r="C46" s="548" t="s">
        <v>172</v>
      </c>
      <c r="D46" s="549"/>
      <c r="E46" s="200">
        <v>38</v>
      </c>
      <c r="F46" s="203">
        <v>0</v>
      </c>
      <c r="G46" s="202">
        <v>0</v>
      </c>
      <c r="H46" s="203">
        <v>0</v>
      </c>
      <c r="I46" s="199">
        <v>363.16409999999996</v>
      </c>
      <c r="J46" s="203">
        <v>0</v>
      </c>
      <c r="K46" s="197">
        <v>0</v>
      </c>
      <c r="L46" s="199">
        <v>91.438200000000009</v>
      </c>
      <c r="M46" s="199">
        <v>1279.44</v>
      </c>
      <c r="N46" s="199">
        <v>0</v>
      </c>
      <c r="O46" s="199">
        <v>17494.617600000001</v>
      </c>
      <c r="P46" s="199">
        <v>0</v>
      </c>
      <c r="Q46" s="199">
        <v>17.12</v>
      </c>
      <c r="R46" s="198">
        <v>581.49900000000002</v>
      </c>
      <c r="S46" s="199">
        <v>43310.072</v>
      </c>
      <c r="T46" s="197">
        <v>0</v>
      </c>
      <c r="U46" s="199">
        <v>0</v>
      </c>
      <c r="V46" s="199">
        <v>108</v>
      </c>
      <c r="W46" s="199">
        <v>809.375</v>
      </c>
      <c r="X46" s="199">
        <v>107.9</v>
      </c>
      <c r="Y46" s="199">
        <v>0</v>
      </c>
      <c r="Z46" s="198">
        <v>729.1</v>
      </c>
      <c r="AA46" s="197">
        <v>36142.381999999998</v>
      </c>
      <c r="AB46" s="199">
        <v>37486.197999999997</v>
      </c>
      <c r="AC46" s="198">
        <v>0</v>
      </c>
      <c r="AD46" s="203">
        <v>138520.30600000001</v>
      </c>
      <c r="AE46" s="200">
        <v>38</v>
      </c>
    </row>
    <row r="47" spans="1:31" ht="12" customHeight="1">
      <c r="A47" s="129" t="s">
        <v>146</v>
      </c>
      <c r="B47" s="150"/>
      <c r="C47" s="151"/>
      <c r="D47" s="152"/>
      <c r="E47" s="165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6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</row>
    <row r="48" spans="1:31" ht="12" customHeight="1">
      <c r="A48" s="153" t="s">
        <v>368</v>
      </c>
      <c r="B48" s="154"/>
    </row>
    <row r="49" spans="1:30" ht="12.75" customHeight="1">
      <c r="A49" s="153" t="s">
        <v>367</v>
      </c>
    </row>
    <row r="50" spans="1:30" ht="12.75" customHeight="1">
      <c r="A50" s="153" t="s">
        <v>366</v>
      </c>
    </row>
    <row r="52" spans="1:30" ht="12.75" customHeight="1">
      <c r="X52" s="124"/>
      <c r="Y52" s="124"/>
    </row>
    <row r="53" spans="1:30" ht="12.75" customHeight="1">
      <c r="X53" s="124"/>
      <c r="Y53" s="124"/>
    </row>
    <row r="54" spans="1:30" ht="12.75" customHeight="1">
      <c r="F54" s="289"/>
      <c r="G54" s="289"/>
      <c r="H54" s="289"/>
      <c r="I54" s="289"/>
      <c r="J54" s="289"/>
      <c r="K54" s="289"/>
      <c r="L54" s="289"/>
      <c r="M54" s="289"/>
      <c r="N54" s="289"/>
      <c r="O54" s="289"/>
      <c r="P54" s="289"/>
      <c r="Q54" s="289"/>
      <c r="R54" s="289"/>
      <c r="S54" s="289"/>
      <c r="T54" s="289"/>
      <c r="U54" s="289"/>
      <c r="V54" s="289"/>
      <c r="W54" s="289"/>
      <c r="X54" s="289"/>
      <c r="Y54" s="289"/>
      <c r="Z54" s="289"/>
      <c r="AA54" s="289"/>
      <c r="AB54" s="289"/>
      <c r="AC54" s="289"/>
      <c r="AD54" s="289"/>
    </row>
    <row r="55" spans="1:30" ht="12.75" customHeight="1">
      <c r="X55" s="124"/>
      <c r="Y55" s="124"/>
    </row>
  </sheetData>
  <mergeCells count="82">
    <mergeCell ref="A1:F1"/>
    <mergeCell ref="AE4:AE8"/>
    <mergeCell ref="F6:F7"/>
    <mergeCell ref="G6:G7"/>
    <mergeCell ref="H6:H7"/>
    <mergeCell ref="I6:I7"/>
    <mergeCell ref="J6:J7"/>
    <mergeCell ref="L6:L7"/>
    <mergeCell ref="M6:M7"/>
    <mergeCell ref="N6:N7"/>
    <mergeCell ref="AC6:AC7"/>
    <mergeCell ref="Z6:Z7"/>
    <mergeCell ref="K4:N5"/>
    <mergeCell ref="AA6:AA7"/>
    <mergeCell ref="R6:R7"/>
    <mergeCell ref="AB6:AB7"/>
    <mergeCell ref="O8:AD8"/>
    <mergeCell ref="AD4:AD7"/>
    <mergeCell ref="O4:R5"/>
    <mergeCell ref="S4:S5"/>
    <mergeCell ref="AA4:AC5"/>
    <mergeCell ref="O6:P6"/>
    <mergeCell ref="U6:U7"/>
    <mergeCell ref="V6:V7"/>
    <mergeCell ref="S6:S7"/>
    <mergeCell ref="Q6:Q7"/>
    <mergeCell ref="T4:Z5"/>
    <mergeCell ref="T6:T7"/>
    <mergeCell ref="W6:Y6"/>
    <mergeCell ref="A4:D7"/>
    <mergeCell ref="E4:E8"/>
    <mergeCell ref="H4:J5"/>
    <mergeCell ref="F4:G5"/>
    <mergeCell ref="C21:D21"/>
    <mergeCell ref="A9:B15"/>
    <mergeCell ref="C9:D9"/>
    <mergeCell ref="C10:D10"/>
    <mergeCell ref="C11:D11"/>
    <mergeCell ref="C12:D12"/>
    <mergeCell ref="C13:D13"/>
    <mergeCell ref="C14:D14"/>
    <mergeCell ref="C15:D15"/>
    <mergeCell ref="C19:D19"/>
    <mergeCell ref="F8:N8"/>
    <mergeCell ref="K6:K7"/>
    <mergeCell ref="C28:D28"/>
    <mergeCell ref="C26:D26"/>
    <mergeCell ref="C29:D29"/>
    <mergeCell ref="C24:D24"/>
    <mergeCell ref="C25:D25"/>
    <mergeCell ref="C35:D35"/>
    <mergeCell ref="C36:D36"/>
    <mergeCell ref="A16:A33"/>
    <mergeCell ref="B16:B22"/>
    <mergeCell ref="B30:B32"/>
    <mergeCell ref="C30:D30"/>
    <mergeCell ref="C31:D31"/>
    <mergeCell ref="C32:D32"/>
    <mergeCell ref="C16:D16"/>
    <mergeCell ref="C18:D18"/>
    <mergeCell ref="C20:D20"/>
    <mergeCell ref="C17:D17"/>
    <mergeCell ref="C22:D22"/>
    <mergeCell ref="B23:B29"/>
    <mergeCell ref="C23:D23"/>
    <mergeCell ref="C27:D27"/>
    <mergeCell ref="C33:D33"/>
    <mergeCell ref="A34:A36"/>
    <mergeCell ref="B34:B36"/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C34:D34"/>
  </mergeCells>
  <phoneticPr fontId="6" type="noConversion"/>
  <hyperlinks>
    <hyperlink ref="A1" location="Inhaltsverzeichnis!B9" display="3.2 Energiebilanz Berlin xxxx in Terajoule" xr:uid="{00000000-0004-0000-0500-000000000000}"/>
    <hyperlink ref="A1:F1" location="Inhaltsverzeichnis!C8" display="1.2 Energiebilanz Berlin 2018 in Terajoule" xr:uid="{00000000-0004-0000-0500-000001000000}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colBreaks count="1" manualBreakCount="1">
    <brk id="14" max="48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55"/>
  <sheetViews>
    <sheetView zoomScaleNormal="100" zoomScaleSheetLayoutView="90" workbookViewId="0">
      <pane xSplit="5" ySplit="8" topLeftCell="F9" activePane="bottomRight" state="frozen"/>
      <selection pane="topRight"/>
      <selection pane="bottomLeft"/>
      <selection pane="bottomRight" activeCell="F9" sqref="F9"/>
    </sheetView>
  </sheetViews>
  <sheetFormatPr baseColWidth="10" defaultColWidth="11.42578125" defaultRowHeight="12.75" customHeight="1"/>
  <cols>
    <col min="1" max="1" width="2.28515625" style="124" customWidth="1"/>
    <col min="2" max="2" width="5.5703125" style="124" customWidth="1"/>
    <col min="3" max="3" width="29.140625" style="124" customWidth="1"/>
    <col min="4" max="4" width="8.85546875" style="124" bestFit="1" customWidth="1"/>
    <col min="5" max="5" width="3.5703125" style="139" bestFit="1" customWidth="1"/>
    <col min="6" max="6" width="6.140625" style="124" bestFit="1" customWidth="1"/>
    <col min="7" max="7" width="4" style="124" customWidth="1"/>
    <col min="8" max="8" width="4.85546875" style="124" bestFit="1" customWidth="1"/>
    <col min="9" max="9" width="4.42578125" style="124" bestFit="1" customWidth="1"/>
    <col min="10" max="10" width="5.140625" style="124" customWidth="1"/>
    <col min="11" max="11" width="4.7109375" style="124" customWidth="1"/>
    <col min="12" max="13" width="6.140625" style="124" bestFit="1" customWidth="1"/>
    <col min="14" max="14" width="5.85546875" style="124" customWidth="1"/>
    <col min="15" max="15" width="6.140625" style="124" customWidth="1"/>
    <col min="16" max="16" width="6" style="124" customWidth="1"/>
    <col min="17" max="17" width="5.85546875" style="124" customWidth="1"/>
    <col min="18" max="18" width="5.28515625" style="124" bestFit="1" customWidth="1"/>
    <col min="19" max="19" width="7" style="124" bestFit="1" customWidth="1"/>
    <col min="20" max="20" width="5.28515625" style="124" bestFit="1" customWidth="1"/>
    <col min="21" max="21" width="4.7109375" style="124" customWidth="1"/>
    <col min="22" max="22" width="4.5703125" style="124" customWidth="1"/>
    <col min="23" max="23" width="6.42578125" style="124" customWidth="1"/>
    <col min="24" max="25" width="5.28515625" style="125" customWidth="1"/>
    <col min="26" max="26" width="6" style="124" customWidth="1"/>
    <col min="27" max="28" width="6.140625" style="124" bestFit="1" customWidth="1"/>
    <col min="29" max="29" width="5" style="124" customWidth="1"/>
    <col min="30" max="30" width="7.28515625" style="124" customWidth="1"/>
    <col min="31" max="31" width="3.5703125" style="124" bestFit="1" customWidth="1"/>
    <col min="32" max="16384" width="11.42578125" style="125"/>
  </cols>
  <sheetData>
    <row r="1" spans="1:31" ht="15" customHeight="1">
      <c r="A1" s="459" t="s">
        <v>336</v>
      </c>
      <c r="B1" s="459"/>
      <c r="C1" s="459"/>
      <c r="D1" s="459"/>
      <c r="E1" s="459"/>
      <c r="F1" s="459"/>
      <c r="O1" s="166" t="s">
        <v>336</v>
      </c>
    </row>
    <row r="2" spans="1:31" ht="12">
      <c r="A2" s="420" t="s">
        <v>316</v>
      </c>
      <c r="B2" s="419"/>
      <c r="C2" s="419"/>
      <c r="D2" s="419"/>
      <c r="E2" s="419"/>
      <c r="F2" s="419"/>
      <c r="O2" s="166" t="s">
        <v>316</v>
      </c>
    </row>
    <row r="3" spans="1:31" ht="12" customHeight="1">
      <c r="A3" s="126"/>
      <c r="B3" s="127"/>
      <c r="C3" s="127"/>
      <c r="D3" s="127"/>
      <c r="E3" s="159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8"/>
      <c r="Y3" s="128"/>
      <c r="Z3" s="127"/>
      <c r="AA3" s="127"/>
      <c r="AB3" s="127"/>
      <c r="AC3" s="127"/>
      <c r="AD3" s="127"/>
      <c r="AE3" s="127"/>
    </row>
    <row r="4" spans="1:31" ht="12" customHeight="1">
      <c r="A4" s="460" t="s">
        <v>331</v>
      </c>
      <c r="B4" s="461"/>
      <c r="C4" s="461"/>
      <c r="D4" s="462"/>
      <c r="E4" s="466" t="s">
        <v>1</v>
      </c>
      <c r="F4" s="470" t="s">
        <v>2</v>
      </c>
      <c r="G4" s="471"/>
      <c r="H4" s="474" t="s">
        <v>3</v>
      </c>
      <c r="I4" s="475"/>
      <c r="J4" s="476"/>
      <c r="K4" s="482" t="s">
        <v>4</v>
      </c>
      <c r="L4" s="483"/>
      <c r="M4" s="483"/>
      <c r="N4" s="483"/>
      <c r="O4" s="496" t="s">
        <v>40</v>
      </c>
      <c r="P4" s="496"/>
      <c r="Q4" s="496"/>
      <c r="R4" s="497"/>
      <c r="S4" s="500" t="s">
        <v>41</v>
      </c>
      <c r="T4" s="474" t="s">
        <v>42</v>
      </c>
      <c r="U4" s="501"/>
      <c r="V4" s="501"/>
      <c r="W4" s="501"/>
      <c r="X4" s="501"/>
      <c r="Y4" s="501"/>
      <c r="Z4" s="502"/>
      <c r="AA4" s="490" t="s">
        <v>43</v>
      </c>
      <c r="AB4" s="506"/>
      <c r="AC4" s="506"/>
      <c r="AD4" s="470" t="s">
        <v>44</v>
      </c>
      <c r="AE4" s="492" t="s">
        <v>1</v>
      </c>
    </row>
    <row r="5" spans="1:31" ht="12" customHeight="1">
      <c r="A5" s="463"/>
      <c r="B5" s="464"/>
      <c r="C5" s="464"/>
      <c r="D5" s="465"/>
      <c r="E5" s="467"/>
      <c r="F5" s="472"/>
      <c r="G5" s="473"/>
      <c r="H5" s="477"/>
      <c r="I5" s="478"/>
      <c r="J5" s="479"/>
      <c r="K5" s="484"/>
      <c r="L5" s="485"/>
      <c r="M5" s="485"/>
      <c r="N5" s="485"/>
      <c r="O5" s="498"/>
      <c r="P5" s="498"/>
      <c r="Q5" s="498"/>
      <c r="R5" s="499"/>
      <c r="S5" s="495"/>
      <c r="T5" s="503"/>
      <c r="U5" s="504"/>
      <c r="V5" s="504"/>
      <c r="W5" s="504"/>
      <c r="X5" s="504"/>
      <c r="Y5" s="504"/>
      <c r="Z5" s="505"/>
      <c r="AA5" s="491"/>
      <c r="AB5" s="507"/>
      <c r="AC5" s="507"/>
      <c r="AD5" s="508"/>
      <c r="AE5" s="493"/>
    </row>
    <row r="6" spans="1:31" ht="12" customHeight="1">
      <c r="A6" s="463"/>
      <c r="B6" s="464"/>
      <c r="C6" s="464"/>
      <c r="D6" s="465"/>
      <c r="E6" s="468"/>
      <c r="F6" s="470" t="s">
        <v>5</v>
      </c>
      <c r="G6" s="470" t="s">
        <v>6</v>
      </c>
      <c r="H6" s="470" t="s">
        <v>5</v>
      </c>
      <c r="I6" s="470" t="s">
        <v>6</v>
      </c>
      <c r="J6" s="470" t="s">
        <v>7</v>
      </c>
      <c r="K6" s="487" t="s">
        <v>147</v>
      </c>
      <c r="L6" s="470" t="s">
        <v>8</v>
      </c>
      <c r="M6" s="470" t="s">
        <v>9</v>
      </c>
      <c r="N6" s="490" t="s">
        <v>362</v>
      </c>
      <c r="O6" s="509" t="s">
        <v>45</v>
      </c>
      <c r="P6" s="510"/>
      <c r="Q6" s="470" t="s">
        <v>46</v>
      </c>
      <c r="R6" s="470" t="s">
        <v>47</v>
      </c>
      <c r="S6" s="470" t="s">
        <v>303</v>
      </c>
      <c r="T6" s="470" t="s">
        <v>330</v>
      </c>
      <c r="U6" s="470" t="s">
        <v>211</v>
      </c>
      <c r="V6" s="470" t="s">
        <v>210</v>
      </c>
      <c r="W6" s="511" t="s">
        <v>221</v>
      </c>
      <c r="X6" s="512"/>
      <c r="Y6" s="513"/>
      <c r="Z6" s="470" t="s">
        <v>232</v>
      </c>
      <c r="AA6" s="500" t="s">
        <v>49</v>
      </c>
      <c r="AB6" s="470" t="s">
        <v>50</v>
      </c>
      <c r="AC6" s="470" t="s">
        <v>304</v>
      </c>
      <c r="AD6" s="508"/>
      <c r="AE6" s="494"/>
    </row>
    <row r="7" spans="1:31" ht="57" customHeight="1">
      <c r="A7" s="463"/>
      <c r="B7" s="464"/>
      <c r="C7" s="464"/>
      <c r="D7" s="465"/>
      <c r="E7" s="468"/>
      <c r="F7" s="486"/>
      <c r="G7" s="472"/>
      <c r="H7" s="486"/>
      <c r="I7" s="486"/>
      <c r="J7" s="486"/>
      <c r="K7" s="488"/>
      <c r="L7" s="489"/>
      <c r="M7" s="486"/>
      <c r="N7" s="491"/>
      <c r="O7" s="385" t="s">
        <v>51</v>
      </c>
      <c r="P7" s="130" t="s">
        <v>52</v>
      </c>
      <c r="Q7" s="486"/>
      <c r="R7" s="486"/>
      <c r="S7" s="486"/>
      <c r="T7" s="495"/>
      <c r="U7" s="472"/>
      <c r="V7" s="495"/>
      <c r="W7" s="430" t="s">
        <v>363</v>
      </c>
      <c r="X7" s="430" t="s">
        <v>188</v>
      </c>
      <c r="Y7" s="430" t="s">
        <v>338</v>
      </c>
      <c r="Z7" s="472"/>
      <c r="AA7" s="495"/>
      <c r="AB7" s="486"/>
      <c r="AC7" s="472"/>
      <c r="AD7" s="472"/>
      <c r="AE7" s="494"/>
    </row>
    <row r="8" spans="1:31" ht="12.75" customHeight="1">
      <c r="A8" s="131"/>
      <c r="B8" s="132"/>
      <c r="C8" s="132"/>
      <c r="D8" s="133" t="s">
        <v>56</v>
      </c>
      <c r="E8" s="469"/>
      <c r="F8" s="554" t="s">
        <v>57</v>
      </c>
      <c r="G8" s="555"/>
      <c r="H8" s="555"/>
      <c r="I8" s="555"/>
      <c r="J8" s="555"/>
      <c r="K8" s="555"/>
      <c r="L8" s="555"/>
      <c r="M8" s="555"/>
      <c r="N8" s="555"/>
      <c r="O8" s="556" t="s">
        <v>57</v>
      </c>
      <c r="P8" s="556"/>
      <c r="Q8" s="556"/>
      <c r="R8" s="556"/>
      <c r="S8" s="556"/>
      <c r="T8" s="556"/>
      <c r="U8" s="556"/>
      <c r="V8" s="556"/>
      <c r="W8" s="556"/>
      <c r="X8" s="556"/>
      <c r="Y8" s="556"/>
      <c r="Z8" s="556"/>
      <c r="AA8" s="556"/>
      <c r="AB8" s="556"/>
      <c r="AC8" s="556"/>
      <c r="AD8" s="557"/>
      <c r="AE8" s="495"/>
    </row>
    <row r="9" spans="1:31" ht="12" customHeight="1">
      <c r="A9" s="514" t="s">
        <v>12</v>
      </c>
      <c r="B9" s="515"/>
      <c r="C9" s="520" t="s">
        <v>13</v>
      </c>
      <c r="D9" s="521"/>
      <c r="E9" s="160">
        <v>1</v>
      </c>
      <c r="F9" s="260">
        <v>0</v>
      </c>
      <c r="G9" s="135">
        <v>0</v>
      </c>
      <c r="H9" s="136">
        <v>0</v>
      </c>
      <c r="I9" s="136">
        <v>0</v>
      </c>
      <c r="J9" s="136">
        <v>0</v>
      </c>
      <c r="K9" s="260">
        <v>0</v>
      </c>
      <c r="L9" s="136">
        <v>0</v>
      </c>
      <c r="M9" s="136">
        <v>0</v>
      </c>
      <c r="N9" s="136">
        <v>0</v>
      </c>
      <c r="O9" s="136">
        <v>0</v>
      </c>
      <c r="P9" s="138">
        <v>0</v>
      </c>
      <c r="Q9" s="138">
        <v>0</v>
      </c>
      <c r="R9" s="259">
        <v>0</v>
      </c>
      <c r="S9" s="138">
        <v>0.15692175408426484</v>
      </c>
      <c r="T9" s="137">
        <v>0.45721928782977794</v>
      </c>
      <c r="U9" s="138">
        <v>3.4340239391830103</v>
      </c>
      <c r="V9" s="138">
        <v>15.899015954905893</v>
      </c>
      <c r="W9" s="138">
        <v>252.63685869876755</v>
      </c>
      <c r="X9" s="138">
        <v>0</v>
      </c>
      <c r="Y9" s="138">
        <v>84.679639410937781</v>
      </c>
      <c r="Z9" s="259">
        <v>24.894566597060148</v>
      </c>
      <c r="AA9" s="137">
        <v>0</v>
      </c>
      <c r="AB9" s="136">
        <v>0</v>
      </c>
      <c r="AC9" s="135">
        <v>84.679639410937781</v>
      </c>
      <c r="AD9" s="136">
        <v>466.83791917454857</v>
      </c>
      <c r="AE9" s="134">
        <v>1</v>
      </c>
    </row>
    <row r="10" spans="1:31" ht="12" customHeight="1">
      <c r="A10" s="516"/>
      <c r="B10" s="517"/>
      <c r="C10" s="522" t="s">
        <v>14</v>
      </c>
      <c r="D10" s="523"/>
      <c r="E10" s="161">
        <v>2</v>
      </c>
      <c r="F10" s="143">
        <v>604.30181557002265</v>
      </c>
      <c r="G10" s="142">
        <v>0</v>
      </c>
      <c r="H10" s="143">
        <v>0</v>
      </c>
      <c r="I10" s="143">
        <v>12.391465012488228</v>
      </c>
      <c r="J10" s="143">
        <v>6.4044598670651975</v>
      </c>
      <c r="K10" s="141">
        <v>7.6567170290300117</v>
      </c>
      <c r="L10" s="143">
        <v>561.88785161528062</v>
      </c>
      <c r="M10" s="143">
        <v>1054.1526048230608</v>
      </c>
      <c r="N10" s="143">
        <v>185.03205994349588</v>
      </c>
      <c r="O10" s="143">
        <v>602.40668222577085</v>
      </c>
      <c r="P10" s="145">
        <v>5.6881679154894975</v>
      </c>
      <c r="Q10" s="145">
        <v>0.58414882146610436</v>
      </c>
      <c r="R10" s="146">
        <v>41.123501071394443</v>
      </c>
      <c r="S10" s="145">
        <v>3576.1016255169307</v>
      </c>
      <c r="T10" s="144">
        <v>0</v>
      </c>
      <c r="U10" s="145">
        <v>0</v>
      </c>
      <c r="V10" s="145">
        <v>0</v>
      </c>
      <c r="W10" s="145">
        <v>0</v>
      </c>
      <c r="X10" s="145">
        <v>113.58934201367563</v>
      </c>
      <c r="Y10" s="145">
        <v>0</v>
      </c>
      <c r="Z10" s="146">
        <v>0</v>
      </c>
      <c r="AA10" s="144">
        <v>702.22440595613421</v>
      </c>
      <c r="AB10" s="143">
        <v>0</v>
      </c>
      <c r="AC10" s="142">
        <v>0</v>
      </c>
      <c r="AD10" s="143">
        <v>7473.5448143143758</v>
      </c>
      <c r="AE10" s="140">
        <v>2</v>
      </c>
    </row>
    <row r="11" spans="1:31" ht="12" customHeight="1">
      <c r="A11" s="516"/>
      <c r="B11" s="517"/>
      <c r="C11" s="524" t="s">
        <v>15</v>
      </c>
      <c r="D11" s="525"/>
      <c r="E11" s="162">
        <v>3</v>
      </c>
      <c r="F11" s="143">
        <v>154.1775208478347</v>
      </c>
      <c r="G11" s="142">
        <v>0</v>
      </c>
      <c r="H11" s="143">
        <v>0</v>
      </c>
      <c r="I11" s="143">
        <v>0</v>
      </c>
      <c r="J11" s="143">
        <v>8.3323097080620721E-3</v>
      </c>
      <c r="K11" s="141">
        <v>0</v>
      </c>
      <c r="L11" s="143">
        <v>0</v>
      </c>
      <c r="M11" s="143">
        <v>9.5817749184511867E-5</v>
      </c>
      <c r="N11" s="143">
        <v>0</v>
      </c>
      <c r="O11" s="143">
        <v>14.857904434344675</v>
      </c>
      <c r="P11" s="145">
        <v>0</v>
      </c>
      <c r="Q11" s="145">
        <v>0</v>
      </c>
      <c r="R11" s="146">
        <v>5.0030708758137823E-2</v>
      </c>
      <c r="S11" s="145">
        <v>0</v>
      </c>
      <c r="T11" s="144">
        <v>0</v>
      </c>
      <c r="U11" s="145">
        <v>0</v>
      </c>
      <c r="V11" s="145">
        <v>0</v>
      </c>
      <c r="W11" s="145">
        <v>0</v>
      </c>
      <c r="X11" s="145">
        <v>0</v>
      </c>
      <c r="Y11" s="145">
        <v>0</v>
      </c>
      <c r="Z11" s="146">
        <v>0</v>
      </c>
      <c r="AA11" s="144">
        <v>0</v>
      </c>
      <c r="AB11" s="143">
        <v>0</v>
      </c>
      <c r="AC11" s="142">
        <v>0</v>
      </c>
      <c r="AD11" s="143">
        <v>169.09388690988001</v>
      </c>
      <c r="AE11" s="147">
        <v>3</v>
      </c>
    </row>
    <row r="12" spans="1:31" ht="12" customHeight="1">
      <c r="A12" s="516"/>
      <c r="B12" s="517"/>
      <c r="C12" s="526" t="s">
        <v>16</v>
      </c>
      <c r="D12" s="527"/>
      <c r="E12" s="163">
        <v>4</v>
      </c>
      <c r="F12" s="136">
        <v>758.47933641785744</v>
      </c>
      <c r="G12" s="135">
        <v>0</v>
      </c>
      <c r="H12" s="136">
        <v>0</v>
      </c>
      <c r="I12" s="136">
        <v>12.391465012488228</v>
      </c>
      <c r="J12" s="136">
        <v>6.4127921767732596</v>
      </c>
      <c r="K12" s="260">
        <v>7.6567170290300117</v>
      </c>
      <c r="L12" s="136">
        <v>561.88785161528062</v>
      </c>
      <c r="M12" s="136">
        <v>1054.1527006408098</v>
      </c>
      <c r="N12" s="157">
        <v>185.03205994349588</v>
      </c>
      <c r="O12" s="136">
        <v>617.26458666011547</v>
      </c>
      <c r="P12" s="138">
        <v>5.6881679154894975</v>
      </c>
      <c r="Q12" s="138">
        <v>0.58414882146610436</v>
      </c>
      <c r="R12" s="259">
        <v>41.173531780152587</v>
      </c>
      <c r="S12" s="138">
        <v>3576.2585472710148</v>
      </c>
      <c r="T12" s="137">
        <v>0.45721928782977794</v>
      </c>
      <c r="U12" s="138">
        <v>3.4340239391830103</v>
      </c>
      <c r="V12" s="138">
        <v>15.899015954905893</v>
      </c>
      <c r="W12" s="138">
        <v>252.63685869876755</v>
      </c>
      <c r="X12" s="138">
        <v>113.58934201367563</v>
      </c>
      <c r="Y12" s="138">
        <v>84.679639410937781</v>
      </c>
      <c r="Z12" s="259">
        <v>24.894566597060148</v>
      </c>
      <c r="AA12" s="137">
        <v>702.22440595613421</v>
      </c>
      <c r="AB12" s="136">
        <v>0</v>
      </c>
      <c r="AC12" s="135">
        <v>84.679639410937781</v>
      </c>
      <c r="AD12" s="136">
        <v>8109.4766203988038</v>
      </c>
      <c r="AE12" s="148">
        <v>4</v>
      </c>
    </row>
    <row r="13" spans="1:31" ht="12" customHeight="1">
      <c r="A13" s="516"/>
      <c r="B13" s="517"/>
      <c r="C13" s="520" t="s">
        <v>17</v>
      </c>
      <c r="D13" s="521"/>
      <c r="E13" s="160">
        <v>5</v>
      </c>
      <c r="F13" s="136">
        <v>0</v>
      </c>
      <c r="G13" s="135">
        <v>0</v>
      </c>
      <c r="H13" s="136">
        <v>0</v>
      </c>
      <c r="I13" s="136">
        <v>0</v>
      </c>
      <c r="J13" s="136">
        <v>0</v>
      </c>
      <c r="K13" s="260">
        <v>0</v>
      </c>
      <c r="L13" s="136">
        <v>0</v>
      </c>
      <c r="M13" s="136">
        <v>0</v>
      </c>
      <c r="N13" s="136">
        <v>0</v>
      </c>
      <c r="O13" s="136">
        <v>0</v>
      </c>
      <c r="P13" s="138">
        <v>0</v>
      </c>
      <c r="Q13" s="138">
        <v>0</v>
      </c>
      <c r="R13" s="259">
        <v>0</v>
      </c>
      <c r="S13" s="138">
        <v>0</v>
      </c>
      <c r="T13" s="137">
        <v>0</v>
      </c>
      <c r="U13" s="138">
        <v>0</v>
      </c>
      <c r="V13" s="138">
        <v>0</v>
      </c>
      <c r="W13" s="138">
        <v>0</v>
      </c>
      <c r="X13" s="138">
        <v>0</v>
      </c>
      <c r="Y13" s="138">
        <v>0</v>
      </c>
      <c r="Z13" s="259">
        <v>0</v>
      </c>
      <c r="AA13" s="137">
        <v>0</v>
      </c>
      <c r="AB13" s="136">
        <v>0</v>
      </c>
      <c r="AC13" s="135">
        <v>0</v>
      </c>
      <c r="AD13" s="136">
        <v>0</v>
      </c>
      <c r="AE13" s="134">
        <v>5</v>
      </c>
    </row>
    <row r="14" spans="1:31" ht="12" customHeight="1">
      <c r="A14" s="516"/>
      <c r="B14" s="517"/>
      <c r="C14" s="524" t="s">
        <v>18</v>
      </c>
      <c r="D14" s="525"/>
      <c r="E14" s="162">
        <v>6</v>
      </c>
      <c r="F14" s="143">
        <v>0</v>
      </c>
      <c r="G14" s="142">
        <v>0</v>
      </c>
      <c r="H14" s="143">
        <v>0</v>
      </c>
      <c r="I14" s="143">
        <v>0</v>
      </c>
      <c r="J14" s="143">
        <v>0</v>
      </c>
      <c r="K14" s="141">
        <v>0</v>
      </c>
      <c r="L14" s="143">
        <v>0</v>
      </c>
      <c r="M14" s="143">
        <v>0</v>
      </c>
      <c r="N14" s="156">
        <v>0</v>
      </c>
      <c r="O14" s="143">
        <v>0</v>
      </c>
      <c r="P14" s="145">
        <v>0.98054941380392791</v>
      </c>
      <c r="Q14" s="145">
        <v>0</v>
      </c>
      <c r="R14" s="146">
        <v>0</v>
      </c>
      <c r="S14" s="145">
        <v>0</v>
      </c>
      <c r="T14" s="144">
        <v>0</v>
      </c>
      <c r="U14" s="145">
        <v>0</v>
      </c>
      <c r="V14" s="145">
        <v>0</v>
      </c>
      <c r="W14" s="145">
        <v>0.24140495980564769</v>
      </c>
      <c r="X14" s="145">
        <v>0</v>
      </c>
      <c r="Y14" s="145">
        <v>0</v>
      </c>
      <c r="Z14" s="146">
        <v>0</v>
      </c>
      <c r="AA14" s="144">
        <v>0</v>
      </c>
      <c r="AB14" s="143">
        <v>0</v>
      </c>
      <c r="AC14" s="142">
        <v>0</v>
      </c>
      <c r="AD14" s="143">
        <v>1.2219697279886446</v>
      </c>
      <c r="AE14" s="147">
        <v>6</v>
      </c>
    </row>
    <row r="15" spans="1:31" ht="12" customHeight="1">
      <c r="A15" s="518"/>
      <c r="B15" s="519"/>
      <c r="C15" s="535" t="s">
        <v>19</v>
      </c>
      <c r="D15" s="536"/>
      <c r="E15" s="196">
        <v>7</v>
      </c>
      <c r="F15" s="203">
        <v>758.47933641785744</v>
      </c>
      <c r="G15" s="202">
        <v>0</v>
      </c>
      <c r="H15" s="203">
        <v>0</v>
      </c>
      <c r="I15" s="203">
        <v>12.391465012488228</v>
      </c>
      <c r="J15" s="203">
        <v>6.4127921767732596</v>
      </c>
      <c r="K15" s="201">
        <v>7.6567170290300117</v>
      </c>
      <c r="L15" s="203">
        <v>561.88785161528062</v>
      </c>
      <c r="M15" s="203">
        <v>1054.1527006408098</v>
      </c>
      <c r="N15" s="199">
        <v>185.03205994349588</v>
      </c>
      <c r="O15" s="203">
        <v>617.26458666011547</v>
      </c>
      <c r="P15" s="203">
        <v>4.7076185016855696</v>
      </c>
      <c r="Q15" s="203">
        <v>0.58414882146610436</v>
      </c>
      <c r="R15" s="202">
        <v>41.173531780152587</v>
      </c>
      <c r="S15" s="203">
        <v>3576.2585472710148</v>
      </c>
      <c r="T15" s="201">
        <v>0.45721928782977794</v>
      </c>
      <c r="U15" s="203">
        <v>3.4340239391830103</v>
      </c>
      <c r="V15" s="203">
        <v>15.899015954905893</v>
      </c>
      <c r="W15" s="203">
        <v>252.39545373896189</v>
      </c>
      <c r="X15" s="203">
        <v>113.58934201367563</v>
      </c>
      <c r="Y15" s="203">
        <v>84.679639410937781</v>
      </c>
      <c r="Z15" s="202">
        <v>24.894566597060148</v>
      </c>
      <c r="AA15" s="201">
        <v>702.22440595613421</v>
      </c>
      <c r="AB15" s="203">
        <v>0</v>
      </c>
      <c r="AC15" s="202">
        <v>84.679639410937781</v>
      </c>
      <c r="AD15" s="203">
        <v>8108.2546506708159</v>
      </c>
      <c r="AE15" s="196">
        <v>7</v>
      </c>
    </row>
    <row r="16" spans="1:31" ht="12" customHeight="1">
      <c r="A16" s="492" t="s">
        <v>20</v>
      </c>
      <c r="B16" s="530" t="s">
        <v>21</v>
      </c>
      <c r="C16" s="520" t="s">
        <v>364</v>
      </c>
      <c r="D16" s="521"/>
      <c r="E16" s="160">
        <v>8</v>
      </c>
      <c r="F16" s="136">
        <v>168.45511061977098</v>
      </c>
      <c r="G16" s="135">
        <v>0</v>
      </c>
      <c r="H16" s="136">
        <v>0</v>
      </c>
      <c r="I16" s="136">
        <v>0</v>
      </c>
      <c r="J16" s="136">
        <v>0</v>
      </c>
      <c r="K16" s="260">
        <v>0</v>
      </c>
      <c r="L16" s="136">
        <v>0</v>
      </c>
      <c r="M16" s="136">
        <v>0</v>
      </c>
      <c r="N16" s="136">
        <v>0</v>
      </c>
      <c r="O16" s="136">
        <v>0.67091812362663605</v>
      </c>
      <c r="P16" s="138">
        <v>1.9617778323711255</v>
      </c>
      <c r="Q16" s="138">
        <v>0</v>
      </c>
      <c r="R16" s="259">
        <v>0</v>
      </c>
      <c r="S16" s="138">
        <v>221.76681133903836</v>
      </c>
      <c r="T16" s="137">
        <v>0</v>
      </c>
      <c r="U16" s="138">
        <v>0</v>
      </c>
      <c r="V16" s="138">
        <v>0</v>
      </c>
      <c r="W16" s="138">
        <v>28.82487818859272</v>
      </c>
      <c r="X16" s="138">
        <v>0</v>
      </c>
      <c r="Y16" s="138">
        <v>0</v>
      </c>
      <c r="Z16" s="259">
        <v>0</v>
      </c>
      <c r="AA16" s="137">
        <v>0</v>
      </c>
      <c r="AB16" s="136">
        <v>0.5667813126970479</v>
      </c>
      <c r="AC16" s="135">
        <v>0</v>
      </c>
      <c r="AD16" s="136">
        <v>422.2462774160968</v>
      </c>
      <c r="AE16" s="134">
        <v>8</v>
      </c>
    </row>
    <row r="17" spans="1:31" ht="12" customHeight="1">
      <c r="A17" s="528"/>
      <c r="B17" s="531"/>
      <c r="C17" s="522" t="s">
        <v>285</v>
      </c>
      <c r="D17" s="523"/>
      <c r="E17" s="161">
        <v>9</v>
      </c>
      <c r="F17" s="143">
        <v>581.22678076676357</v>
      </c>
      <c r="G17" s="142">
        <v>0</v>
      </c>
      <c r="H17" s="143">
        <v>0</v>
      </c>
      <c r="I17" s="143">
        <v>0</v>
      </c>
      <c r="J17" s="143">
        <v>0</v>
      </c>
      <c r="K17" s="141">
        <v>0</v>
      </c>
      <c r="L17" s="143">
        <v>0</v>
      </c>
      <c r="M17" s="143">
        <v>0</v>
      </c>
      <c r="N17" s="143">
        <v>0</v>
      </c>
      <c r="O17" s="143">
        <v>1.9585022315030913</v>
      </c>
      <c r="P17" s="143">
        <v>2.7045544500402623</v>
      </c>
      <c r="Q17" s="143">
        <v>0</v>
      </c>
      <c r="R17" s="142">
        <v>0</v>
      </c>
      <c r="S17" s="143">
        <v>1240.4362690906112</v>
      </c>
      <c r="T17" s="141">
        <v>0.45721928782977794</v>
      </c>
      <c r="U17" s="143">
        <v>0</v>
      </c>
      <c r="V17" s="143">
        <v>0</v>
      </c>
      <c r="W17" s="143">
        <v>122.12784397221198</v>
      </c>
      <c r="X17" s="143">
        <v>0</v>
      </c>
      <c r="Y17" s="143">
        <v>0</v>
      </c>
      <c r="Z17" s="142">
        <v>0</v>
      </c>
      <c r="AA17" s="141">
        <v>0</v>
      </c>
      <c r="AB17" s="143">
        <v>69.083207086216547</v>
      </c>
      <c r="AC17" s="142">
        <v>0</v>
      </c>
      <c r="AD17" s="143">
        <v>2017.9943768851765</v>
      </c>
      <c r="AE17" s="140">
        <v>9</v>
      </c>
    </row>
    <row r="18" spans="1:31" ht="12" customHeight="1">
      <c r="A18" s="528"/>
      <c r="B18" s="531"/>
      <c r="C18" s="533" t="s">
        <v>231</v>
      </c>
      <c r="D18" s="534"/>
      <c r="E18" s="161">
        <v>10</v>
      </c>
      <c r="F18" s="143">
        <v>0</v>
      </c>
      <c r="G18" s="142">
        <v>0</v>
      </c>
      <c r="H18" s="143">
        <v>0</v>
      </c>
      <c r="I18" s="143">
        <v>0</v>
      </c>
      <c r="J18" s="143">
        <v>0</v>
      </c>
      <c r="K18" s="141">
        <v>0</v>
      </c>
      <c r="L18" s="143">
        <v>0</v>
      </c>
      <c r="M18" s="143">
        <v>0</v>
      </c>
      <c r="N18" s="143">
        <v>0</v>
      </c>
      <c r="O18" s="143">
        <v>0</v>
      </c>
      <c r="P18" s="145">
        <v>0</v>
      </c>
      <c r="Q18" s="145">
        <v>0</v>
      </c>
      <c r="R18" s="146">
        <v>0</v>
      </c>
      <c r="S18" s="145">
        <v>17.0695314525925</v>
      </c>
      <c r="T18" s="144">
        <v>0</v>
      </c>
      <c r="U18" s="145">
        <v>0</v>
      </c>
      <c r="V18" s="145">
        <v>0</v>
      </c>
      <c r="W18" s="145">
        <v>0</v>
      </c>
      <c r="X18" s="145">
        <v>0</v>
      </c>
      <c r="Y18" s="145">
        <v>0</v>
      </c>
      <c r="Z18" s="146">
        <v>0</v>
      </c>
      <c r="AA18" s="144">
        <v>0</v>
      </c>
      <c r="AB18" s="143">
        <v>0</v>
      </c>
      <c r="AC18" s="142">
        <v>0</v>
      </c>
      <c r="AD18" s="143">
        <v>17.0695314525925</v>
      </c>
      <c r="AE18" s="140">
        <v>10</v>
      </c>
    </row>
    <row r="19" spans="1:31" ht="12" customHeight="1">
      <c r="A19" s="528"/>
      <c r="B19" s="531"/>
      <c r="C19" s="522" t="s">
        <v>22</v>
      </c>
      <c r="D19" s="523"/>
      <c r="E19" s="161">
        <v>11</v>
      </c>
      <c r="F19" s="143">
        <v>0</v>
      </c>
      <c r="G19" s="142">
        <v>0</v>
      </c>
      <c r="H19" s="143">
        <v>0</v>
      </c>
      <c r="I19" s="143">
        <v>0</v>
      </c>
      <c r="J19" s="143">
        <v>0</v>
      </c>
      <c r="K19" s="141">
        <v>0</v>
      </c>
      <c r="L19" s="143">
        <v>0</v>
      </c>
      <c r="M19" s="143">
        <v>0</v>
      </c>
      <c r="N19" s="143">
        <v>0</v>
      </c>
      <c r="O19" s="143">
        <v>0</v>
      </c>
      <c r="P19" s="145">
        <v>0</v>
      </c>
      <c r="Q19" s="145">
        <v>0</v>
      </c>
      <c r="R19" s="146">
        <v>0</v>
      </c>
      <c r="S19" s="145">
        <v>0</v>
      </c>
      <c r="T19" s="144">
        <v>0</v>
      </c>
      <c r="U19" s="145">
        <v>3.4340239391830103</v>
      </c>
      <c r="V19" s="145">
        <v>12.213964978367386</v>
      </c>
      <c r="W19" s="145">
        <v>52.283980946921616</v>
      </c>
      <c r="X19" s="145">
        <v>0</v>
      </c>
      <c r="Y19" s="145">
        <v>0</v>
      </c>
      <c r="Z19" s="146">
        <v>0</v>
      </c>
      <c r="AA19" s="144">
        <v>0</v>
      </c>
      <c r="AB19" s="143">
        <v>0</v>
      </c>
      <c r="AC19" s="142">
        <v>0</v>
      </c>
      <c r="AD19" s="143">
        <v>67.931969864472009</v>
      </c>
      <c r="AE19" s="140">
        <v>11</v>
      </c>
    </row>
    <row r="20" spans="1:31" ht="12" customHeight="1">
      <c r="A20" s="528"/>
      <c r="B20" s="531"/>
      <c r="C20" s="522" t="s">
        <v>365</v>
      </c>
      <c r="D20" s="523"/>
      <c r="E20" s="161">
        <v>12</v>
      </c>
      <c r="F20" s="143">
        <v>8.7974450313229333</v>
      </c>
      <c r="G20" s="142">
        <v>0</v>
      </c>
      <c r="H20" s="143">
        <v>0</v>
      </c>
      <c r="I20" s="143">
        <v>0</v>
      </c>
      <c r="J20" s="143">
        <v>0</v>
      </c>
      <c r="K20" s="141">
        <v>0</v>
      </c>
      <c r="L20" s="143">
        <v>0</v>
      </c>
      <c r="M20" s="143">
        <v>0</v>
      </c>
      <c r="N20" s="143">
        <v>0</v>
      </c>
      <c r="O20" s="143">
        <v>7.8498409968745309</v>
      </c>
      <c r="P20" s="145">
        <v>0</v>
      </c>
      <c r="Q20" s="145">
        <v>0</v>
      </c>
      <c r="R20" s="146">
        <v>0</v>
      </c>
      <c r="S20" s="145">
        <v>436.63878993844594</v>
      </c>
      <c r="T20" s="144">
        <v>0</v>
      </c>
      <c r="U20" s="145">
        <v>0</v>
      </c>
      <c r="V20" s="145">
        <v>0</v>
      </c>
      <c r="W20" s="145">
        <v>12.861612687494027</v>
      </c>
      <c r="X20" s="145">
        <v>0</v>
      </c>
      <c r="Y20" s="145">
        <v>84.679639410937781</v>
      </c>
      <c r="Z20" s="146">
        <v>0</v>
      </c>
      <c r="AA20" s="144">
        <v>0</v>
      </c>
      <c r="AB20" s="143">
        <v>50.925664332801048</v>
      </c>
      <c r="AC20" s="142">
        <v>84.679639410937781</v>
      </c>
      <c r="AD20" s="143">
        <v>686.43263180881411</v>
      </c>
      <c r="AE20" s="140">
        <v>12</v>
      </c>
    </row>
    <row r="21" spans="1:31" ht="12" customHeight="1">
      <c r="A21" s="528"/>
      <c r="B21" s="531"/>
      <c r="C21" s="524" t="s">
        <v>23</v>
      </c>
      <c r="D21" s="525"/>
      <c r="E21" s="164">
        <v>13</v>
      </c>
      <c r="F21" s="143">
        <v>0</v>
      </c>
      <c r="G21" s="142">
        <v>0</v>
      </c>
      <c r="H21" s="143">
        <v>0</v>
      </c>
      <c r="I21" s="143">
        <v>0</v>
      </c>
      <c r="J21" s="143">
        <v>0</v>
      </c>
      <c r="K21" s="141">
        <v>0</v>
      </c>
      <c r="L21" s="143">
        <v>0</v>
      </c>
      <c r="M21" s="143">
        <v>0</v>
      </c>
      <c r="N21" s="156">
        <v>0</v>
      </c>
      <c r="O21" s="143">
        <v>0</v>
      </c>
      <c r="P21" s="145">
        <v>0</v>
      </c>
      <c r="Q21" s="145">
        <v>0</v>
      </c>
      <c r="R21" s="146">
        <v>0</v>
      </c>
      <c r="S21" s="145">
        <v>33.082238054293086</v>
      </c>
      <c r="T21" s="144">
        <v>0</v>
      </c>
      <c r="U21" s="145">
        <v>0</v>
      </c>
      <c r="V21" s="145">
        <v>0</v>
      </c>
      <c r="W21" s="145">
        <v>0</v>
      </c>
      <c r="X21" s="145">
        <v>0</v>
      </c>
      <c r="Y21" s="145">
        <v>0</v>
      </c>
      <c r="Z21" s="146">
        <v>0</v>
      </c>
      <c r="AA21" s="144">
        <v>0</v>
      </c>
      <c r="AB21" s="143">
        <v>0</v>
      </c>
      <c r="AC21" s="142">
        <v>0</v>
      </c>
      <c r="AD21" s="143">
        <v>33.082238054293086</v>
      </c>
      <c r="AE21" s="158">
        <v>13</v>
      </c>
    </row>
    <row r="22" spans="1:31" ht="12" customHeight="1">
      <c r="A22" s="528"/>
      <c r="B22" s="532"/>
      <c r="C22" s="535" t="s">
        <v>24</v>
      </c>
      <c r="D22" s="536"/>
      <c r="E22" s="196">
        <v>14</v>
      </c>
      <c r="F22" s="203">
        <v>758.47933641785744</v>
      </c>
      <c r="G22" s="202">
        <v>0</v>
      </c>
      <c r="H22" s="203">
        <v>0</v>
      </c>
      <c r="I22" s="203">
        <v>0</v>
      </c>
      <c r="J22" s="203">
        <v>0</v>
      </c>
      <c r="K22" s="201">
        <v>0</v>
      </c>
      <c r="L22" s="203">
        <v>0</v>
      </c>
      <c r="M22" s="203">
        <v>0</v>
      </c>
      <c r="N22" s="199">
        <v>0</v>
      </c>
      <c r="O22" s="203">
        <v>10.479261352004258</v>
      </c>
      <c r="P22" s="203">
        <v>4.6663322824113873</v>
      </c>
      <c r="Q22" s="203">
        <v>0</v>
      </c>
      <c r="R22" s="202">
        <v>0</v>
      </c>
      <c r="S22" s="203">
        <v>1948.9936398749812</v>
      </c>
      <c r="T22" s="201">
        <v>0.45721928782977794</v>
      </c>
      <c r="U22" s="203">
        <v>3.4340239391830103</v>
      </c>
      <c r="V22" s="203">
        <v>12.213964978367386</v>
      </c>
      <c r="W22" s="203">
        <v>216.09831579522034</v>
      </c>
      <c r="X22" s="203">
        <v>0</v>
      </c>
      <c r="Y22" s="203">
        <v>84.679639410937781</v>
      </c>
      <c r="Z22" s="202">
        <v>0</v>
      </c>
      <c r="AA22" s="201">
        <v>0</v>
      </c>
      <c r="AB22" s="203">
        <v>120.57565273171464</v>
      </c>
      <c r="AC22" s="202">
        <v>84.679639410937781</v>
      </c>
      <c r="AD22" s="203">
        <v>3244.757025481445</v>
      </c>
      <c r="AE22" s="196">
        <v>14</v>
      </c>
    </row>
    <row r="23" spans="1:31" ht="12" customHeight="1">
      <c r="A23" s="528"/>
      <c r="B23" s="530" t="s">
        <v>25</v>
      </c>
      <c r="C23" s="520" t="s">
        <v>364</v>
      </c>
      <c r="D23" s="521"/>
      <c r="E23" s="160">
        <v>15</v>
      </c>
      <c r="F23" s="136">
        <v>0</v>
      </c>
      <c r="G23" s="135">
        <v>0</v>
      </c>
      <c r="H23" s="136">
        <v>0</v>
      </c>
      <c r="I23" s="136">
        <v>0</v>
      </c>
      <c r="J23" s="136">
        <v>0</v>
      </c>
      <c r="K23" s="260">
        <v>0</v>
      </c>
      <c r="L23" s="136">
        <v>0</v>
      </c>
      <c r="M23" s="136">
        <v>0</v>
      </c>
      <c r="N23" s="136">
        <v>0</v>
      </c>
      <c r="O23" s="136">
        <v>0</v>
      </c>
      <c r="P23" s="138">
        <v>0</v>
      </c>
      <c r="Q23" s="138">
        <v>0</v>
      </c>
      <c r="R23" s="259">
        <v>0</v>
      </c>
      <c r="S23" s="138">
        <v>0</v>
      </c>
      <c r="T23" s="137">
        <v>0</v>
      </c>
      <c r="U23" s="138">
        <v>0</v>
      </c>
      <c r="V23" s="138">
        <v>0</v>
      </c>
      <c r="W23" s="138">
        <v>0</v>
      </c>
      <c r="X23" s="138">
        <v>0</v>
      </c>
      <c r="Y23" s="138">
        <v>0</v>
      </c>
      <c r="Z23" s="259">
        <v>0</v>
      </c>
      <c r="AA23" s="137">
        <v>172.27258458556824</v>
      </c>
      <c r="AB23" s="136">
        <v>0</v>
      </c>
      <c r="AC23" s="135">
        <v>0</v>
      </c>
      <c r="AD23" s="136">
        <v>172.27258458556824</v>
      </c>
      <c r="AE23" s="134">
        <v>15</v>
      </c>
    </row>
    <row r="24" spans="1:31" ht="12" customHeight="1">
      <c r="A24" s="528"/>
      <c r="B24" s="531"/>
      <c r="C24" s="522" t="s">
        <v>285</v>
      </c>
      <c r="D24" s="523"/>
      <c r="E24" s="161">
        <v>16</v>
      </c>
      <c r="F24" s="143">
        <v>0</v>
      </c>
      <c r="G24" s="143">
        <v>0</v>
      </c>
      <c r="H24" s="141">
        <v>0</v>
      </c>
      <c r="I24" s="143">
        <v>0</v>
      </c>
      <c r="J24" s="143">
        <v>0</v>
      </c>
      <c r="K24" s="141">
        <v>0</v>
      </c>
      <c r="L24" s="143">
        <v>0</v>
      </c>
      <c r="M24" s="143">
        <v>0</v>
      </c>
      <c r="N24" s="143">
        <v>0</v>
      </c>
      <c r="O24" s="143">
        <v>0</v>
      </c>
      <c r="P24" s="143">
        <v>0</v>
      </c>
      <c r="Q24" s="143">
        <v>0</v>
      </c>
      <c r="R24" s="142">
        <v>0</v>
      </c>
      <c r="S24" s="143">
        <v>0</v>
      </c>
      <c r="T24" s="141">
        <v>0</v>
      </c>
      <c r="U24" s="143">
        <v>0</v>
      </c>
      <c r="V24" s="143">
        <v>0</v>
      </c>
      <c r="W24" s="143">
        <v>0</v>
      </c>
      <c r="X24" s="143">
        <v>0</v>
      </c>
      <c r="Y24" s="143">
        <v>0</v>
      </c>
      <c r="Z24" s="142">
        <v>0</v>
      </c>
      <c r="AA24" s="141">
        <v>659.06351936016597</v>
      </c>
      <c r="AB24" s="143">
        <v>1070.23816347978</v>
      </c>
      <c r="AC24" s="142">
        <v>0</v>
      </c>
      <c r="AD24" s="141">
        <v>1729.3016828399459</v>
      </c>
      <c r="AE24" s="140">
        <v>16</v>
      </c>
    </row>
    <row r="25" spans="1:31" ht="12" customHeight="1">
      <c r="A25" s="528"/>
      <c r="B25" s="531"/>
      <c r="C25" s="533" t="s">
        <v>231</v>
      </c>
      <c r="D25" s="534"/>
      <c r="E25" s="161">
        <v>17</v>
      </c>
      <c r="F25" s="143">
        <v>0</v>
      </c>
      <c r="G25" s="143">
        <v>0</v>
      </c>
      <c r="H25" s="141">
        <v>0</v>
      </c>
      <c r="I25" s="143">
        <v>0</v>
      </c>
      <c r="J25" s="143">
        <v>0</v>
      </c>
      <c r="K25" s="141">
        <v>0</v>
      </c>
      <c r="L25" s="143">
        <v>0</v>
      </c>
      <c r="M25" s="143">
        <v>0</v>
      </c>
      <c r="N25" s="143">
        <v>0</v>
      </c>
      <c r="O25" s="143">
        <v>0</v>
      </c>
      <c r="P25" s="143">
        <v>0</v>
      </c>
      <c r="Q25" s="143">
        <v>0</v>
      </c>
      <c r="R25" s="142">
        <v>0</v>
      </c>
      <c r="S25" s="143">
        <v>0</v>
      </c>
      <c r="T25" s="141">
        <v>0</v>
      </c>
      <c r="U25" s="143">
        <v>0</v>
      </c>
      <c r="V25" s="143">
        <v>0</v>
      </c>
      <c r="W25" s="143">
        <v>0</v>
      </c>
      <c r="X25" s="143">
        <v>0</v>
      </c>
      <c r="Y25" s="143">
        <v>0</v>
      </c>
      <c r="Z25" s="142">
        <v>0</v>
      </c>
      <c r="AA25" s="141">
        <v>11.467264463825082</v>
      </c>
      <c r="AB25" s="143">
        <v>0</v>
      </c>
      <c r="AC25" s="142">
        <v>0</v>
      </c>
      <c r="AD25" s="143">
        <v>11.467264463825082</v>
      </c>
      <c r="AE25" s="140">
        <v>17</v>
      </c>
    </row>
    <row r="26" spans="1:31" ht="12" customHeight="1">
      <c r="A26" s="528"/>
      <c r="B26" s="531"/>
      <c r="C26" s="522" t="s">
        <v>22</v>
      </c>
      <c r="D26" s="523"/>
      <c r="E26" s="161">
        <v>18</v>
      </c>
      <c r="F26" s="143">
        <v>0</v>
      </c>
      <c r="G26" s="142">
        <v>0</v>
      </c>
      <c r="H26" s="143">
        <v>0</v>
      </c>
      <c r="I26" s="143">
        <v>0</v>
      </c>
      <c r="J26" s="143">
        <v>0</v>
      </c>
      <c r="K26" s="141">
        <v>0</v>
      </c>
      <c r="L26" s="143">
        <v>0</v>
      </c>
      <c r="M26" s="143">
        <v>0</v>
      </c>
      <c r="N26" s="143">
        <v>0</v>
      </c>
      <c r="O26" s="143">
        <v>0</v>
      </c>
      <c r="P26" s="145">
        <v>0</v>
      </c>
      <c r="Q26" s="145">
        <v>0</v>
      </c>
      <c r="R26" s="146">
        <v>0</v>
      </c>
      <c r="S26" s="145">
        <v>0</v>
      </c>
      <c r="T26" s="144">
        <v>0</v>
      </c>
      <c r="U26" s="145">
        <v>0</v>
      </c>
      <c r="V26" s="145">
        <v>0</v>
      </c>
      <c r="W26" s="145">
        <v>0</v>
      </c>
      <c r="X26" s="145">
        <v>0</v>
      </c>
      <c r="Y26" s="145">
        <v>0</v>
      </c>
      <c r="Z26" s="146">
        <v>0</v>
      </c>
      <c r="AA26" s="144">
        <v>27.148930652799955</v>
      </c>
      <c r="AB26" s="143">
        <v>2.1979281824509682</v>
      </c>
      <c r="AC26" s="142">
        <v>0</v>
      </c>
      <c r="AD26" s="143">
        <v>29.346858835250924</v>
      </c>
      <c r="AE26" s="140">
        <v>18</v>
      </c>
    </row>
    <row r="27" spans="1:31" ht="12" customHeight="1">
      <c r="A27" s="528"/>
      <c r="B27" s="531"/>
      <c r="C27" s="522" t="s">
        <v>365</v>
      </c>
      <c r="D27" s="523"/>
      <c r="E27" s="161">
        <v>19</v>
      </c>
      <c r="F27" s="143">
        <v>0</v>
      </c>
      <c r="G27" s="142">
        <v>0</v>
      </c>
      <c r="H27" s="143">
        <v>0</v>
      </c>
      <c r="I27" s="143">
        <v>0</v>
      </c>
      <c r="J27" s="143">
        <v>0</v>
      </c>
      <c r="K27" s="141">
        <v>0</v>
      </c>
      <c r="L27" s="143">
        <v>0</v>
      </c>
      <c r="M27" s="143">
        <v>0</v>
      </c>
      <c r="N27" s="143">
        <v>0</v>
      </c>
      <c r="O27" s="143">
        <v>0</v>
      </c>
      <c r="P27" s="145">
        <v>0</v>
      </c>
      <c r="Q27" s="145">
        <v>0</v>
      </c>
      <c r="R27" s="146">
        <v>0</v>
      </c>
      <c r="S27" s="145">
        <v>0</v>
      </c>
      <c r="T27" s="144">
        <v>0</v>
      </c>
      <c r="U27" s="145">
        <v>0</v>
      </c>
      <c r="V27" s="145">
        <v>0</v>
      </c>
      <c r="W27" s="145">
        <v>0</v>
      </c>
      <c r="X27" s="145">
        <v>0</v>
      </c>
      <c r="Y27" s="145">
        <v>0</v>
      </c>
      <c r="Z27" s="146">
        <v>0</v>
      </c>
      <c r="AA27" s="144">
        <v>0</v>
      </c>
      <c r="AB27" s="143">
        <v>514.42192468847668</v>
      </c>
      <c r="AC27" s="142">
        <v>0</v>
      </c>
      <c r="AD27" s="143">
        <v>514.42192468847668</v>
      </c>
      <c r="AE27" s="140">
        <v>19</v>
      </c>
    </row>
    <row r="28" spans="1:31" ht="12" customHeight="1">
      <c r="A28" s="528"/>
      <c r="B28" s="531"/>
      <c r="C28" s="524" t="s">
        <v>23</v>
      </c>
      <c r="D28" s="525"/>
      <c r="E28" s="164">
        <v>20</v>
      </c>
      <c r="F28" s="143">
        <v>0</v>
      </c>
      <c r="G28" s="142">
        <v>0</v>
      </c>
      <c r="H28" s="143">
        <v>0</v>
      </c>
      <c r="I28" s="143">
        <v>0</v>
      </c>
      <c r="J28" s="143">
        <v>0</v>
      </c>
      <c r="K28" s="141">
        <v>0</v>
      </c>
      <c r="L28" s="143">
        <v>0</v>
      </c>
      <c r="M28" s="143">
        <v>0</v>
      </c>
      <c r="N28" s="156">
        <v>0</v>
      </c>
      <c r="O28" s="143">
        <v>0</v>
      </c>
      <c r="P28" s="145">
        <v>0</v>
      </c>
      <c r="Q28" s="145">
        <v>0</v>
      </c>
      <c r="R28" s="146">
        <v>0</v>
      </c>
      <c r="S28" s="145">
        <v>0</v>
      </c>
      <c r="T28" s="144">
        <v>0</v>
      </c>
      <c r="U28" s="145">
        <v>0</v>
      </c>
      <c r="V28" s="145">
        <v>0</v>
      </c>
      <c r="W28" s="145">
        <v>0</v>
      </c>
      <c r="X28" s="145">
        <v>0</v>
      </c>
      <c r="Y28" s="145">
        <v>0</v>
      </c>
      <c r="Z28" s="146">
        <v>0</v>
      </c>
      <c r="AA28" s="144">
        <v>25.544125073359808</v>
      </c>
      <c r="AB28" s="143">
        <v>0</v>
      </c>
      <c r="AC28" s="142">
        <v>0</v>
      </c>
      <c r="AD28" s="143">
        <v>25.544125073359808</v>
      </c>
      <c r="AE28" s="158">
        <v>20</v>
      </c>
    </row>
    <row r="29" spans="1:31" ht="12" customHeight="1">
      <c r="A29" s="528"/>
      <c r="B29" s="532"/>
      <c r="C29" s="535" t="s">
        <v>26</v>
      </c>
      <c r="D29" s="536"/>
      <c r="E29" s="196">
        <v>21</v>
      </c>
      <c r="F29" s="199">
        <v>0</v>
      </c>
      <c r="G29" s="198">
        <v>0</v>
      </c>
      <c r="H29" s="199">
        <v>0</v>
      </c>
      <c r="I29" s="199">
        <v>0</v>
      </c>
      <c r="J29" s="199">
        <v>0</v>
      </c>
      <c r="K29" s="197">
        <v>0</v>
      </c>
      <c r="L29" s="199">
        <v>0</v>
      </c>
      <c r="M29" s="199">
        <v>0</v>
      </c>
      <c r="N29" s="199">
        <v>0</v>
      </c>
      <c r="O29" s="199">
        <v>0</v>
      </c>
      <c r="P29" s="199">
        <v>0</v>
      </c>
      <c r="Q29" s="199">
        <v>0</v>
      </c>
      <c r="R29" s="198">
        <v>0</v>
      </c>
      <c r="S29" s="199">
        <v>0</v>
      </c>
      <c r="T29" s="197">
        <v>0</v>
      </c>
      <c r="U29" s="199">
        <v>0</v>
      </c>
      <c r="V29" s="199">
        <v>0</v>
      </c>
      <c r="W29" s="199">
        <v>0</v>
      </c>
      <c r="X29" s="199">
        <v>0</v>
      </c>
      <c r="Y29" s="199">
        <v>0</v>
      </c>
      <c r="Z29" s="198">
        <v>0</v>
      </c>
      <c r="AA29" s="197">
        <v>895.49639001487662</v>
      </c>
      <c r="AB29" s="199">
        <v>1586.8580504715499</v>
      </c>
      <c r="AC29" s="198">
        <v>0</v>
      </c>
      <c r="AD29" s="199">
        <v>2482.3544404864265</v>
      </c>
      <c r="AE29" s="196">
        <v>21</v>
      </c>
    </row>
    <row r="30" spans="1:31" ht="18" customHeight="1">
      <c r="A30" s="528"/>
      <c r="B30" s="544" t="s">
        <v>27</v>
      </c>
      <c r="C30" s="520" t="s">
        <v>28</v>
      </c>
      <c r="D30" s="521"/>
      <c r="E30" s="160">
        <v>22</v>
      </c>
      <c r="F30" s="136">
        <v>0</v>
      </c>
      <c r="G30" s="135">
        <v>0</v>
      </c>
      <c r="H30" s="136">
        <v>0</v>
      </c>
      <c r="I30" s="136">
        <v>0</v>
      </c>
      <c r="J30" s="136">
        <v>0</v>
      </c>
      <c r="K30" s="260">
        <v>0</v>
      </c>
      <c r="L30" s="136">
        <v>0</v>
      </c>
      <c r="M30" s="136">
        <v>0</v>
      </c>
      <c r="N30" s="136">
        <v>0</v>
      </c>
      <c r="O30" s="136">
        <v>0</v>
      </c>
      <c r="P30" s="138">
        <v>0</v>
      </c>
      <c r="Q30" s="138">
        <v>0</v>
      </c>
      <c r="R30" s="259">
        <v>0</v>
      </c>
      <c r="S30" s="138">
        <v>0</v>
      </c>
      <c r="T30" s="137">
        <v>0</v>
      </c>
      <c r="U30" s="138">
        <v>0</v>
      </c>
      <c r="V30" s="138">
        <v>0</v>
      </c>
      <c r="W30" s="138">
        <v>0</v>
      </c>
      <c r="X30" s="138">
        <v>0</v>
      </c>
      <c r="Y30" s="138">
        <v>0</v>
      </c>
      <c r="Z30" s="259">
        <v>0</v>
      </c>
      <c r="AA30" s="137">
        <v>48.519087199224778</v>
      </c>
      <c r="AB30" s="136">
        <v>0</v>
      </c>
      <c r="AC30" s="135">
        <v>0</v>
      </c>
      <c r="AD30" s="136">
        <v>48.519087199224778</v>
      </c>
      <c r="AE30" s="134">
        <v>22</v>
      </c>
    </row>
    <row r="31" spans="1:31" ht="18" customHeight="1">
      <c r="A31" s="528"/>
      <c r="B31" s="545"/>
      <c r="C31" s="524" t="s">
        <v>23</v>
      </c>
      <c r="D31" s="525"/>
      <c r="E31" s="162">
        <v>23</v>
      </c>
      <c r="F31" s="143">
        <v>0</v>
      </c>
      <c r="G31" s="142">
        <v>0</v>
      </c>
      <c r="H31" s="143">
        <v>0</v>
      </c>
      <c r="I31" s="143">
        <v>0</v>
      </c>
      <c r="J31" s="143">
        <v>0</v>
      </c>
      <c r="K31" s="141">
        <v>0</v>
      </c>
      <c r="L31" s="143">
        <v>0</v>
      </c>
      <c r="M31" s="143">
        <v>0</v>
      </c>
      <c r="N31" s="156">
        <v>0</v>
      </c>
      <c r="O31" s="143">
        <v>0</v>
      </c>
      <c r="P31" s="145">
        <v>0</v>
      </c>
      <c r="Q31" s="145">
        <v>0</v>
      </c>
      <c r="R31" s="146">
        <v>0</v>
      </c>
      <c r="S31" s="145">
        <v>5.3982243513627868</v>
      </c>
      <c r="T31" s="144">
        <v>0</v>
      </c>
      <c r="U31" s="145">
        <v>0</v>
      </c>
      <c r="V31" s="145">
        <v>0</v>
      </c>
      <c r="W31" s="145">
        <v>0</v>
      </c>
      <c r="X31" s="145">
        <v>0</v>
      </c>
      <c r="Y31" s="145">
        <v>0</v>
      </c>
      <c r="Z31" s="146">
        <v>0</v>
      </c>
      <c r="AA31" s="144">
        <v>3.1567920948832384</v>
      </c>
      <c r="AB31" s="143">
        <v>2.1979281824509682</v>
      </c>
      <c r="AC31" s="142">
        <v>0</v>
      </c>
      <c r="AD31" s="143">
        <v>10.752944628696993</v>
      </c>
      <c r="AE31" s="147">
        <v>23</v>
      </c>
    </row>
    <row r="32" spans="1:31" ht="18" customHeight="1">
      <c r="A32" s="528"/>
      <c r="B32" s="546"/>
      <c r="C32" s="526" t="s">
        <v>175</v>
      </c>
      <c r="D32" s="542"/>
      <c r="E32" s="163">
        <v>24</v>
      </c>
      <c r="F32" s="136">
        <v>0</v>
      </c>
      <c r="G32" s="135">
        <v>0</v>
      </c>
      <c r="H32" s="136">
        <v>0</v>
      </c>
      <c r="I32" s="136">
        <v>0</v>
      </c>
      <c r="J32" s="136">
        <v>0</v>
      </c>
      <c r="K32" s="260">
        <v>0</v>
      </c>
      <c r="L32" s="136">
        <v>0</v>
      </c>
      <c r="M32" s="136">
        <v>0</v>
      </c>
      <c r="N32" s="157">
        <v>0</v>
      </c>
      <c r="O32" s="136">
        <v>0</v>
      </c>
      <c r="P32" s="138">
        <v>0</v>
      </c>
      <c r="Q32" s="138">
        <v>0</v>
      </c>
      <c r="R32" s="259">
        <v>0</v>
      </c>
      <c r="S32" s="138">
        <v>5.3982243513627868</v>
      </c>
      <c r="T32" s="137">
        <v>0</v>
      </c>
      <c r="U32" s="138">
        <v>0</v>
      </c>
      <c r="V32" s="138">
        <v>0</v>
      </c>
      <c r="W32" s="138">
        <v>0</v>
      </c>
      <c r="X32" s="138">
        <v>0</v>
      </c>
      <c r="Y32" s="138">
        <v>0</v>
      </c>
      <c r="Z32" s="259">
        <v>0</v>
      </c>
      <c r="AA32" s="137">
        <v>51.675913414950386</v>
      </c>
      <c r="AB32" s="136">
        <v>2.1979281824509682</v>
      </c>
      <c r="AC32" s="135">
        <v>0</v>
      </c>
      <c r="AD32" s="136">
        <v>59.272065948764144</v>
      </c>
      <c r="AE32" s="148">
        <v>24</v>
      </c>
    </row>
    <row r="33" spans="1:31" ht="12" customHeight="1">
      <c r="A33" s="529"/>
      <c r="B33" s="149"/>
      <c r="C33" s="526" t="s">
        <v>29</v>
      </c>
      <c r="D33" s="527"/>
      <c r="E33" s="162">
        <v>25</v>
      </c>
      <c r="F33" s="136">
        <v>0</v>
      </c>
      <c r="G33" s="135">
        <v>0</v>
      </c>
      <c r="H33" s="136">
        <v>0</v>
      </c>
      <c r="I33" s="136">
        <v>0</v>
      </c>
      <c r="J33" s="136">
        <v>0</v>
      </c>
      <c r="K33" s="260">
        <v>0</v>
      </c>
      <c r="L33" s="136">
        <v>0</v>
      </c>
      <c r="M33" s="136">
        <v>0</v>
      </c>
      <c r="N33" s="157">
        <v>0</v>
      </c>
      <c r="O33" s="136">
        <v>0</v>
      </c>
      <c r="P33" s="138">
        <v>0</v>
      </c>
      <c r="Q33" s="138">
        <v>0</v>
      </c>
      <c r="R33" s="259">
        <v>0</v>
      </c>
      <c r="S33" s="138">
        <v>14.785243418089506</v>
      </c>
      <c r="T33" s="137">
        <v>0</v>
      </c>
      <c r="U33" s="138">
        <v>0</v>
      </c>
      <c r="V33" s="138">
        <v>0</v>
      </c>
      <c r="W33" s="138">
        <v>0</v>
      </c>
      <c r="X33" s="138">
        <v>0</v>
      </c>
      <c r="Y33" s="138">
        <v>0</v>
      </c>
      <c r="Z33" s="259">
        <v>0</v>
      </c>
      <c r="AA33" s="137">
        <v>36.447030804296496</v>
      </c>
      <c r="AB33" s="136">
        <v>152.27367645252426</v>
      </c>
      <c r="AC33" s="135">
        <v>0</v>
      </c>
      <c r="AD33" s="136">
        <v>203.50595067491025</v>
      </c>
      <c r="AE33" s="147">
        <v>25</v>
      </c>
    </row>
    <row r="34" spans="1:31" ht="12" customHeight="1">
      <c r="A34" s="537"/>
      <c r="B34" s="539"/>
      <c r="C34" s="535" t="s">
        <v>30</v>
      </c>
      <c r="D34" s="536"/>
      <c r="E34" s="196">
        <v>26</v>
      </c>
      <c r="F34" s="203">
        <v>0</v>
      </c>
      <c r="G34" s="202">
        <v>0</v>
      </c>
      <c r="H34" s="203">
        <v>0</v>
      </c>
      <c r="I34" s="203">
        <v>12.391465012488228</v>
      </c>
      <c r="J34" s="203">
        <v>6.4127921767732596</v>
      </c>
      <c r="K34" s="201">
        <v>7.6567170290300117</v>
      </c>
      <c r="L34" s="203">
        <v>561.88785161528062</v>
      </c>
      <c r="M34" s="203">
        <v>1054.1527006408098</v>
      </c>
      <c r="N34" s="199">
        <v>185.03205994349588</v>
      </c>
      <c r="O34" s="203">
        <v>606.78532530811128</v>
      </c>
      <c r="P34" s="203">
        <v>4.128621927418144E-2</v>
      </c>
      <c r="Q34" s="203">
        <v>0.58414882146610436</v>
      </c>
      <c r="R34" s="202">
        <v>41.173531780152587</v>
      </c>
      <c r="S34" s="203">
        <v>1607.0814396265814</v>
      </c>
      <c r="T34" s="201">
        <v>0</v>
      </c>
      <c r="U34" s="203">
        <v>0</v>
      </c>
      <c r="V34" s="203">
        <v>3.6850509765385087</v>
      </c>
      <c r="W34" s="203">
        <v>36.297137943741554</v>
      </c>
      <c r="X34" s="203">
        <v>113.58934201367563</v>
      </c>
      <c r="Y34" s="203">
        <v>0</v>
      </c>
      <c r="Z34" s="202">
        <v>24.894566597060148</v>
      </c>
      <c r="AA34" s="201">
        <v>1509.597851751764</v>
      </c>
      <c r="AB34" s="203">
        <v>1311.8107931048601</v>
      </c>
      <c r="AC34" s="202">
        <v>0</v>
      </c>
      <c r="AD34" s="203">
        <v>7083.074049052123</v>
      </c>
      <c r="AE34" s="196">
        <v>26</v>
      </c>
    </row>
    <row r="35" spans="1:31" ht="12" customHeight="1">
      <c r="A35" s="538"/>
      <c r="B35" s="538"/>
      <c r="C35" s="526" t="s">
        <v>31</v>
      </c>
      <c r="D35" s="527"/>
      <c r="E35" s="162">
        <v>27</v>
      </c>
      <c r="F35" s="136">
        <v>0</v>
      </c>
      <c r="G35" s="135">
        <v>0</v>
      </c>
      <c r="H35" s="136">
        <v>0</v>
      </c>
      <c r="I35" s="136">
        <v>0</v>
      </c>
      <c r="J35" s="136">
        <v>3.6638806316450339</v>
      </c>
      <c r="K35" s="260">
        <v>7.6567170290300117</v>
      </c>
      <c r="L35" s="136">
        <v>0</v>
      </c>
      <c r="M35" s="136">
        <v>0</v>
      </c>
      <c r="N35" s="157">
        <v>0</v>
      </c>
      <c r="O35" s="136">
        <v>0</v>
      </c>
      <c r="P35" s="138">
        <v>0</v>
      </c>
      <c r="Q35" s="138">
        <v>0</v>
      </c>
      <c r="R35" s="259">
        <v>0</v>
      </c>
      <c r="S35" s="138">
        <v>0.27248904720959749</v>
      </c>
      <c r="T35" s="137">
        <v>0</v>
      </c>
      <c r="U35" s="138">
        <v>0</v>
      </c>
      <c r="V35" s="138">
        <v>0</v>
      </c>
      <c r="W35" s="138">
        <v>0</v>
      </c>
      <c r="X35" s="138">
        <v>0</v>
      </c>
      <c r="Y35" s="138">
        <v>0</v>
      </c>
      <c r="Z35" s="259">
        <v>0</v>
      </c>
      <c r="AA35" s="137">
        <v>0</v>
      </c>
      <c r="AB35" s="136">
        <v>0</v>
      </c>
      <c r="AC35" s="135">
        <v>0</v>
      </c>
      <c r="AD35" s="136">
        <v>11.593102130505399</v>
      </c>
      <c r="AE35" s="147">
        <v>27</v>
      </c>
    </row>
    <row r="36" spans="1:31" ht="12" customHeight="1">
      <c r="A36" s="529"/>
      <c r="B36" s="529"/>
      <c r="C36" s="526" t="s">
        <v>32</v>
      </c>
      <c r="D36" s="527"/>
      <c r="E36" s="160">
        <v>28</v>
      </c>
      <c r="F36" s="136">
        <v>0</v>
      </c>
      <c r="G36" s="135">
        <v>0</v>
      </c>
      <c r="H36" s="136">
        <v>0</v>
      </c>
      <c r="I36" s="136">
        <v>0</v>
      </c>
      <c r="J36" s="136">
        <v>0</v>
      </c>
      <c r="K36" s="260">
        <v>0</v>
      </c>
      <c r="L36" s="136">
        <v>0</v>
      </c>
      <c r="M36" s="136">
        <v>0</v>
      </c>
      <c r="N36" s="157">
        <v>0</v>
      </c>
      <c r="O36" s="136">
        <v>0</v>
      </c>
      <c r="P36" s="138">
        <v>0</v>
      </c>
      <c r="Q36" s="138">
        <v>0</v>
      </c>
      <c r="R36" s="259">
        <v>0</v>
      </c>
      <c r="S36" s="138">
        <v>0</v>
      </c>
      <c r="T36" s="137">
        <v>0</v>
      </c>
      <c r="U36" s="138">
        <v>0</v>
      </c>
      <c r="V36" s="138">
        <v>0</v>
      </c>
      <c r="W36" s="138">
        <v>0</v>
      </c>
      <c r="X36" s="138">
        <v>0</v>
      </c>
      <c r="Y36" s="138">
        <v>0</v>
      </c>
      <c r="Z36" s="259">
        <v>0</v>
      </c>
      <c r="AA36" s="137">
        <v>0</v>
      </c>
      <c r="AB36" s="136">
        <v>0</v>
      </c>
      <c r="AC36" s="135">
        <v>0</v>
      </c>
      <c r="AD36" s="136">
        <v>0</v>
      </c>
      <c r="AE36" s="134">
        <v>28</v>
      </c>
    </row>
    <row r="37" spans="1:31" ht="12" customHeight="1">
      <c r="A37" s="492" t="s">
        <v>33</v>
      </c>
      <c r="B37" s="149"/>
      <c r="C37" s="535" t="s">
        <v>33</v>
      </c>
      <c r="D37" s="536"/>
      <c r="E37" s="200">
        <v>29</v>
      </c>
      <c r="F37" s="203">
        <v>0</v>
      </c>
      <c r="G37" s="202">
        <v>0</v>
      </c>
      <c r="H37" s="203">
        <v>0</v>
      </c>
      <c r="I37" s="203">
        <v>12.391465012488228</v>
      </c>
      <c r="J37" s="203">
        <v>2.7489115451282258</v>
      </c>
      <c r="K37" s="201">
        <v>0</v>
      </c>
      <c r="L37" s="203">
        <v>561.88785161528062</v>
      </c>
      <c r="M37" s="203">
        <v>1054.1527006408098</v>
      </c>
      <c r="N37" s="199">
        <v>185.03205994349588</v>
      </c>
      <c r="O37" s="203">
        <v>606.78532530811128</v>
      </c>
      <c r="P37" s="203">
        <v>4.128621927418144E-2</v>
      </c>
      <c r="Q37" s="203">
        <v>0.58414882146610436</v>
      </c>
      <c r="R37" s="202">
        <v>41.173531780152587</v>
      </c>
      <c r="S37" s="203">
        <v>1606.8089505793719</v>
      </c>
      <c r="T37" s="201">
        <v>0</v>
      </c>
      <c r="U37" s="203">
        <v>0</v>
      </c>
      <c r="V37" s="203">
        <v>3.6850509765385087</v>
      </c>
      <c r="W37" s="203">
        <v>36.297137943741554</v>
      </c>
      <c r="X37" s="203">
        <v>113.58934201367563</v>
      </c>
      <c r="Y37" s="203">
        <v>0</v>
      </c>
      <c r="Z37" s="202">
        <v>24.894566597060148</v>
      </c>
      <c r="AA37" s="201">
        <v>1509.597851751764</v>
      </c>
      <c r="AB37" s="203">
        <v>1311.8049243199716</v>
      </c>
      <c r="AC37" s="202">
        <v>0</v>
      </c>
      <c r="AD37" s="203">
        <v>7071.4750781367284</v>
      </c>
      <c r="AE37" s="200">
        <v>29</v>
      </c>
    </row>
    <row r="38" spans="1:31" ht="24" customHeight="1">
      <c r="A38" s="528"/>
      <c r="B38" s="492" t="s">
        <v>34</v>
      </c>
      <c r="C38" s="541" t="s">
        <v>171</v>
      </c>
      <c r="D38" s="542"/>
      <c r="E38" s="160">
        <v>30</v>
      </c>
      <c r="F38" s="136">
        <v>0</v>
      </c>
      <c r="G38" s="135">
        <v>0</v>
      </c>
      <c r="H38" s="136">
        <v>0</v>
      </c>
      <c r="I38" s="136">
        <v>0</v>
      </c>
      <c r="J38" s="136">
        <v>2.7489115451282258</v>
      </c>
      <c r="K38" s="260">
        <v>0</v>
      </c>
      <c r="L38" s="136">
        <v>0</v>
      </c>
      <c r="M38" s="136">
        <v>1.6189974634565778E-2</v>
      </c>
      <c r="N38" s="157">
        <v>0</v>
      </c>
      <c r="O38" s="136">
        <v>9.8542357613724754</v>
      </c>
      <c r="P38" s="138">
        <v>4.128621927418144E-2</v>
      </c>
      <c r="Q38" s="138">
        <v>0</v>
      </c>
      <c r="R38" s="259">
        <v>0.60922764061199142</v>
      </c>
      <c r="S38" s="138">
        <v>125.7633173647791</v>
      </c>
      <c r="T38" s="137">
        <v>0</v>
      </c>
      <c r="U38" s="138">
        <v>0</v>
      </c>
      <c r="V38" s="138">
        <v>4.640434563048493E-3</v>
      </c>
      <c r="W38" s="138">
        <v>8.6805811461873379</v>
      </c>
      <c r="X38" s="138">
        <v>1.0577461136360535E-3</v>
      </c>
      <c r="Y38" s="138">
        <v>0</v>
      </c>
      <c r="Z38" s="259">
        <v>1.7060421187678282E-2</v>
      </c>
      <c r="AA38" s="137">
        <v>175.25843126015096</v>
      </c>
      <c r="AB38" s="136">
        <v>32.744271110565172</v>
      </c>
      <c r="AC38" s="135">
        <v>0</v>
      </c>
      <c r="AD38" s="136">
        <v>355.73919392921971</v>
      </c>
      <c r="AE38" s="134">
        <v>30</v>
      </c>
    </row>
    <row r="39" spans="1:31" ht="12" customHeight="1">
      <c r="A39" s="528"/>
      <c r="B39" s="528"/>
      <c r="C39" s="520" t="s">
        <v>35</v>
      </c>
      <c r="D39" s="521"/>
      <c r="E39" s="160">
        <v>31</v>
      </c>
      <c r="F39" s="136">
        <v>0</v>
      </c>
      <c r="G39" s="135">
        <v>0</v>
      </c>
      <c r="H39" s="136">
        <v>0</v>
      </c>
      <c r="I39" s="136">
        <v>0</v>
      </c>
      <c r="J39" s="136">
        <v>0</v>
      </c>
      <c r="K39" s="260">
        <v>0</v>
      </c>
      <c r="L39" s="136">
        <v>0</v>
      </c>
      <c r="M39" s="136">
        <v>11.204929779306392</v>
      </c>
      <c r="N39" s="136">
        <v>0</v>
      </c>
      <c r="O39" s="136">
        <v>0</v>
      </c>
      <c r="P39" s="138">
        <v>0</v>
      </c>
      <c r="Q39" s="138">
        <v>0</v>
      </c>
      <c r="R39" s="259">
        <v>0</v>
      </c>
      <c r="S39" s="138">
        <v>0</v>
      </c>
      <c r="T39" s="137">
        <v>0</v>
      </c>
      <c r="U39" s="138">
        <v>0</v>
      </c>
      <c r="V39" s="138">
        <v>0</v>
      </c>
      <c r="W39" s="138">
        <v>0</v>
      </c>
      <c r="X39" s="138">
        <v>0.9451473337973767</v>
      </c>
      <c r="Y39" s="138">
        <v>0</v>
      </c>
      <c r="Z39" s="259">
        <v>0</v>
      </c>
      <c r="AA39" s="137">
        <v>99.629584135173133</v>
      </c>
      <c r="AB39" s="136">
        <v>0</v>
      </c>
      <c r="AC39" s="135">
        <v>0</v>
      </c>
      <c r="AD39" s="136">
        <v>111.77967489661386</v>
      </c>
      <c r="AE39" s="134">
        <v>31</v>
      </c>
    </row>
    <row r="40" spans="1:31" ht="12" customHeight="1">
      <c r="A40" s="528"/>
      <c r="B40" s="528"/>
      <c r="C40" s="522" t="s">
        <v>36</v>
      </c>
      <c r="D40" s="523"/>
      <c r="E40" s="161">
        <v>32</v>
      </c>
      <c r="F40" s="143">
        <v>0</v>
      </c>
      <c r="G40" s="142">
        <v>0</v>
      </c>
      <c r="H40" s="143">
        <v>0</v>
      </c>
      <c r="I40" s="143">
        <v>0</v>
      </c>
      <c r="J40" s="143">
        <v>0</v>
      </c>
      <c r="K40" s="141">
        <v>0</v>
      </c>
      <c r="L40" s="143">
        <v>558.76790320599434</v>
      </c>
      <c r="M40" s="143">
        <v>978.03029930802938</v>
      </c>
      <c r="N40" s="143">
        <v>0</v>
      </c>
      <c r="O40" s="143">
        <v>0</v>
      </c>
      <c r="P40" s="145">
        <v>0</v>
      </c>
      <c r="Q40" s="145">
        <v>0</v>
      </c>
      <c r="R40" s="146">
        <v>20.72306841911313</v>
      </c>
      <c r="S40" s="145">
        <v>3.2694932372490411</v>
      </c>
      <c r="T40" s="144">
        <v>0</v>
      </c>
      <c r="U40" s="145">
        <v>0</v>
      </c>
      <c r="V40" s="145">
        <v>0</v>
      </c>
      <c r="W40" s="145">
        <v>0</v>
      </c>
      <c r="X40" s="145">
        <v>107.17356590099496</v>
      </c>
      <c r="Y40" s="145">
        <v>0</v>
      </c>
      <c r="Z40" s="146">
        <v>0</v>
      </c>
      <c r="AA40" s="144">
        <v>1.5013170645156888</v>
      </c>
      <c r="AB40" s="143">
        <v>0</v>
      </c>
      <c r="AC40" s="142">
        <v>0</v>
      </c>
      <c r="AD40" s="143">
        <v>1669.4656676084019</v>
      </c>
      <c r="AE40" s="140">
        <v>32</v>
      </c>
    </row>
    <row r="41" spans="1:31" ht="12" customHeight="1">
      <c r="A41" s="528"/>
      <c r="B41" s="528"/>
      <c r="C41" s="522" t="s">
        <v>37</v>
      </c>
      <c r="D41" s="523"/>
      <c r="E41" s="161">
        <v>33</v>
      </c>
      <c r="F41" s="143">
        <v>0</v>
      </c>
      <c r="G41" s="142">
        <v>0</v>
      </c>
      <c r="H41" s="143">
        <v>0</v>
      </c>
      <c r="I41" s="143">
        <v>0</v>
      </c>
      <c r="J41" s="143">
        <v>0</v>
      </c>
      <c r="K41" s="141">
        <v>0</v>
      </c>
      <c r="L41" s="143">
        <v>0</v>
      </c>
      <c r="M41" s="143">
        <v>0</v>
      </c>
      <c r="N41" s="143">
        <v>185.03205994349588</v>
      </c>
      <c r="O41" s="143">
        <v>0</v>
      </c>
      <c r="P41" s="145">
        <v>0</v>
      </c>
      <c r="Q41" s="145">
        <v>0</v>
      </c>
      <c r="R41" s="146">
        <v>0</v>
      </c>
      <c r="S41" s="145">
        <v>0</v>
      </c>
      <c r="T41" s="144">
        <v>0</v>
      </c>
      <c r="U41" s="145">
        <v>0</v>
      </c>
      <c r="V41" s="145">
        <v>0</v>
      </c>
      <c r="W41" s="145">
        <v>0</v>
      </c>
      <c r="X41" s="145">
        <v>0</v>
      </c>
      <c r="Y41" s="145">
        <v>0</v>
      </c>
      <c r="Z41" s="146">
        <v>0</v>
      </c>
      <c r="AA41" s="144">
        <v>0</v>
      </c>
      <c r="AB41" s="143">
        <v>0</v>
      </c>
      <c r="AC41" s="142">
        <v>0</v>
      </c>
      <c r="AD41" s="143">
        <v>185.03207359183281</v>
      </c>
      <c r="AE41" s="140">
        <v>33</v>
      </c>
    </row>
    <row r="42" spans="1:31" ht="12" customHeight="1">
      <c r="A42" s="528"/>
      <c r="B42" s="528"/>
      <c r="C42" s="524" t="s">
        <v>206</v>
      </c>
      <c r="D42" s="525"/>
      <c r="E42" s="162">
        <v>34</v>
      </c>
      <c r="F42" s="143">
        <v>0</v>
      </c>
      <c r="G42" s="142">
        <v>0</v>
      </c>
      <c r="H42" s="143">
        <v>0</v>
      </c>
      <c r="I42" s="143">
        <v>0</v>
      </c>
      <c r="J42" s="143">
        <v>0</v>
      </c>
      <c r="K42" s="141">
        <v>0</v>
      </c>
      <c r="L42" s="143">
        <v>0</v>
      </c>
      <c r="M42" s="143">
        <v>21.245711010113418</v>
      </c>
      <c r="N42" s="156">
        <v>0</v>
      </c>
      <c r="O42" s="143">
        <v>0</v>
      </c>
      <c r="P42" s="145">
        <v>0</v>
      </c>
      <c r="Q42" s="145">
        <v>0</v>
      </c>
      <c r="R42" s="146">
        <v>0</v>
      </c>
      <c r="S42" s="145">
        <v>0</v>
      </c>
      <c r="T42" s="144">
        <v>0</v>
      </c>
      <c r="U42" s="145">
        <v>0</v>
      </c>
      <c r="V42" s="145">
        <v>0</v>
      </c>
      <c r="W42" s="145">
        <v>0</v>
      </c>
      <c r="X42" s="145">
        <v>1.7879321404686839</v>
      </c>
      <c r="Y42" s="145">
        <v>0</v>
      </c>
      <c r="Z42" s="146">
        <v>0</v>
      </c>
      <c r="AA42" s="144">
        <v>0</v>
      </c>
      <c r="AB42" s="143">
        <v>0</v>
      </c>
      <c r="AC42" s="142">
        <v>0</v>
      </c>
      <c r="AD42" s="143">
        <v>23.033649974750578</v>
      </c>
      <c r="AE42" s="147">
        <v>34</v>
      </c>
    </row>
    <row r="43" spans="1:31" ht="12" customHeight="1">
      <c r="A43" s="528"/>
      <c r="B43" s="528"/>
      <c r="C43" s="526" t="s">
        <v>38</v>
      </c>
      <c r="D43" s="527"/>
      <c r="E43" s="162">
        <v>35</v>
      </c>
      <c r="F43" s="136">
        <v>0</v>
      </c>
      <c r="G43" s="135">
        <v>0</v>
      </c>
      <c r="H43" s="136">
        <v>0</v>
      </c>
      <c r="I43" s="136">
        <v>0</v>
      </c>
      <c r="J43" s="136">
        <v>0</v>
      </c>
      <c r="K43" s="260">
        <v>0</v>
      </c>
      <c r="L43" s="136">
        <v>558.76790320599434</v>
      </c>
      <c r="M43" s="136">
        <v>1010.4809400974492</v>
      </c>
      <c r="N43" s="157">
        <v>185.03205994349588</v>
      </c>
      <c r="O43" s="136">
        <v>0</v>
      </c>
      <c r="P43" s="138">
        <v>0</v>
      </c>
      <c r="Q43" s="138">
        <v>0</v>
      </c>
      <c r="R43" s="259">
        <v>20.72306841911313</v>
      </c>
      <c r="S43" s="138">
        <v>3.2694932372490411</v>
      </c>
      <c r="T43" s="137">
        <v>0</v>
      </c>
      <c r="U43" s="138">
        <v>0</v>
      </c>
      <c r="V43" s="138">
        <v>0</v>
      </c>
      <c r="W43" s="138">
        <v>0</v>
      </c>
      <c r="X43" s="138">
        <v>109.90664537526102</v>
      </c>
      <c r="Y43" s="138">
        <v>0</v>
      </c>
      <c r="Z43" s="259">
        <v>0</v>
      </c>
      <c r="AA43" s="137">
        <v>101.13090119968882</v>
      </c>
      <c r="AB43" s="136">
        <v>0</v>
      </c>
      <c r="AC43" s="135">
        <v>0</v>
      </c>
      <c r="AD43" s="136">
        <v>1989.3110319507568</v>
      </c>
      <c r="AE43" s="147">
        <v>35</v>
      </c>
    </row>
    <row r="44" spans="1:31" ht="12" customHeight="1">
      <c r="A44" s="528"/>
      <c r="B44" s="528"/>
      <c r="C44" s="520" t="s">
        <v>39</v>
      </c>
      <c r="D44" s="543"/>
      <c r="E44" s="160">
        <v>36</v>
      </c>
      <c r="F44" s="136">
        <v>0</v>
      </c>
      <c r="G44" s="135">
        <v>0</v>
      </c>
      <c r="H44" s="136">
        <v>0</v>
      </c>
      <c r="I44" s="136">
        <v>12.391465012488228</v>
      </c>
      <c r="J44" s="136">
        <v>0</v>
      </c>
      <c r="K44" s="260">
        <v>0</v>
      </c>
      <c r="L44" s="136">
        <v>1.1231814273430782</v>
      </c>
      <c r="M44" s="136">
        <v>0</v>
      </c>
      <c r="N44" s="136">
        <v>0</v>
      </c>
      <c r="O44" s="136">
        <v>465.68646949463039</v>
      </c>
      <c r="P44" s="138">
        <v>0</v>
      </c>
      <c r="Q44" s="138">
        <v>0.58414882146610436</v>
      </c>
      <c r="R44" s="259">
        <v>12.896803218277853</v>
      </c>
      <c r="S44" s="138">
        <v>641.990405219124</v>
      </c>
      <c r="T44" s="137">
        <v>0</v>
      </c>
      <c r="U44" s="138">
        <v>0</v>
      </c>
      <c r="V44" s="138">
        <v>3.5376489374769684</v>
      </c>
      <c r="W44" s="138">
        <v>18.116836588461695</v>
      </c>
      <c r="X44" s="138">
        <v>0</v>
      </c>
      <c r="Y44" s="138">
        <v>0</v>
      </c>
      <c r="Z44" s="259">
        <v>22.887305681802673</v>
      </c>
      <c r="AA44" s="137">
        <v>519.84591027583292</v>
      </c>
      <c r="AB44" s="136">
        <v>690.69275546274685</v>
      </c>
      <c r="AC44" s="135">
        <v>0</v>
      </c>
      <c r="AD44" s="136">
        <v>2389.7528968595179</v>
      </c>
      <c r="AE44" s="134">
        <v>36</v>
      </c>
    </row>
    <row r="45" spans="1:31" ht="12" customHeight="1">
      <c r="A45" s="528"/>
      <c r="B45" s="528"/>
      <c r="C45" s="524" t="s">
        <v>286</v>
      </c>
      <c r="D45" s="547"/>
      <c r="E45" s="162">
        <v>37</v>
      </c>
      <c r="F45" s="143">
        <v>0</v>
      </c>
      <c r="G45" s="142">
        <v>0</v>
      </c>
      <c r="H45" s="143">
        <v>0</v>
      </c>
      <c r="I45" s="143">
        <v>0</v>
      </c>
      <c r="J45" s="143">
        <v>0</v>
      </c>
      <c r="K45" s="141">
        <v>0</v>
      </c>
      <c r="L45" s="143">
        <v>1.9967669819432505</v>
      </c>
      <c r="M45" s="143">
        <v>43.655570568726205</v>
      </c>
      <c r="N45" s="156">
        <v>0</v>
      </c>
      <c r="O45" s="143">
        <v>131.24462005210836</v>
      </c>
      <c r="P45" s="145">
        <v>0</v>
      </c>
      <c r="Q45" s="145">
        <v>0</v>
      </c>
      <c r="R45" s="146">
        <v>6.9444325021496125</v>
      </c>
      <c r="S45" s="145">
        <v>835.78573475821963</v>
      </c>
      <c r="T45" s="144">
        <v>0</v>
      </c>
      <c r="U45" s="145">
        <v>0</v>
      </c>
      <c r="V45" s="145">
        <v>0.14740203906154037</v>
      </c>
      <c r="W45" s="145">
        <v>9.499720209092521</v>
      </c>
      <c r="X45" s="145">
        <v>3.6816388923009731</v>
      </c>
      <c r="Y45" s="145">
        <v>0</v>
      </c>
      <c r="Z45" s="146">
        <v>1.9902004940697977</v>
      </c>
      <c r="AA45" s="144">
        <v>713.36260901609137</v>
      </c>
      <c r="AB45" s="143">
        <v>588.36789774665965</v>
      </c>
      <c r="AC45" s="142">
        <v>0</v>
      </c>
      <c r="AD45" s="143">
        <v>2336.6766299526403</v>
      </c>
      <c r="AE45" s="147">
        <v>37</v>
      </c>
    </row>
    <row r="46" spans="1:31" ht="24" customHeight="1">
      <c r="A46" s="540"/>
      <c r="B46" s="540"/>
      <c r="C46" s="548" t="s">
        <v>172</v>
      </c>
      <c r="D46" s="549"/>
      <c r="E46" s="200">
        <v>38</v>
      </c>
      <c r="F46" s="203">
        <v>0</v>
      </c>
      <c r="G46" s="202">
        <v>0</v>
      </c>
      <c r="H46" s="203">
        <v>0</v>
      </c>
      <c r="I46" s="199">
        <v>12.391465012488228</v>
      </c>
      <c r="J46" s="203">
        <v>0</v>
      </c>
      <c r="K46" s="197">
        <v>0</v>
      </c>
      <c r="L46" s="199">
        <v>3.1199484092863288</v>
      </c>
      <c r="M46" s="199">
        <v>43.655570568726205</v>
      </c>
      <c r="N46" s="199">
        <v>0</v>
      </c>
      <c r="O46" s="199">
        <v>596.9310895467388</v>
      </c>
      <c r="P46" s="199">
        <v>0</v>
      </c>
      <c r="Q46" s="199">
        <v>0.58414882146610436</v>
      </c>
      <c r="R46" s="198">
        <v>19.841235720427466</v>
      </c>
      <c r="S46" s="199">
        <v>1477.7761399773437</v>
      </c>
      <c r="T46" s="197">
        <v>0</v>
      </c>
      <c r="U46" s="199">
        <v>0</v>
      </c>
      <c r="V46" s="199">
        <v>3.6850509765385087</v>
      </c>
      <c r="W46" s="199">
        <v>27.616556797554217</v>
      </c>
      <c r="X46" s="199">
        <v>3.6816388923009731</v>
      </c>
      <c r="Y46" s="199">
        <v>0</v>
      </c>
      <c r="Z46" s="198">
        <v>24.877506175872469</v>
      </c>
      <c r="AA46" s="197">
        <v>1233.2085192919242</v>
      </c>
      <c r="AB46" s="199">
        <v>1279.0606532094064</v>
      </c>
      <c r="AC46" s="198">
        <v>0</v>
      </c>
      <c r="AD46" s="203">
        <v>4726.4295268121587</v>
      </c>
      <c r="AE46" s="200">
        <v>38</v>
      </c>
    </row>
    <row r="47" spans="1:31" ht="12" customHeight="1">
      <c r="A47" s="384" t="s">
        <v>146</v>
      </c>
      <c r="B47" s="150"/>
      <c r="C47" s="151"/>
      <c r="D47" s="152"/>
      <c r="E47" s="165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6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</row>
    <row r="48" spans="1:31" ht="12" customHeight="1">
      <c r="A48" s="153" t="s">
        <v>368</v>
      </c>
      <c r="B48" s="154"/>
    </row>
    <row r="49" spans="1:30" ht="12.75" customHeight="1">
      <c r="A49" s="153" t="s">
        <v>367</v>
      </c>
    </row>
    <row r="50" spans="1:30" ht="12.75" customHeight="1">
      <c r="A50" s="153" t="s">
        <v>366</v>
      </c>
    </row>
    <row r="52" spans="1:30" ht="12.75" customHeight="1">
      <c r="X52" s="124"/>
      <c r="Y52" s="124"/>
    </row>
    <row r="53" spans="1:30" ht="12.75" customHeight="1">
      <c r="X53" s="124"/>
      <c r="Y53" s="124"/>
    </row>
    <row r="54" spans="1:30" ht="12.75" customHeight="1">
      <c r="F54" s="289"/>
      <c r="G54" s="289"/>
      <c r="H54" s="289"/>
      <c r="I54" s="289"/>
      <c r="J54" s="289"/>
      <c r="K54" s="289"/>
      <c r="L54" s="289"/>
      <c r="M54" s="289"/>
      <c r="N54" s="289"/>
      <c r="O54" s="289"/>
      <c r="P54" s="289"/>
      <c r="Q54" s="289"/>
      <c r="R54" s="289"/>
      <c r="S54" s="289"/>
      <c r="T54" s="289"/>
      <c r="U54" s="289"/>
      <c r="V54" s="289"/>
      <c r="W54" s="289"/>
      <c r="X54" s="289"/>
      <c r="Y54" s="289"/>
      <c r="Z54" s="289"/>
      <c r="AA54" s="289"/>
      <c r="AB54" s="289"/>
      <c r="AC54" s="289"/>
      <c r="AD54" s="289"/>
    </row>
    <row r="55" spans="1:30" ht="12.75" customHeight="1">
      <c r="X55" s="124"/>
      <c r="Y55" s="124"/>
    </row>
  </sheetData>
  <mergeCells count="82"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C28:D28"/>
    <mergeCell ref="C29:D29"/>
    <mergeCell ref="A34:A36"/>
    <mergeCell ref="B34:B36"/>
    <mergeCell ref="C34:D34"/>
    <mergeCell ref="C35:D35"/>
    <mergeCell ref="C36:D36"/>
    <mergeCell ref="B30:B32"/>
    <mergeCell ref="C30:D30"/>
    <mergeCell ref="C31:D31"/>
    <mergeCell ref="C32:D32"/>
    <mergeCell ref="C33:D33"/>
    <mergeCell ref="C23:D23"/>
    <mergeCell ref="C24:D24"/>
    <mergeCell ref="C25:D25"/>
    <mergeCell ref="C26:D26"/>
    <mergeCell ref="C27:D27"/>
    <mergeCell ref="C15:D15"/>
    <mergeCell ref="A16:A33"/>
    <mergeCell ref="B16:B22"/>
    <mergeCell ref="C16:D16"/>
    <mergeCell ref="C17:D17"/>
    <mergeCell ref="C18:D18"/>
    <mergeCell ref="C19:D19"/>
    <mergeCell ref="C20:D20"/>
    <mergeCell ref="A9:B15"/>
    <mergeCell ref="C9:D9"/>
    <mergeCell ref="C10:D10"/>
    <mergeCell ref="C11:D11"/>
    <mergeCell ref="C12:D12"/>
    <mergeCell ref="C21:D21"/>
    <mergeCell ref="C22:D22"/>
    <mergeCell ref="B23:B29"/>
    <mergeCell ref="Q6:Q7"/>
    <mergeCell ref="R6:R7"/>
    <mergeCell ref="AE4:AE8"/>
    <mergeCell ref="C13:D13"/>
    <mergeCell ref="C14:D14"/>
    <mergeCell ref="F6:F7"/>
    <mergeCell ref="G6:G7"/>
    <mergeCell ref="O8:AD8"/>
    <mergeCell ref="O6:P6"/>
    <mergeCell ref="V6:V7"/>
    <mergeCell ref="Z6:Z7"/>
    <mergeCell ref="W6:Y6"/>
    <mergeCell ref="AD4:AD7"/>
    <mergeCell ref="O4:R5"/>
    <mergeCell ref="S4:S5"/>
    <mergeCell ref="T4:Z5"/>
    <mergeCell ref="AA4:AC5"/>
    <mergeCell ref="AA6:AA7"/>
    <mergeCell ref="AB6:AB7"/>
    <mergeCell ref="AC6:AC7"/>
    <mergeCell ref="U6:U7"/>
    <mergeCell ref="H6:H7"/>
    <mergeCell ref="I6:I7"/>
    <mergeCell ref="S6:S7"/>
    <mergeCell ref="T6:T7"/>
    <mergeCell ref="A1:F1"/>
    <mergeCell ref="A4:D7"/>
    <mergeCell ref="E4:E8"/>
    <mergeCell ref="F4:G5"/>
    <mergeCell ref="H4:J5"/>
    <mergeCell ref="F8:N8"/>
    <mergeCell ref="J6:J7"/>
    <mergeCell ref="K6:K7"/>
    <mergeCell ref="L6:L7"/>
    <mergeCell ref="M6:M7"/>
    <mergeCell ref="N6:N7"/>
    <mergeCell ref="K4:N5"/>
  </mergeCells>
  <hyperlinks>
    <hyperlink ref="A1" location="Inhaltsverzeichnis!B9" display="3.2 Energiebilanz Berlin xxxx in Terajoule" xr:uid="{00000000-0004-0000-0600-000000000000}"/>
    <hyperlink ref="A1:F1" location="Inhaltsverzeichnis!C9" display="1.3 Energiebilanz Berlin 2019 in Steinkohleneinheiten" xr:uid="{00000000-0004-0000-0600-000001000000}"/>
  </hyperlinks>
  <pageMargins left="0.59055118110236227" right="0.15748031496062992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colBreaks count="1" manualBreakCount="1">
    <brk id="14" max="48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E61"/>
  <sheetViews>
    <sheetView zoomScaleNormal="100" workbookViewId="0">
      <selection activeCell="B4" sqref="B4"/>
    </sheetView>
  </sheetViews>
  <sheetFormatPr baseColWidth="10" defaultColWidth="11.42578125" defaultRowHeight="12"/>
  <cols>
    <col min="1" max="1" width="36.5703125" style="17" customWidth="1"/>
    <col min="2" max="2" width="10.28515625" style="25" bestFit="1" customWidth="1"/>
    <col min="3" max="3" width="8.28515625" style="26" bestFit="1" customWidth="1"/>
    <col min="4" max="4" width="9.5703125" style="26" bestFit="1" customWidth="1"/>
    <col min="5" max="5" width="9.85546875" style="26" bestFit="1" customWidth="1"/>
    <col min="6" max="16384" width="11.42578125" style="1"/>
  </cols>
  <sheetData>
    <row r="1" spans="1:5">
      <c r="A1" s="560" t="s">
        <v>351</v>
      </c>
      <c r="B1" s="560"/>
      <c r="C1" s="560"/>
      <c r="D1" s="560"/>
      <c r="E1" s="560"/>
    </row>
    <row r="2" spans="1:5" ht="11.25" customHeight="1">
      <c r="A2" s="32"/>
      <c r="B2" s="36"/>
      <c r="C2" s="35"/>
      <c r="D2" s="35"/>
      <c r="E2" s="35"/>
    </row>
    <row r="3" spans="1:5" ht="33.75">
      <c r="A3" s="29" t="s">
        <v>97</v>
      </c>
      <c r="B3" s="93" t="s">
        <v>98</v>
      </c>
      <c r="C3" s="93" t="s">
        <v>99</v>
      </c>
      <c r="D3" s="93" t="s">
        <v>100</v>
      </c>
      <c r="E3" s="94" t="s">
        <v>160</v>
      </c>
    </row>
    <row r="4" spans="1:5" s="49" customFormat="1" ht="12" customHeight="1">
      <c r="A4" s="88"/>
      <c r="B4" s="218"/>
      <c r="C4" s="218"/>
      <c r="D4" s="218"/>
      <c r="E4" s="218"/>
    </row>
    <row r="5" spans="1:5" ht="12" customHeight="1">
      <c r="A5" s="219" t="s">
        <v>161</v>
      </c>
      <c r="B5" s="117" t="s">
        <v>101</v>
      </c>
      <c r="C5" s="176">
        <v>27374</v>
      </c>
      <c r="D5" s="175">
        <v>0.93401119148355394</v>
      </c>
      <c r="E5" s="176">
        <v>93674.612572693848</v>
      </c>
    </row>
    <row r="6" spans="1:5" ht="12" customHeight="1">
      <c r="A6" s="219" t="s">
        <v>102</v>
      </c>
      <c r="B6" s="117" t="s">
        <v>101</v>
      </c>
      <c r="C6" s="176">
        <v>28739</v>
      </c>
      <c r="D6" s="175">
        <v>0.9805855056639825</v>
      </c>
      <c r="E6" s="176">
        <v>107529.65311359668</v>
      </c>
    </row>
    <row r="7" spans="1:5" ht="12" customHeight="1">
      <c r="A7" s="219" t="s">
        <v>189</v>
      </c>
      <c r="B7" s="117" t="s">
        <v>101</v>
      </c>
      <c r="C7" s="176">
        <v>31397</v>
      </c>
      <c r="D7" s="175">
        <v>1.0712774669032346</v>
      </c>
      <c r="E7" s="176">
        <v>95913.062163191222</v>
      </c>
    </row>
    <row r="8" spans="1:5" ht="12" customHeight="1">
      <c r="A8" s="219" t="s">
        <v>103</v>
      </c>
      <c r="B8" s="117" t="s">
        <v>101</v>
      </c>
      <c r="C8" s="176">
        <v>38520</v>
      </c>
      <c r="D8" s="175">
        <v>1.3143169100586871</v>
      </c>
      <c r="E8" s="176" t="s">
        <v>58</v>
      </c>
    </row>
    <row r="9" spans="1:5" ht="12" customHeight="1">
      <c r="A9" s="407" t="s">
        <v>162</v>
      </c>
      <c r="B9" s="117" t="s">
        <v>101</v>
      </c>
      <c r="C9" s="176">
        <v>9061</v>
      </c>
      <c r="D9" s="175">
        <v>0.30916473317865428</v>
      </c>
      <c r="E9" s="176">
        <v>110553.43832235664</v>
      </c>
    </row>
    <row r="10" spans="1:5" ht="12" customHeight="1">
      <c r="A10" s="219" t="s">
        <v>203</v>
      </c>
      <c r="B10" s="117" t="s">
        <v>101</v>
      </c>
      <c r="C10" s="176">
        <v>19604</v>
      </c>
      <c r="D10" s="175">
        <v>0.66889586461034534</v>
      </c>
      <c r="E10" s="176">
        <v>98991.36241697782</v>
      </c>
    </row>
    <row r="11" spans="1:5" ht="12" customHeight="1">
      <c r="A11" s="219" t="s">
        <v>163</v>
      </c>
      <c r="B11" s="117" t="s">
        <v>101</v>
      </c>
      <c r="C11" s="176">
        <v>21830</v>
      </c>
      <c r="D11" s="175">
        <v>0.74484782311996722</v>
      </c>
      <c r="E11" s="176" t="s">
        <v>58</v>
      </c>
    </row>
    <row r="12" spans="1:5" ht="12" customHeight="1">
      <c r="A12" s="219" t="s">
        <v>104</v>
      </c>
      <c r="B12" s="117" t="s">
        <v>101</v>
      </c>
      <c r="C12" s="176">
        <v>30114</v>
      </c>
      <c r="D12" s="175">
        <v>1.0275010236113007</v>
      </c>
      <c r="E12" s="176">
        <v>109577.57475129393</v>
      </c>
    </row>
    <row r="13" spans="1:5" ht="12" customHeight="1">
      <c r="A13" s="219" t="s">
        <v>190</v>
      </c>
      <c r="B13" s="117" t="s">
        <v>101</v>
      </c>
      <c r="C13" s="176">
        <v>22086</v>
      </c>
      <c r="D13" s="175">
        <v>0.75358263955234062</v>
      </c>
      <c r="E13" s="176">
        <v>97487.990763869937</v>
      </c>
    </row>
    <row r="14" spans="1:5" ht="12" customHeight="1">
      <c r="A14" s="219" t="s">
        <v>199</v>
      </c>
      <c r="B14" s="117" t="s">
        <v>101</v>
      </c>
      <c r="C14" s="176" t="s">
        <v>58</v>
      </c>
      <c r="D14" s="176" t="s">
        <v>58</v>
      </c>
      <c r="E14" s="176">
        <v>94700</v>
      </c>
    </row>
    <row r="15" spans="1:5" ht="12" customHeight="1">
      <c r="A15" s="219" t="s">
        <v>196</v>
      </c>
      <c r="B15" s="117" t="s">
        <v>101</v>
      </c>
      <c r="C15" s="176">
        <v>42505</v>
      </c>
      <c r="D15" s="175">
        <v>1.4502866111641872</v>
      </c>
      <c r="E15" s="176">
        <v>73300</v>
      </c>
    </row>
    <row r="16" spans="1:5" ht="12" customHeight="1">
      <c r="A16" s="219" t="s">
        <v>106</v>
      </c>
      <c r="B16" s="117" t="s">
        <v>101</v>
      </c>
      <c r="C16" s="176">
        <v>44000</v>
      </c>
      <c r="D16" s="175">
        <v>1.5012965743141804</v>
      </c>
      <c r="E16" s="176">
        <v>73103.847427837405</v>
      </c>
    </row>
    <row r="17" spans="1:5" ht="12" customHeight="1">
      <c r="A17" s="219" t="s">
        <v>105</v>
      </c>
      <c r="B17" s="117" t="s">
        <v>101</v>
      </c>
      <c r="C17" s="176">
        <v>43542</v>
      </c>
      <c r="D17" s="175">
        <v>1.4856694417906373</v>
      </c>
      <c r="E17" s="176">
        <v>73300</v>
      </c>
    </row>
    <row r="18" spans="1:5" ht="12" customHeight="1">
      <c r="A18" s="219" t="s">
        <v>197</v>
      </c>
      <c r="B18" s="117" t="s">
        <v>101</v>
      </c>
      <c r="C18" s="176">
        <v>42800</v>
      </c>
      <c r="D18" s="175">
        <v>1.4603521222874301</v>
      </c>
      <c r="E18" s="176">
        <v>73300</v>
      </c>
    </row>
    <row r="19" spans="1:5" ht="12" customHeight="1">
      <c r="A19" s="219" t="s">
        <v>107</v>
      </c>
      <c r="B19" s="117" t="s">
        <v>101</v>
      </c>
      <c r="C19" s="176">
        <v>42648</v>
      </c>
      <c r="D19" s="175">
        <v>1.4551658250307082</v>
      </c>
      <c r="E19" s="176">
        <v>74000</v>
      </c>
    </row>
    <row r="20" spans="1:5" ht="12" customHeight="1">
      <c r="A20" s="219" t="s">
        <v>191</v>
      </c>
      <c r="B20" s="117" t="s">
        <v>101</v>
      </c>
      <c r="C20" s="176">
        <v>42816</v>
      </c>
      <c r="D20" s="175">
        <v>1.4608980483144534</v>
      </c>
      <c r="E20" s="176">
        <v>74020</v>
      </c>
    </row>
    <row r="21" spans="1:5" ht="12" customHeight="1">
      <c r="A21" s="219" t="s">
        <v>192</v>
      </c>
      <c r="B21" s="117" t="s">
        <v>101</v>
      </c>
      <c r="C21" s="176">
        <v>40343</v>
      </c>
      <c r="D21" s="175">
        <v>1.3765183567626587</v>
      </c>
      <c r="E21" s="176">
        <v>79399.896736377923</v>
      </c>
    </row>
    <row r="22" spans="1:5" ht="12" customHeight="1">
      <c r="A22" s="219" t="s">
        <v>108</v>
      </c>
      <c r="B22" s="117" t="s">
        <v>101</v>
      </c>
      <c r="C22" s="176">
        <v>32000</v>
      </c>
      <c r="D22" s="175">
        <v>1.0918520540466767</v>
      </c>
      <c r="E22" s="176">
        <v>98579.220477257244</v>
      </c>
    </row>
    <row r="23" spans="1:5" ht="12" customHeight="1">
      <c r="A23" s="219" t="s">
        <v>110</v>
      </c>
      <c r="B23" s="117" t="s">
        <v>101</v>
      </c>
      <c r="C23" s="176">
        <v>43074</v>
      </c>
      <c r="D23" s="175">
        <v>1.4697011055002047</v>
      </c>
      <c r="E23" s="176">
        <v>66333.497567904196</v>
      </c>
    </row>
    <row r="24" spans="1:5" ht="12" customHeight="1">
      <c r="A24" s="219" t="s">
        <v>111</v>
      </c>
      <c r="B24" s="117" t="s">
        <v>101</v>
      </c>
      <c r="C24" s="176">
        <v>45492</v>
      </c>
      <c r="D24" s="175">
        <v>1.5522041763341068</v>
      </c>
      <c r="E24" s="176">
        <v>58032.181482458458</v>
      </c>
    </row>
    <row r="25" spans="1:5" ht="12" customHeight="1">
      <c r="A25" s="219" t="s">
        <v>109</v>
      </c>
      <c r="B25" s="117" t="s">
        <v>101</v>
      </c>
      <c r="C25" s="176">
        <v>39501</v>
      </c>
      <c r="D25" s="175">
        <v>1.3477889995905554</v>
      </c>
      <c r="E25" s="176">
        <v>80101.6813636835</v>
      </c>
    </row>
    <row r="26" spans="1:5" ht="12" customHeight="1">
      <c r="A26" s="219" t="s">
        <v>112</v>
      </c>
      <c r="B26" s="117" t="s">
        <v>193</v>
      </c>
      <c r="C26" s="176">
        <v>15994</v>
      </c>
      <c r="D26" s="175">
        <v>0.54572130476320457</v>
      </c>
      <c r="E26" s="176">
        <v>40791.749803909508</v>
      </c>
    </row>
    <row r="27" spans="1:5" ht="12" customHeight="1">
      <c r="A27" s="219" t="s">
        <v>198</v>
      </c>
      <c r="B27" s="117" t="s">
        <v>193</v>
      </c>
      <c r="C27" s="176">
        <v>4187</v>
      </c>
      <c r="D27" s="175">
        <v>0.14286201719666985</v>
      </c>
      <c r="E27" s="176">
        <v>259199.81971008718</v>
      </c>
    </row>
    <row r="28" spans="1:5" ht="12" customHeight="1">
      <c r="A28" s="219" t="s">
        <v>48</v>
      </c>
      <c r="B28" s="117" t="s">
        <v>193</v>
      </c>
      <c r="C28" s="176">
        <v>35182</v>
      </c>
      <c r="D28" s="175">
        <v>1.2004230926709432</v>
      </c>
      <c r="E28" s="176">
        <v>55748.514217401615</v>
      </c>
    </row>
    <row r="29" spans="1:5" ht="12" customHeight="1">
      <c r="A29" s="219" t="s">
        <v>113</v>
      </c>
      <c r="B29" s="117" t="s">
        <v>193</v>
      </c>
      <c r="C29" s="176">
        <v>17749</v>
      </c>
      <c r="D29" s="175">
        <v>0.60560256585232697</v>
      </c>
      <c r="E29" s="176">
        <v>68117.758635751583</v>
      </c>
    </row>
    <row r="30" spans="1:5" ht="12" customHeight="1">
      <c r="A30" s="219" t="s">
        <v>114</v>
      </c>
      <c r="B30" s="117" t="s">
        <v>115</v>
      </c>
      <c r="C30" s="176">
        <v>3600</v>
      </c>
      <c r="D30" s="175">
        <v>0.123</v>
      </c>
      <c r="E30" s="244" t="s">
        <v>349</v>
      </c>
    </row>
    <row r="31" spans="1:5" ht="12" customHeight="1">
      <c r="A31" s="219" t="s">
        <v>116</v>
      </c>
      <c r="B31" s="117" t="s">
        <v>115</v>
      </c>
      <c r="C31" s="176">
        <v>3600</v>
      </c>
      <c r="D31" s="175">
        <v>0.123</v>
      </c>
      <c r="E31" s="244" t="s">
        <v>349</v>
      </c>
    </row>
    <row r="32" spans="1:5" s="27" customFormat="1" ht="12" customHeight="1">
      <c r="A32" s="219" t="s">
        <v>117</v>
      </c>
      <c r="B32" s="117" t="s">
        <v>101</v>
      </c>
      <c r="C32" s="176">
        <v>14315</v>
      </c>
      <c r="D32" s="175">
        <v>0.48843319230244303</v>
      </c>
      <c r="E32" s="244" t="s">
        <v>349</v>
      </c>
    </row>
    <row r="33" spans="1:5" s="27" customFormat="1" ht="12" customHeight="1">
      <c r="A33" s="219" t="s">
        <v>194</v>
      </c>
      <c r="B33" s="117" t="s">
        <v>193</v>
      </c>
      <c r="C33" s="176">
        <v>35888</v>
      </c>
      <c r="D33" s="175">
        <v>1.2245120786133479</v>
      </c>
      <c r="E33" s="244" t="s">
        <v>349</v>
      </c>
    </row>
    <row r="34" spans="1:5" s="27" customFormat="1" ht="12" customHeight="1">
      <c r="A34" s="219" t="s">
        <v>195</v>
      </c>
      <c r="B34" s="117" t="s">
        <v>101</v>
      </c>
      <c r="C34" s="176">
        <v>37100</v>
      </c>
      <c r="D34" s="175">
        <v>1.2658659751603658</v>
      </c>
      <c r="E34" s="244" t="s">
        <v>349</v>
      </c>
    </row>
    <row r="35" spans="1:5" s="27" customFormat="1" ht="12" customHeight="1">
      <c r="A35" s="219" t="s">
        <v>201</v>
      </c>
      <c r="B35" s="117" t="s">
        <v>101</v>
      </c>
      <c r="C35" s="176">
        <v>8800</v>
      </c>
      <c r="D35" s="175">
        <v>0.30025931486283608</v>
      </c>
      <c r="E35" s="244" t="s">
        <v>349</v>
      </c>
    </row>
    <row r="36" spans="1:5" ht="12" customHeight="1">
      <c r="A36" s="219" t="s">
        <v>200</v>
      </c>
      <c r="B36" s="117" t="s">
        <v>115</v>
      </c>
      <c r="C36" s="176">
        <v>3600</v>
      </c>
      <c r="D36" s="175">
        <v>0.123</v>
      </c>
      <c r="E36" s="406">
        <v>97794</v>
      </c>
    </row>
    <row r="37" spans="1:5" ht="12" customHeight="1">
      <c r="A37" s="219" t="s">
        <v>118</v>
      </c>
      <c r="B37" s="117" t="s">
        <v>115</v>
      </c>
      <c r="C37" s="176">
        <v>3600</v>
      </c>
      <c r="D37" s="175">
        <v>0.123</v>
      </c>
      <c r="E37" s="176">
        <v>67148.452267991874</v>
      </c>
    </row>
    <row r="38" spans="1:5">
      <c r="A38" s="37" t="s">
        <v>146</v>
      </c>
      <c r="B38" s="36"/>
      <c r="C38" s="36"/>
      <c r="D38" s="36"/>
      <c r="E38" s="115"/>
    </row>
    <row r="39" spans="1:5">
      <c r="A39" s="239" t="s">
        <v>202</v>
      </c>
      <c r="B39" s="115"/>
      <c r="C39" s="116"/>
      <c r="D39" s="116"/>
      <c r="E39" s="116"/>
    </row>
    <row r="40" spans="1:5">
      <c r="A40" s="239" t="s">
        <v>350</v>
      </c>
      <c r="B40" s="115"/>
      <c r="C40" s="116"/>
      <c r="D40" s="116"/>
      <c r="E40" s="116"/>
    </row>
    <row r="41" spans="1:5">
      <c r="A41" s="240" t="s">
        <v>307</v>
      </c>
      <c r="B41" s="115"/>
      <c r="C41" s="116"/>
      <c r="D41" s="116"/>
      <c r="E41" s="116"/>
    </row>
    <row r="42" spans="1:5">
      <c r="A42" s="239" t="s">
        <v>153</v>
      </c>
      <c r="B42" s="115"/>
      <c r="C42" s="116"/>
      <c r="D42" s="116"/>
      <c r="E42" s="116"/>
    </row>
    <row r="43" spans="1:5" ht="12" customHeight="1">
      <c r="A43" s="34"/>
      <c r="B43" s="117"/>
      <c r="C43" s="89"/>
      <c r="D43" s="89"/>
      <c r="E43" s="89"/>
    </row>
    <row r="44" spans="1:5" ht="11.25" customHeight="1">
      <c r="A44" s="118" t="s">
        <v>119</v>
      </c>
      <c r="B44" s="117"/>
      <c r="C44" s="89"/>
      <c r="D44" s="89"/>
      <c r="E44" s="89"/>
    </row>
    <row r="45" spans="1:5" ht="12" customHeight="1">
      <c r="A45" s="14"/>
      <c r="B45" s="119"/>
      <c r="C45" s="120"/>
      <c r="D45" s="120"/>
      <c r="E45" s="120"/>
    </row>
    <row r="46" spans="1:5" s="446" customFormat="1" ht="16.899999999999999" customHeight="1">
      <c r="A46" s="29" t="s">
        <v>120</v>
      </c>
      <c r="B46" s="444" t="s">
        <v>121</v>
      </c>
      <c r="C46" s="444" t="s">
        <v>115</v>
      </c>
      <c r="D46" s="444" t="s">
        <v>122</v>
      </c>
      <c r="E46" s="445" t="s">
        <v>123</v>
      </c>
    </row>
    <row r="47" spans="1:5">
      <c r="A47" s="440"/>
      <c r="B47" s="117"/>
      <c r="C47" s="441"/>
      <c r="D47" s="441"/>
      <c r="E47" s="441"/>
    </row>
    <row r="48" spans="1:5">
      <c r="A48" s="442" t="s">
        <v>124</v>
      </c>
      <c r="B48" s="186" t="s">
        <v>0</v>
      </c>
      <c r="C48" s="178">
        <v>2.7799999999999998E-4</v>
      </c>
      <c r="D48" s="179">
        <v>0.23880000000000001</v>
      </c>
      <c r="E48" s="177">
        <v>3.4100000000000002E-5</v>
      </c>
    </row>
    <row r="49" spans="1:5" ht="11.45" customHeight="1">
      <c r="A49" s="90" t="s">
        <v>125</v>
      </c>
      <c r="B49" s="181">
        <v>3600</v>
      </c>
      <c r="C49" s="183" t="s">
        <v>0</v>
      </c>
      <c r="D49" s="182">
        <v>860</v>
      </c>
      <c r="E49" s="177">
        <v>0.123</v>
      </c>
    </row>
    <row r="50" spans="1:5" ht="11.45" customHeight="1">
      <c r="A50" s="90" t="s">
        <v>126</v>
      </c>
      <c r="B50" s="179">
        <v>4.1867999999999999</v>
      </c>
      <c r="C50" s="178">
        <v>1.163E-3</v>
      </c>
      <c r="D50" s="184" t="s">
        <v>0</v>
      </c>
      <c r="E50" s="177">
        <v>1.4300000000000001E-4</v>
      </c>
    </row>
    <row r="51" spans="1:5" ht="11.45" customHeight="1">
      <c r="A51" s="90" t="s">
        <v>127</v>
      </c>
      <c r="B51" s="180">
        <v>29307.599999999999</v>
      </c>
      <c r="C51" s="178">
        <v>8.14</v>
      </c>
      <c r="D51" s="181">
        <v>7000</v>
      </c>
      <c r="E51" s="185" t="s">
        <v>0</v>
      </c>
    </row>
    <row r="52" spans="1:5" ht="11.45" customHeight="1">
      <c r="A52" s="90" t="s">
        <v>128</v>
      </c>
      <c r="B52" s="180">
        <v>41868</v>
      </c>
      <c r="C52" s="178">
        <v>11.63</v>
      </c>
      <c r="D52" s="181">
        <v>10000</v>
      </c>
      <c r="E52" s="177">
        <v>1.429</v>
      </c>
    </row>
    <row r="53" spans="1:5" ht="13.5" customHeight="1">
      <c r="A53" s="90"/>
      <c r="B53" s="91"/>
      <c r="C53" s="92"/>
      <c r="D53" s="91"/>
      <c r="E53" s="92"/>
    </row>
    <row r="54" spans="1:5" ht="11.45" customHeight="1">
      <c r="A54" s="121" t="s">
        <v>129</v>
      </c>
      <c r="B54" s="91"/>
      <c r="C54" s="92"/>
      <c r="D54" s="91"/>
      <c r="E54" s="92"/>
    </row>
    <row r="55" spans="1:5" ht="12" customHeight="1">
      <c r="A55" s="14"/>
      <c r="B55" s="122"/>
      <c r="C55" s="122"/>
      <c r="D55" s="89"/>
      <c r="E55" s="89"/>
    </row>
    <row r="56" spans="1:5" ht="26.45" customHeight="1">
      <c r="A56" s="29" t="s">
        <v>97</v>
      </c>
      <c r="B56" s="558" t="s">
        <v>170</v>
      </c>
      <c r="C56" s="559"/>
      <c r="D56" s="559"/>
      <c r="E56" s="89"/>
    </row>
    <row r="57" spans="1:5" ht="12" customHeight="1">
      <c r="A57" s="443"/>
      <c r="B57" s="218"/>
      <c r="C57" s="218"/>
      <c r="D57" s="218"/>
      <c r="E57" s="89"/>
    </row>
    <row r="58" spans="1:5" ht="13.5" customHeight="1">
      <c r="A58" s="34" t="s">
        <v>48</v>
      </c>
      <c r="B58" s="187">
        <v>1000</v>
      </c>
      <c r="C58" s="123"/>
      <c r="D58" s="190">
        <v>0.73599999999999999</v>
      </c>
      <c r="E58" s="89"/>
    </row>
    <row r="59" spans="1:5">
      <c r="A59" s="34" t="s">
        <v>169</v>
      </c>
      <c r="B59" s="189">
        <v>1000</v>
      </c>
      <c r="C59" s="14"/>
      <c r="D59" s="190">
        <v>0.84</v>
      </c>
      <c r="E59" s="89"/>
    </row>
    <row r="60" spans="1:5">
      <c r="A60" s="34" t="s">
        <v>106</v>
      </c>
      <c r="B60" s="189">
        <v>1000</v>
      </c>
      <c r="C60" s="14"/>
      <c r="D60" s="190">
        <v>0.75</v>
      </c>
      <c r="E60" s="89"/>
    </row>
    <row r="61" spans="1:5">
      <c r="A61" s="34" t="s">
        <v>117</v>
      </c>
      <c r="B61" s="188">
        <v>1</v>
      </c>
      <c r="C61" s="116"/>
      <c r="D61" s="191">
        <v>0.7</v>
      </c>
      <c r="E61" s="116"/>
    </row>
  </sheetData>
  <mergeCells count="2">
    <mergeCell ref="B56:D56"/>
    <mergeCell ref="A1:E1"/>
  </mergeCells>
  <phoneticPr fontId="6" type="noConversion"/>
  <hyperlinks>
    <hyperlink ref="A1:E1" location="Inhaltsverzeichnis!C10" display="1.4 Heizwerte und CO2-Emissionsfaktoren nach Energieträgern zur Energiebilanz 2018" xr:uid="{00000000-0004-0000-0700-000000000000}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8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2"/>
  <cols>
    <col min="1" max="1" width="47.28515625" style="15" customWidth="1"/>
    <col min="2" max="2" width="7.7109375" style="15" customWidth="1"/>
    <col min="3" max="3" width="8.140625" style="15" customWidth="1"/>
    <col min="4" max="4" width="8.42578125" style="15" customWidth="1"/>
    <col min="5" max="5" width="8.7109375" style="15" customWidth="1"/>
    <col min="6" max="6" width="5.28515625" style="15" bestFit="1" customWidth="1"/>
    <col min="7" max="7" width="6.140625" style="15" customWidth="1"/>
    <col min="8" max="8" width="4.28515625" style="15" customWidth="1"/>
    <col min="9" max="10" width="7.7109375" style="15" customWidth="1"/>
    <col min="11" max="16384" width="11.42578125" style="15"/>
  </cols>
  <sheetData>
    <row r="1" spans="1:8" ht="13.5">
      <c r="A1" s="459" t="s">
        <v>340</v>
      </c>
      <c r="B1" s="459"/>
      <c r="C1" s="459"/>
      <c r="D1" s="459"/>
      <c r="E1" s="459"/>
      <c r="F1" s="459"/>
      <c r="G1" s="459"/>
      <c r="H1" s="459"/>
    </row>
    <row r="2" spans="1:8" ht="12" customHeight="1">
      <c r="A2" s="423" t="s">
        <v>316</v>
      </c>
      <c r="B2" s="234"/>
      <c r="C2" s="234"/>
      <c r="D2" s="234"/>
      <c r="E2" s="234"/>
      <c r="F2" s="234"/>
      <c r="G2" s="234"/>
      <c r="H2" s="217"/>
    </row>
    <row r="3" spans="1:8" ht="13.15" customHeight="1">
      <c r="A3" s="422"/>
      <c r="B3" s="422"/>
      <c r="C3" s="422"/>
      <c r="D3" s="422"/>
      <c r="E3" s="422"/>
      <c r="F3" s="422"/>
      <c r="G3" s="422"/>
      <c r="H3" s="422"/>
    </row>
    <row r="4" spans="1:8" ht="13.15" customHeight="1">
      <c r="A4" s="561" t="s">
        <v>339</v>
      </c>
      <c r="B4" s="567" t="s">
        <v>97</v>
      </c>
      <c r="C4" s="567"/>
      <c r="D4" s="567"/>
      <c r="E4" s="567"/>
      <c r="F4" s="567"/>
      <c r="G4" s="567"/>
      <c r="H4" s="567"/>
    </row>
    <row r="5" spans="1:8" ht="13.15" customHeight="1">
      <c r="A5" s="562"/>
      <c r="B5" s="567" t="s">
        <v>176</v>
      </c>
      <c r="C5" s="567" t="s">
        <v>59</v>
      </c>
      <c r="D5" s="567"/>
      <c r="E5" s="567"/>
      <c r="F5" s="567"/>
      <c r="G5" s="567"/>
      <c r="H5" s="567"/>
    </row>
    <row r="6" spans="1:8" ht="45">
      <c r="A6" s="562"/>
      <c r="B6" s="568"/>
      <c r="C6" s="346" t="s">
        <v>233</v>
      </c>
      <c r="D6" s="346" t="s">
        <v>234</v>
      </c>
      <c r="E6" s="346" t="s">
        <v>292</v>
      </c>
      <c r="F6" s="346" t="s">
        <v>41</v>
      </c>
      <c r="G6" s="301" t="s">
        <v>218</v>
      </c>
      <c r="H6" s="301" t="s">
        <v>293</v>
      </c>
    </row>
    <row r="7" spans="1:8" ht="13.15" customHeight="1">
      <c r="A7" s="563"/>
      <c r="B7" s="564" t="s">
        <v>306</v>
      </c>
      <c r="C7" s="565"/>
      <c r="D7" s="565"/>
      <c r="E7" s="565"/>
      <c r="F7" s="565"/>
      <c r="G7" s="565"/>
      <c r="H7" s="566"/>
    </row>
    <row r="8" spans="1:8">
      <c r="A8" s="351" t="s">
        <v>235</v>
      </c>
      <c r="B8" s="306">
        <v>830.82836768926973</v>
      </c>
      <c r="C8" s="307">
        <v>462.47296739057811</v>
      </c>
      <c r="D8" s="136">
        <v>0</v>
      </c>
      <c r="E8" s="143">
        <v>6.0205523228580491</v>
      </c>
      <c r="F8" s="143">
        <v>362.33484797583355</v>
      </c>
      <c r="G8" s="143">
        <v>0</v>
      </c>
      <c r="H8" s="142">
        <v>0</v>
      </c>
    </row>
    <row r="9" spans="1:8">
      <c r="A9" s="351" t="s">
        <v>236</v>
      </c>
      <c r="B9" s="308">
        <v>3632.9226812153347</v>
      </c>
      <c r="C9" s="307">
        <v>1595.6872607730186</v>
      </c>
      <c r="D9" s="143">
        <v>0</v>
      </c>
      <c r="E9" s="143">
        <v>10.54222739491226</v>
      </c>
      <c r="F9" s="143">
        <v>2026.6931930474038</v>
      </c>
      <c r="G9" s="143">
        <v>0</v>
      </c>
      <c r="H9" s="142">
        <v>0</v>
      </c>
    </row>
    <row r="10" spans="1:8">
      <c r="A10" s="351" t="s">
        <v>237</v>
      </c>
      <c r="B10" s="308">
        <v>27.889141961996852</v>
      </c>
      <c r="C10" s="143">
        <v>0</v>
      </c>
      <c r="D10" s="143">
        <v>0</v>
      </c>
      <c r="E10" s="143">
        <v>0</v>
      </c>
      <c r="F10" s="143">
        <v>27.889141961996852</v>
      </c>
      <c r="G10" s="143">
        <v>0</v>
      </c>
      <c r="H10" s="142">
        <v>0</v>
      </c>
    </row>
    <row r="11" spans="1:8">
      <c r="A11" s="351" t="s">
        <v>238</v>
      </c>
      <c r="B11" s="308">
        <v>981.66665734408537</v>
      </c>
      <c r="C11" s="143">
        <v>24.152312708842796</v>
      </c>
      <c r="D11" s="143">
        <v>0</v>
      </c>
      <c r="E11" s="143">
        <v>17.029041199999998</v>
      </c>
      <c r="F11" s="143">
        <v>713.40453793524262</v>
      </c>
      <c r="G11" s="143">
        <v>227.08076550000001</v>
      </c>
      <c r="H11" s="142">
        <v>0</v>
      </c>
    </row>
    <row r="12" spans="1:8">
      <c r="A12" s="352" t="s">
        <v>23</v>
      </c>
      <c r="B12" s="308">
        <v>53.984352484991931</v>
      </c>
      <c r="C12" s="143">
        <v>0</v>
      </c>
      <c r="D12" s="143">
        <v>0</v>
      </c>
      <c r="E12" s="143">
        <v>0</v>
      </c>
      <c r="F12" s="143">
        <v>53.984352484991931</v>
      </c>
      <c r="G12" s="143">
        <v>0</v>
      </c>
      <c r="H12" s="142">
        <v>0</v>
      </c>
    </row>
    <row r="13" spans="1:8" ht="22.5">
      <c r="A13" s="352" t="s">
        <v>239</v>
      </c>
      <c r="B13" s="308">
        <v>8.8198915243492859</v>
      </c>
      <c r="C13" s="143">
        <v>0</v>
      </c>
      <c r="D13" s="143">
        <v>0</v>
      </c>
      <c r="E13" s="143">
        <v>0</v>
      </c>
      <c r="F13" s="143">
        <v>8.8198915243492859</v>
      </c>
      <c r="G13" s="143">
        <v>0</v>
      </c>
      <c r="H13" s="142">
        <v>0</v>
      </c>
    </row>
    <row r="14" spans="1:8">
      <c r="A14" s="353" t="s">
        <v>240</v>
      </c>
      <c r="B14" s="305">
        <v>0</v>
      </c>
      <c r="C14" s="156">
        <v>0</v>
      </c>
      <c r="D14" s="156">
        <v>0</v>
      </c>
      <c r="E14" s="156">
        <v>0</v>
      </c>
      <c r="F14" s="156">
        <v>0</v>
      </c>
      <c r="G14" s="156">
        <v>0</v>
      </c>
      <c r="H14" s="354">
        <v>0</v>
      </c>
    </row>
    <row r="15" spans="1:8">
      <c r="A15" s="355" t="s">
        <v>241</v>
      </c>
      <c r="B15" s="196">
        <v>5536.1110922200278</v>
      </c>
      <c r="C15" s="302">
        <v>2082.3125408724395</v>
      </c>
      <c r="D15" s="303">
        <v>0</v>
      </c>
      <c r="E15" s="302">
        <v>33.591820917770306</v>
      </c>
      <c r="F15" s="302">
        <v>3193.1259649298181</v>
      </c>
      <c r="G15" s="302">
        <v>227.08076550000001</v>
      </c>
      <c r="H15" s="356">
        <v>0</v>
      </c>
    </row>
    <row r="16" spans="1:8" ht="22.5">
      <c r="A16" s="357" t="s">
        <v>242</v>
      </c>
      <c r="B16" s="309">
        <v>235.83675496282848</v>
      </c>
      <c r="C16" s="157">
        <v>0</v>
      </c>
      <c r="D16" s="310">
        <v>7.8540224879004166</v>
      </c>
      <c r="E16" s="310">
        <v>22.69284276237034</v>
      </c>
      <c r="F16" s="310">
        <v>205.28988971255774</v>
      </c>
      <c r="G16" s="157">
        <v>0</v>
      </c>
      <c r="H16" s="358">
        <v>0</v>
      </c>
    </row>
    <row r="17" spans="1:8">
      <c r="A17" s="350" t="s">
        <v>82</v>
      </c>
      <c r="B17" s="309">
        <v>3831.7760410781475</v>
      </c>
      <c r="C17" s="157">
        <v>0</v>
      </c>
      <c r="D17" s="157">
        <v>0</v>
      </c>
      <c r="E17" s="310">
        <v>3826.4341564875417</v>
      </c>
      <c r="F17" s="310">
        <v>5.3418845906057841</v>
      </c>
      <c r="G17" s="157">
        <v>0</v>
      </c>
      <c r="H17" s="358">
        <v>0</v>
      </c>
    </row>
    <row r="18" spans="1:8">
      <c r="A18" s="359" t="s">
        <v>39</v>
      </c>
      <c r="B18" s="306">
        <v>2123.8513616150594</v>
      </c>
      <c r="C18" s="136">
        <v>0</v>
      </c>
      <c r="D18" s="311">
        <v>35.950109039935576</v>
      </c>
      <c r="E18" s="311">
        <v>1038.981923230499</v>
      </c>
      <c r="F18" s="311">
        <v>1048.9193293446247</v>
      </c>
      <c r="G18" s="136">
        <v>0</v>
      </c>
      <c r="H18" s="135">
        <v>0</v>
      </c>
    </row>
    <row r="19" spans="1:8">
      <c r="A19" s="360" t="s">
        <v>243</v>
      </c>
      <c r="B19" s="312">
        <v>1762.7253082621291</v>
      </c>
      <c r="C19" s="156">
        <v>0</v>
      </c>
      <c r="D19" s="156">
        <v>0</v>
      </c>
      <c r="E19" s="313">
        <v>397.1724582456157</v>
      </c>
      <c r="F19" s="313">
        <v>1365.5528500165135</v>
      </c>
      <c r="G19" s="156">
        <v>0</v>
      </c>
      <c r="H19" s="354">
        <v>0</v>
      </c>
    </row>
    <row r="20" spans="1:8" ht="22.5">
      <c r="A20" s="357" t="s">
        <v>244</v>
      </c>
      <c r="B20" s="309">
        <v>3886.5766698771881</v>
      </c>
      <c r="C20" s="157">
        <v>0</v>
      </c>
      <c r="D20" s="310">
        <v>35.950109039935576</v>
      </c>
      <c r="E20" s="310">
        <v>1436.1543814761146</v>
      </c>
      <c r="F20" s="310">
        <v>2414.4721793611379</v>
      </c>
      <c r="G20" s="157">
        <v>0</v>
      </c>
      <c r="H20" s="358">
        <v>0</v>
      </c>
    </row>
    <row r="21" spans="1:8">
      <c r="A21" s="361" t="s">
        <v>245</v>
      </c>
      <c r="B21" s="316">
        <v>7954.1894659181644</v>
      </c>
      <c r="C21" s="304">
        <v>0</v>
      </c>
      <c r="D21" s="317">
        <v>43.804131527835992</v>
      </c>
      <c r="E21" s="317">
        <v>5285.2813807260263</v>
      </c>
      <c r="F21" s="317">
        <v>2625.103953664302</v>
      </c>
      <c r="G21" s="304">
        <v>0</v>
      </c>
      <c r="H21" s="323">
        <v>0</v>
      </c>
    </row>
    <row r="22" spans="1:8">
      <c r="A22" s="362" t="s">
        <v>176</v>
      </c>
      <c r="B22" s="363">
        <v>13490.300558138191</v>
      </c>
      <c r="C22" s="364">
        <v>2082.3125408724395</v>
      </c>
      <c r="D22" s="364">
        <v>43.804131527835992</v>
      </c>
      <c r="E22" s="364">
        <v>5318.8732016437971</v>
      </c>
      <c r="F22" s="364">
        <v>5818.2299185941201</v>
      </c>
      <c r="G22" s="364">
        <v>227.08076550000001</v>
      </c>
      <c r="H22" s="323">
        <v>0</v>
      </c>
    </row>
    <row r="23" spans="1:8" ht="15.75">
      <c r="A23" s="378" t="s">
        <v>308</v>
      </c>
      <c r="B23" s="293"/>
      <c r="C23" s="293"/>
      <c r="D23" s="271"/>
      <c r="E23" s="271"/>
      <c r="F23" s="271"/>
      <c r="G23" s="271"/>
      <c r="H23" s="271"/>
    </row>
    <row r="26" spans="1:8" ht="13.5">
      <c r="A26" s="459" t="s">
        <v>405</v>
      </c>
      <c r="B26" s="459"/>
      <c r="C26" s="459"/>
      <c r="D26" s="459"/>
      <c r="E26" s="459"/>
      <c r="F26" s="459"/>
      <c r="G26" s="459"/>
      <c r="H26" s="459"/>
    </row>
    <row r="27" spans="1:8">
      <c r="A27" s="423" t="s">
        <v>316</v>
      </c>
      <c r="B27" s="234"/>
      <c r="C27" s="234"/>
      <c r="D27" s="234"/>
      <c r="E27" s="234"/>
      <c r="F27" s="234"/>
      <c r="G27" s="234"/>
      <c r="H27" s="217"/>
    </row>
    <row r="28" spans="1:8">
      <c r="A28" s="569"/>
      <c r="B28" s="569"/>
      <c r="C28" s="569"/>
      <c r="D28" s="569"/>
      <c r="E28" s="569"/>
      <c r="F28" s="569"/>
      <c r="G28" s="569"/>
      <c r="H28" s="569"/>
    </row>
    <row r="29" spans="1:8">
      <c r="A29" s="561" t="s">
        <v>341</v>
      </c>
      <c r="B29" s="567" t="s">
        <v>97</v>
      </c>
      <c r="C29" s="567"/>
      <c r="D29" s="567"/>
      <c r="E29" s="567"/>
      <c r="F29" s="567"/>
      <c r="G29" s="567"/>
      <c r="H29" s="567"/>
    </row>
    <row r="30" spans="1:8">
      <c r="A30" s="562"/>
      <c r="B30" s="567" t="s">
        <v>176</v>
      </c>
      <c r="C30" s="567" t="s">
        <v>59</v>
      </c>
      <c r="D30" s="567"/>
      <c r="E30" s="567"/>
      <c r="F30" s="567"/>
      <c r="G30" s="567"/>
      <c r="H30" s="567"/>
    </row>
    <row r="31" spans="1:8" ht="45">
      <c r="A31" s="562"/>
      <c r="B31" s="568"/>
      <c r="C31" s="346" t="s">
        <v>233</v>
      </c>
      <c r="D31" s="346" t="s">
        <v>234</v>
      </c>
      <c r="E31" s="346" t="s">
        <v>292</v>
      </c>
      <c r="F31" s="346" t="s">
        <v>41</v>
      </c>
      <c r="G31" s="301" t="s">
        <v>218</v>
      </c>
      <c r="H31" s="301" t="s">
        <v>293</v>
      </c>
    </row>
    <row r="32" spans="1:8">
      <c r="A32" s="563"/>
      <c r="B32" s="564" t="s">
        <v>306</v>
      </c>
      <c r="C32" s="565"/>
      <c r="D32" s="565"/>
      <c r="E32" s="565"/>
      <c r="F32" s="565"/>
      <c r="G32" s="565"/>
      <c r="H32" s="566"/>
    </row>
    <row r="33" spans="1:8">
      <c r="A33" s="351" t="s">
        <v>235</v>
      </c>
      <c r="B33" s="306">
        <v>852.20663701814988</v>
      </c>
      <c r="C33" s="307">
        <v>474.37298433595504</v>
      </c>
      <c r="D33" s="136">
        <v>0</v>
      </c>
      <c r="E33" s="307">
        <v>6.1754687822281635</v>
      </c>
      <c r="F33" s="307">
        <v>371.65818389996673</v>
      </c>
      <c r="G33" s="143">
        <v>0</v>
      </c>
      <c r="H33" s="142">
        <v>0</v>
      </c>
    </row>
    <row r="34" spans="1:8">
      <c r="A34" s="351" t="s">
        <v>236</v>
      </c>
      <c r="B34" s="308">
        <v>3632.9226812153347</v>
      </c>
      <c r="C34" s="307">
        <v>1595.6872607730186</v>
      </c>
      <c r="D34" s="143">
        <v>0</v>
      </c>
      <c r="E34" s="307">
        <v>10.54222739491226</v>
      </c>
      <c r="F34" s="307">
        <v>2026.6931930474038</v>
      </c>
      <c r="G34" s="143">
        <v>0</v>
      </c>
      <c r="H34" s="142">
        <v>0</v>
      </c>
    </row>
    <row r="35" spans="1:8">
      <c r="A35" s="351" t="s">
        <v>237</v>
      </c>
      <c r="B35" s="308">
        <v>27.889141961996852</v>
      </c>
      <c r="C35" s="143">
        <v>0</v>
      </c>
      <c r="D35" s="143">
        <v>0</v>
      </c>
      <c r="E35" s="307">
        <v>0</v>
      </c>
      <c r="F35" s="307">
        <v>27.889141961996852</v>
      </c>
      <c r="G35" s="143">
        <v>0</v>
      </c>
      <c r="H35" s="142">
        <v>0</v>
      </c>
    </row>
    <row r="36" spans="1:8">
      <c r="A36" s="351" t="s">
        <v>238</v>
      </c>
      <c r="B36" s="308">
        <v>1251.9508384569806</v>
      </c>
      <c r="C36" s="143">
        <v>30.802215721901959</v>
      </c>
      <c r="D36" s="143">
        <v>0</v>
      </c>
      <c r="E36" s="307">
        <v>21.71768007903902</v>
      </c>
      <c r="F36" s="307">
        <v>909.82759039964355</v>
      </c>
      <c r="G36" s="307">
        <v>289.60335225639602</v>
      </c>
      <c r="H36" s="142">
        <v>0</v>
      </c>
    </row>
    <row r="37" spans="1:8">
      <c r="A37" s="352" t="s">
        <v>23</v>
      </c>
      <c r="B37" s="308">
        <v>53.984352484991931</v>
      </c>
      <c r="C37" s="143">
        <v>0</v>
      </c>
      <c r="D37" s="143">
        <v>0</v>
      </c>
      <c r="E37" s="143">
        <v>0</v>
      </c>
      <c r="F37" s="307">
        <v>53.984352484991931</v>
      </c>
      <c r="G37" s="143">
        <v>0</v>
      </c>
      <c r="H37" s="142">
        <v>0</v>
      </c>
    </row>
    <row r="38" spans="1:8" ht="22.5">
      <c r="A38" s="352" t="s">
        <v>239</v>
      </c>
      <c r="B38" s="308">
        <v>8.8198915243492859</v>
      </c>
      <c r="C38" s="143">
        <v>0</v>
      </c>
      <c r="D38" s="143">
        <v>0</v>
      </c>
      <c r="E38" s="143">
        <v>0</v>
      </c>
      <c r="F38" s="307">
        <v>8.8198915243492859</v>
      </c>
      <c r="G38" s="143">
        <v>0</v>
      </c>
      <c r="H38" s="142">
        <v>0</v>
      </c>
    </row>
    <row r="39" spans="1:8">
      <c r="A39" s="353" t="s">
        <v>240</v>
      </c>
      <c r="B39" s="305">
        <v>0</v>
      </c>
      <c r="C39" s="156">
        <v>0</v>
      </c>
      <c r="D39" s="156">
        <v>0</v>
      </c>
      <c r="E39" s="156">
        <v>0</v>
      </c>
      <c r="F39" s="156">
        <v>0</v>
      </c>
      <c r="G39" s="156">
        <v>0</v>
      </c>
      <c r="H39" s="354">
        <v>0</v>
      </c>
    </row>
    <row r="40" spans="1:8">
      <c r="A40" s="355" t="s">
        <v>241</v>
      </c>
      <c r="B40" s="314">
        <v>5827.7735426618037</v>
      </c>
      <c r="C40" s="315">
        <v>2100.8624608308755</v>
      </c>
      <c r="D40" s="303">
        <v>0</v>
      </c>
      <c r="E40" s="302">
        <v>38.435376256179445</v>
      </c>
      <c r="F40" s="302">
        <v>3398.8723533183525</v>
      </c>
      <c r="G40" s="302">
        <v>289.60335225639602</v>
      </c>
      <c r="H40" s="356">
        <v>0</v>
      </c>
    </row>
    <row r="41" spans="1:8" ht="22.5">
      <c r="A41" s="357" t="s">
        <v>242</v>
      </c>
      <c r="B41" s="309">
        <v>239.41894235605193</v>
      </c>
      <c r="C41" s="157">
        <v>0</v>
      </c>
      <c r="D41" s="310">
        <v>7.8750698476732302</v>
      </c>
      <c r="E41" s="310">
        <v>23.358871685889984</v>
      </c>
      <c r="F41" s="310">
        <v>208.18500082248872</v>
      </c>
      <c r="G41" s="157">
        <v>0</v>
      </c>
      <c r="H41" s="358">
        <v>0</v>
      </c>
    </row>
    <row r="42" spans="1:8">
      <c r="A42" s="350" t="s">
        <v>82</v>
      </c>
      <c r="B42" s="309">
        <v>3833.538157286589</v>
      </c>
      <c r="C42" s="157">
        <v>0</v>
      </c>
      <c r="D42" s="157">
        <v>0</v>
      </c>
      <c r="E42" s="310">
        <v>3828.1935317961666</v>
      </c>
      <c r="F42" s="310">
        <v>5.3446254904225894</v>
      </c>
      <c r="G42" s="157">
        <v>0</v>
      </c>
      <c r="H42" s="358">
        <v>0</v>
      </c>
    </row>
    <row r="43" spans="1:8">
      <c r="A43" s="359" t="s">
        <v>39</v>
      </c>
      <c r="B43" s="306">
        <v>2347.30858301836</v>
      </c>
      <c r="C43" s="136">
        <v>0</v>
      </c>
      <c r="D43" s="311">
        <v>40.561573664937384</v>
      </c>
      <c r="E43" s="311">
        <v>1151.6684496441869</v>
      </c>
      <c r="F43" s="311">
        <v>1155.0785597092358</v>
      </c>
      <c r="G43" s="136">
        <v>0</v>
      </c>
      <c r="H43" s="135">
        <v>0</v>
      </c>
    </row>
    <row r="44" spans="1:8">
      <c r="A44" s="360" t="s">
        <v>243</v>
      </c>
      <c r="B44" s="312">
        <v>1943.1562237451792</v>
      </c>
      <c r="C44" s="156">
        <v>0</v>
      </c>
      <c r="D44" s="156">
        <v>0</v>
      </c>
      <c r="E44" s="313">
        <v>430.08792676056333</v>
      </c>
      <c r="F44" s="313">
        <v>1513.0682969846159</v>
      </c>
      <c r="G44" s="156">
        <v>0</v>
      </c>
      <c r="H44" s="354">
        <v>0</v>
      </c>
    </row>
    <row r="45" spans="1:8" ht="22.5">
      <c r="A45" s="357" t="s">
        <v>244</v>
      </c>
      <c r="B45" s="309">
        <v>4290.4648067635399</v>
      </c>
      <c r="C45" s="157">
        <v>0</v>
      </c>
      <c r="D45" s="310">
        <v>40.561573664937384</v>
      </c>
      <c r="E45" s="310">
        <v>1581.7563764047502</v>
      </c>
      <c r="F45" s="310">
        <v>2668.146856693852</v>
      </c>
      <c r="G45" s="157">
        <v>0</v>
      </c>
      <c r="H45" s="358">
        <v>0</v>
      </c>
    </row>
    <row r="46" spans="1:8">
      <c r="A46" s="361" t="s">
        <v>245</v>
      </c>
      <c r="B46" s="316">
        <v>8363.4219064061799</v>
      </c>
      <c r="C46" s="304">
        <v>0</v>
      </c>
      <c r="D46" s="317">
        <v>48.436643512610615</v>
      </c>
      <c r="E46" s="317">
        <v>5433.3087798868064</v>
      </c>
      <c r="F46" s="317">
        <v>2881.6764830067632</v>
      </c>
      <c r="G46" s="304">
        <v>0</v>
      </c>
      <c r="H46" s="323">
        <v>0</v>
      </c>
    </row>
    <row r="47" spans="1:8">
      <c r="A47" s="362" t="s">
        <v>176</v>
      </c>
      <c r="B47" s="363">
        <v>14191.195449067984</v>
      </c>
      <c r="C47" s="364">
        <v>2100.8624608308755</v>
      </c>
      <c r="D47" s="364">
        <v>48.436643512610615</v>
      </c>
      <c r="E47" s="364">
        <v>5471.744156142986</v>
      </c>
      <c r="F47" s="364">
        <v>6280.5488363251152</v>
      </c>
      <c r="G47" s="364">
        <v>289.60335225639602</v>
      </c>
      <c r="H47" s="323">
        <v>0</v>
      </c>
    </row>
    <row r="48" spans="1:8" ht="15.75">
      <c r="A48" s="378" t="s">
        <v>308</v>
      </c>
      <c r="B48" s="293"/>
      <c r="C48" s="293"/>
      <c r="D48" s="271"/>
      <c r="E48" s="271"/>
      <c r="F48" s="271"/>
      <c r="G48" s="271"/>
      <c r="H48" s="271"/>
    </row>
  </sheetData>
  <mergeCells count="13">
    <mergeCell ref="A26:H26"/>
    <mergeCell ref="B32:H32"/>
    <mergeCell ref="A29:A32"/>
    <mergeCell ref="A28:H28"/>
    <mergeCell ref="B29:H29"/>
    <mergeCell ref="B30:B31"/>
    <mergeCell ref="C30:H30"/>
    <mergeCell ref="A1:H1"/>
    <mergeCell ref="A4:A7"/>
    <mergeCell ref="B7:H7"/>
    <mergeCell ref="B4:H4"/>
    <mergeCell ref="B5:B6"/>
    <mergeCell ref="C5:H5"/>
  </mergeCells>
  <hyperlinks>
    <hyperlink ref="A1:H1" location="Inhaltsverzeichnis!C11" display="1.5 CO2-Emissionen aus dem Primärenergieverbrauch (Quellenbilanz) in Berlin 2018" xr:uid="{00000000-0004-0000-0800-000000000000}"/>
    <hyperlink ref="A26:H26" location="Inhaltsverzeichnis!C12" display="1.6 CO2-Emissionen aus dem Primärenergieverbrauch (Quellenbilanz) in Berlin 2018 temperaturbereinigt" xr:uid="{00000000-0004-0000-0800-000001000000}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25</vt:i4>
      </vt:variant>
    </vt:vector>
  </HeadingPairs>
  <TitlesOfParts>
    <vt:vector size="47" baseType="lpstr">
      <vt:lpstr>Titel</vt:lpstr>
      <vt:lpstr>Impressum</vt:lpstr>
      <vt:lpstr>Inhaltsverzeichnis</vt:lpstr>
      <vt:lpstr>Vorbemerkungen</vt:lpstr>
      <vt:lpstr>S.6_EB_ME</vt:lpstr>
      <vt:lpstr>S.8_EB_TJ</vt:lpstr>
      <vt:lpstr>S.10_EB_SKE</vt:lpstr>
      <vt:lpstr>S.12_Heizw.</vt:lpstr>
      <vt:lpstr>S.13_CO2_QB</vt:lpstr>
      <vt:lpstr>S.14_CO2_VB</vt:lpstr>
      <vt:lpstr>S.16_PEV_ET</vt:lpstr>
      <vt:lpstr>S.17_PEV_EE</vt:lpstr>
      <vt:lpstr>S.18_EEV_ET</vt:lpstr>
      <vt:lpstr>S.19_EEV_Sek</vt:lpstr>
      <vt:lpstr>S.20_Strombilanz</vt:lpstr>
      <vt:lpstr>S.21_Strom_Sek</vt:lpstr>
      <vt:lpstr>S.22_Wärmebilanz</vt:lpstr>
      <vt:lpstr>S.23_CO2_QB_ET</vt:lpstr>
      <vt:lpstr>S.24_CO2_QB_Sek</vt:lpstr>
      <vt:lpstr>S.25_CO2_VB_ET</vt:lpstr>
      <vt:lpstr>S.26_CO2_VB_Sek</vt:lpstr>
      <vt:lpstr>U4</vt:lpstr>
      <vt:lpstr>S.14_CO2_VB!Druckbereich</vt:lpstr>
      <vt:lpstr>S.17_PEV_EE!Druckbereich</vt:lpstr>
      <vt:lpstr>S.26_CO2_VB_Sek!Druckbereich</vt:lpstr>
      <vt:lpstr>Titel!Druckbereich</vt:lpstr>
      <vt:lpstr>Vorbemerkungen!Druckbereich</vt:lpstr>
      <vt:lpstr>S.10_EB_SKE!Print_Area</vt:lpstr>
      <vt:lpstr>S.12_Heizw.!Print_Area</vt:lpstr>
      <vt:lpstr>S.13_CO2_QB!Print_Area</vt:lpstr>
      <vt:lpstr>S.14_CO2_VB!Print_Area</vt:lpstr>
      <vt:lpstr>S.16_PEV_ET!Print_Area</vt:lpstr>
      <vt:lpstr>S.17_PEV_EE!Print_Area</vt:lpstr>
      <vt:lpstr>S.18_EEV_ET!Print_Area</vt:lpstr>
      <vt:lpstr>S.19_EEV_Sek!Print_Area</vt:lpstr>
      <vt:lpstr>S.20_Strombilanz!Print_Area</vt:lpstr>
      <vt:lpstr>S.21_Strom_Sek!Print_Area</vt:lpstr>
      <vt:lpstr>S.22_Wärmebilanz!Print_Area</vt:lpstr>
      <vt:lpstr>S.23_CO2_QB_ET!Print_Area</vt:lpstr>
      <vt:lpstr>S.24_CO2_QB_Sek!Print_Area</vt:lpstr>
      <vt:lpstr>S.25_CO2_VB_ET!Print_Area</vt:lpstr>
      <vt:lpstr>S.26_CO2_VB_Sek!Print_Area</vt:lpstr>
      <vt:lpstr>S.6_EB_ME!Print_Area</vt:lpstr>
      <vt:lpstr>S.8_EB_TJ!Print_Area</vt:lpstr>
      <vt:lpstr>Titel!Print_Area</vt:lpstr>
      <vt:lpstr>'U4'!Print_Area</vt:lpstr>
      <vt:lpstr>Vorbemerkungen!Print_Area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2020, vorläufig</dc:title>
  <dc:subject>Energie</dc:subject>
  <dc:creator>Amt für Statistik Berlin-Brandenburg</dc:creator>
  <cp:keywords>Energieverbrauch, Brennstoffeinsatz, Fernwärme, Heizwerte</cp:keywords>
  <cp:lastModifiedBy>Wilke, Gabriela</cp:lastModifiedBy>
  <cp:lastPrinted>2022-08-19T10:09:48Z</cp:lastPrinted>
  <dcterms:created xsi:type="dcterms:W3CDTF">2007-11-13T11:43:43Z</dcterms:created>
  <dcterms:modified xsi:type="dcterms:W3CDTF">2022-08-19T10:47:04Z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