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6F905E6-19B2-4A58-9F61-CF3213FE50B9}" xr6:coauthVersionLast="36" xr6:coauthVersionMax="36" xr10:uidLastSave="{00000000-0000-0000-0000-000000000000}"/>
  <bookViews>
    <workbookView xWindow="-12" yWindow="156" windowWidth="16176" windowHeight="10056" tabRatio="649" xr2:uid="{00000000-000D-0000-FFFF-FFFF00000000}"/>
  </bookViews>
  <sheets>
    <sheet name="Titel" sheetId="62" r:id="rId1"/>
    <sheet name="Impressum" sheetId="73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8" sheetId="75" r:id="rId11"/>
    <sheet name="Tab9" sheetId="72" r:id="rId12"/>
    <sheet name="U4" sheetId="74" r:id="rId13"/>
  </sheets>
  <externalReferences>
    <externalReference r:id="rId14"/>
  </externalReferences>
  <definedNames>
    <definedName name="_xlnm._FilterDatabase" localSheetId="10" hidden="1">'Tab8'!#REF!</definedName>
    <definedName name="Database">#REF!</definedName>
    <definedName name="_xlnm.Database" localSheetId="1">[1]T7E!#REF!</definedName>
    <definedName name="_xlnm.Database" localSheetId="4">#REF!</definedName>
    <definedName name="_xlnm.Database" localSheetId="9">#REF!</definedName>
    <definedName name="_xlnm.Database" localSheetId="10">[1]T7E!#REF!</definedName>
    <definedName name="_xlnm.Database" localSheetId="0">#REF!</definedName>
    <definedName name="_xlnm.Database" localSheetId="12">[1]T7E!#REF!</definedName>
    <definedName name="_xlnm.Database">#REF!</definedName>
    <definedName name="_xlnm.Print_Area" localSheetId="2">Inhaltsverzeichnis!$A$1:$D$32</definedName>
    <definedName name="_xlnm.Print_Area" localSheetId="3">'Tab1'!$A$1:$I$32</definedName>
    <definedName name="_xlnm.Print_Area" localSheetId="4">'Tab2'!$A$1:$J$34</definedName>
    <definedName name="_xlnm.Print_Area" localSheetId="5">'Tab3'!$A$1:$K$59</definedName>
    <definedName name="_xlnm.Print_Area" localSheetId="10">'Tab8'!$A$1:$E$29</definedName>
    <definedName name="_xlnm.Print_Area" localSheetId="11">'Tab9'!$A$1:$I$62</definedName>
    <definedName name="_xlnm.Print_Area" localSheetId="0">Titel!$A$1:$D$35</definedName>
    <definedName name="_xlnm.Print_Area" localSheetId="12">'U4'!$A$1:$G$52</definedName>
    <definedName name="Druckbereich1" localSheetId="10">#REF!</definedName>
    <definedName name="Druckbereich1">#REF!</definedName>
    <definedName name="Druckbereich1.1" localSheetId="10">#REF!</definedName>
    <definedName name="Druckbereich1.1">#REF!</definedName>
    <definedName name="Druckbereich11" localSheetId="10">#REF!</definedName>
    <definedName name="Druckbereich11">#REF!</definedName>
    <definedName name="Druckbereich4" localSheetId="10">#REF!</definedName>
    <definedName name="Druckbereich4">#REF!</definedName>
    <definedName name="_xlnm.Print_Titles" localSheetId="10">'Tab8'!$1:$4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Q41" i="44" l="1"/>
  <c r="Q42" i="44"/>
  <c r="Q43" i="44"/>
  <c r="Q44" i="44"/>
  <c r="Q45" i="44"/>
  <c r="Q46" i="44"/>
  <c r="Q47" i="44"/>
  <c r="Q48" i="44"/>
  <c r="Q49" i="44"/>
  <c r="Q50" i="44"/>
  <c r="Q51" i="44"/>
  <c r="Q52" i="44"/>
  <c r="Q53" i="44"/>
  <c r="Q54" i="44"/>
  <c r="Q55" i="44"/>
  <c r="Q56" i="44"/>
  <c r="Q40" i="44"/>
  <c r="P41" i="44"/>
  <c r="P42" i="44"/>
  <c r="P43" i="44"/>
  <c r="P44" i="44"/>
  <c r="P45" i="44"/>
  <c r="P46" i="44"/>
  <c r="P47" i="44"/>
  <c r="P48" i="44"/>
  <c r="P49" i="44"/>
  <c r="P50" i="44"/>
  <c r="P51" i="44"/>
  <c r="P52" i="44"/>
  <c r="P53" i="44"/>
  <c r="P54" i="44"/>
  <c r="P55" i="44"/>
  <c r="P56" i="44"/>
  <c r="P40" i="44"/>
  <c r="O22" i="72" l="1"/>
  <c r="X22" i="72" l="1"/>
  <c r="X79" i="72"/>
  <c r="P22" i="72"/>
  <c r="R22" i="72"/>
  <c r="Q22" i="72" s="1"/>
  <c r="O78" i="72"/>
  <c r="P78" i="72" s="1"/>
  <c r="R78" i="72"/>
  <c r="Q78" i="72" s="1"/>
  <c r="O79" i="72"/>
  <c r="P79" i="72" s="1"/>
  <c r="R79" i="72"/>
  <c r="Q79" i="72" s="1"/>
  <c r="O27" i="72"/>
  <c r="O23" i="72"/>
  <c r="X25" i="72" l="1"/>
  <c r="X26" i="72"/>
  <c r="X27" i="72"/>
  <c r="X28" i="72"/>
  <c r="X29" i="72"/>
  <c r="X30" i="72"/>
  <c r="X31" i="72"/>
  <c r="X32" i="72"/>
  <c r="X33" i="72"/>
  <c r="X34" i="72"/>
  <c r="X35" i="72"/>
  <c r="X36" i="72"/>
  <c r="X37" i="72"/>
  <c r="X38" i="72"/>
  <c r="X39" i="72"/>
  <c r="X40" i="72"/>
  <c r="X41" i="72"/>
  <c r="X42" i="72"/>
  <c r="X43" i="72"/>
  <c r="X44" i="72"/>
  <c r="X45" i="72"/>
  <c r="X46" i="72"/>
  <c r="X47" i="72"/>
  <c r="X48" i="72"/>
  <c r="X49" i="72"/>
  <c r="X50" i="72"/>
  <c r="X51" i="72"/>
  <c r="X52" i="72"/>
  <c r="X53" i="72"/>
  <c r="X54" i="72"/>
  <c r="X55" i="72"/>
  <c r="X56" i="72"/>
  <c r="X57" i="72"/>
  <c r="X58" i="72"/>
  <c r="X59" i="72"/>
  <c r="X60" i="72"/>
  <c r="X61" i="72"/>
  <c r="X62" i="72"/>
  <c r="X63" i="72"/>
  <c r="X64" i="72"/>
  <c r="X65" i="72"/>
  <c r="X66" i="72"/>
  <c r="X67" i="72"/>
  <c r="X68" i="72"/>
  <c r="X69" i="72"/>
  <c r="X70" i="72"/>
  <c r="X71" i="72"/>
  <c r="X72" i="72"/>
  <c r="X73" i="72"/>
  <c r="X74" i="72"/>
  <c r="X75" i="72"/>
  <c r="X76" i="72"/>
  <c r="X77" i="72"/>
  <c r="X78" i="72"/>
  <c r="X24" i="72"/>
  <c r="X23" i="72"/>
  <c r="N84" i="72" l="1"/>
  <c r="M84" i="72"/>
  <c r="R77" i="72"/>
  <c r="Q77" i="72" s="1"/>
  <c r="O77" i="72"/>
  <c r="P77" i="72" s="1"/>
  <c r="R76" i="72"/>
  <c r="Q76" i="72" s="1"/>
  <c r="O76" i="72"/>
  <c r="P76" i="72" s="1"/>
  <c r="R75" i="72"/>
  <c r="Q75" i="72" s="1"/>
  <c r="O75" i="72"/>
  <c r="P75" i="72" s="1"/>
  <c r="R74" i="72"/>
  <c r="Q74" i="72" s="1"/>
  <c r="O74" i="72"/>
  <c r="P74" i="72" s="1"/>
  <c r="R73" i="72"/>
  <c r="Q73" i="72" s="1"/>
  <c r="O73" i="72"/>
  <c r="P73" i="72" s="1"/>
  <c r="R72" i="72"/>
  <c r="Q72" i="72" s="1"/>
  <c r="O72" i="72"/>
  <c r="P72" i="72" s="1"/>
  <c r="R71" i="72"/>
  <c r="Q71" i="72" s="1"/>
  <c r="O71" i="72"/>
  <c r="P71" i="72" s="1"/>
  <c r="R70" i="72"/>
  <c r="Q70" i="72" s="1"/>
  <c r="O70" i="72"/>
  <c r="P70" i="72" s="1"/>
  <c r="R69" i="72"/>
  <c r="Q69" i="72" s="1"/>
  <c r="O69" i="72"/>
  <c r="P69" i="72" s="1"/>
  <c r="R68" i="72"/>
  <c r="Q68" i="72" s="1"/>
  <c r="O68" i="72"/>
  <c r="P68" i="72" s="1"/>
  <c r="R67" i="72"/>
  <c r="Q67" i="72" s="1"/>
  <c r="O67" i="72"/>
  <c r="P67" i="72" s="1"/>
  <c r="R66" i="72"/>
  <c r="Q66" i="72" s="1"/>
  <c r="O66" i="72"/>
  <c r="P66" i="72" s="1"/>
  <c r="R65" i="72"/>
  <c r="Q65" i="72" s="1"/>
  <c r="O65" i="72"/>
  <c r="P65" i="72" s="1"/>
  <c r="R64" i="72"/>
  <c r="Q64" i="72" s="1"/>
  <c r="O64" i="72"/>
  <c r="P64" i="72" s="1"/>
  <c r="R63" i="72"/>
  <c r="Q63" i="72" s="1"/>
  <c r="O63" i="72"/>
  <c r="P63" i="72" s="1"/>
  <c r="R62" i="72"/>
  <c r="Q62" i="72" s="1"/>
  <c r="O62" i="72"/>
  <c r="P62" i="72" s="1"/>
  <c r="R61" i="72"/>
  <c r="Q61" i="72" s="1"/>
  <c r="O61" i="72"/>
  <c r="P61" i="72" s="1"/>
  <c r="R60" i="72"/>
  <c r="Q60" i="72" s="1"/>
  <c r="O60" i="72"/>
  <c r="P60" i="72" s="1"/>
  <c r="R59" i="72"/>
  <c r="Q59" i="72" s="1"/>
  <c r="O59" i="72"/>
  <c r="P59" i="72" s="1"/>
  <c r="R58" i="72"/>
  <c r="Q58" i="72" s="1"/>
  <c r="O58" i="72"/>
  <c r="P58" i="72" s="1"/>
  <c r="R57" i="72"/>
  <c r="Q57" i="72" s="1"/>
  <c r="O57" i="72"/>
  <c r="P57" i="72" s="1"/>
  <c r="R56" i="72"/>
  <c r="Q56" i="72" s="1"/>
  <c r="O56" i="72"/>
  <c r="P56" i="72" s="1"/>
  <c r="R55" i="72"/>
  <c r="Q55" i="72" s="1"/>
  <c r="O55" i="72"/>
  <c r="P55" i="72" s="1"/>
  <c r="R54" i="72"/>
  <c r="Q54" i="72" s="1"/>
  <c r="O54" i="72"/>
  <c r="P54" i="72" s="1"/>
  <c r="R53" i="72"/>
  <c r="Q53" i="72" s="1"/>
  <c r="O53" i="72"/>
  <c r="P53" i="72" s="1"/>
  <c r="R52" i="72"/>
  <c r="Q52" i="72" s="1"/>
  <c r="O52" i="72"/>
  <c r="P52" i="72" s="1"/>
  <c r="R51" i="72"/>
  <c r="Q51" i="72" s="1"/>
  <c r="O51" i="72"/>
  <c r="P51" i="72" s="1"/>
  <c r="R50" i="72"/>
  <c r="Q50" i="72" s="1"/>
  <c r="O50" i="72"/>
  <c r="P50" i="72" s="1"/>
  <c r="R49" i="72"/>
  <c r="Q49" i="72" s="1"/>
  <c r="O49" i="72"/>
  <c r="P49" i="72" s="1"/>
  <c r="R48" i="72"/>
  <c r="Q48" i="72" s="1"/>
  <c r="O48" i="72"/>
  <c r="P48" i="72" s="1"/>
  <c r="R47" i="72"/>
  <c r="Q47" i="72" s="1"/>
  <c r="O47" i="72"/>
  <c r="P47" i="72" s="1"/>
  <c r="R46" i="72"/>
  <c r="Q46" i="72" s="1"/>
  <c r="O46" i="72"/>
  <c r="P46" i="72" s="1"/>
  <c r="R45" i="72"/>
  <c r="Q45" i="72" s="1"/>
  <c r="O45" i="72"/>
  <c r="P45" i="72" s="1"/>
  <c r="R44" i="72"/>
  <c r="Q44" i="72" s="1"/>
  <c r="O44" i="72"/>
  <c r="P44" i="72" s="1"/>
  <c r="R43" i="72"/>
  <c r="Q43" i="72" s="1"/>
  <c r="O43" i="72"/>
  <c r="P43" i="72" s="1"/>
  <c r="R42" i="72"/>
  <c r="Q42" i="72" s="1"/>
  <c r="O42" i="72"/>
  <c r="P42" i="72" s="1"/>
  <c r="R41" i="72"/>
  <c r="Q41" i="72" s="1"/>
  <c r="O41" i="72"/>
  <c r="P41" i="72" s="1"/>
  <c r="R40" i="72"/>
  <c r="Q40" i="72" s="1"/>
  <c r="O40" i="72"/>
  <c r="P40" i="72" s="1"/>
  <c r="R39" i="72"/>
  <c r="Q39" i="72" s="1"/>
  <c r="O39" i="72"/>
  <c r="P39" i="72" s="1"/>
  <c r="R38" i="72"/>
  <c r="Q38" i="72" s="1"/>
  <c r="O38" i="72"/>
  <c r="P38" i="72" s="1"/>
  <c r="R37" i="72"/>
  <c r="Q37" i="72" s="1"/>
  <c r="O37" i="72"/>
  <c r="P37" i="72" s="1"/>
  <c r="R36" i="72"/>
  <c r="Q36" i="72" s="1"/>
  <c r="O36" i="72"/>
  <c r="P36" i="72" s="1"/>
  <c r="R35" i="72"/>
  <c r="Q35" i="72" s="1"/>
  <c r="O35" i="72"/>
  <c r="P35" i="72" s="1"/>
  <c r="R34" i="72"/>
  <c r="Q34" i="72" s="1"/>
  <c r="O34" i="72"/>
  <c r="P34" i="72" s="1"/>
  <c r="R33" i="72"/>
  <c r="Q33" i="72" s="1"/>
  <c r="O33" i="72"/>
  <c r="P33" i="72" s="1"/>
  <c r="R32" i="72"/>
  <c r="Q32" i="72" s="1"/>
  <c r="O32" i="72"/>
  <c r="P32" i="72" s="1"/>
  <c r="R31" i="72"/>
  <c r="Q31" i="72" s="1"/>
  <c r="O31" i="72"/>
  <c r="P31" i="72" s="1"/>
  <c r="R30" i="72"/>
  <c r="Q30" i="72" s="1"/>
  <c r="O30" i="72"/>
  <c r="P30" i="72" s="1"/>
  <c r="R29" i="72"/>
  <c r="Q29" i="72" s="1"/>
  <c r="O29" i="72"/>
  <c r="P29" i="72" s="1"/>
  <c r="R28" i="72"/>
  <c r="Q28" i="72" s="1"/>
  <c r="O28" i="72"/>
  <c r="P28" i="72" s="1"/>
  <c r="R27" i="72"/>
  <c r="Q27" i="72" s="1"/>
  <c r="P27" i="72"/>
  <c r="R26" i="72"/>
  <c r="Q26" i="72" s="1"/>
  <c r="O26" i="72"/>
  <c r="P26" i="72" s="1"/>
  <c r="R25" i="72"/>
  <c r="Q25" i="72" s="1"/>
  <c r="O25" i="72"/>
  <c r="P25" i="72" s="1"/>
  <c r="R24" i="72"/>
  <c r="Q24" i="72" s="1"/>
  <c r="O24" i="72"/>
  <c r="P24" i="72" s="1"/>
  <c r="R23" i="72"/>
  <c r="Q23" i="72" s="1"/>
  <c r="P23" i="72"/>
</calcChain>
</file>

<file path=xl/sharedStrings.xml><?xml version="1.0" encoding="utf-8"?>
<sst xmlns="http://schemas.openxmlformats.org/spreadsheetml/2006/main" count="611" uniqueCount="297">
  <si>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</si>
  <si>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</si>
  <si>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</si>
  <si>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</si>
  <si>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</si>
  <si>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</si>
  <si>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</si>
  <si>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</si>
  <si>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</si>
  <si>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</si>
  <si>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</si>
  <si>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</si>
  <si>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</si>
  <si>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</si>
  <si>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</si>
  <si>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</si>
  <si>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</si>
  <si>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</si>
  <si>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</si>
  <si>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</si>
  <si>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</si>
  <si>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</si>
  <si>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</si>
  <si>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</si>
  <si>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</si>
  <si>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</si>
  <si>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</si>
  <si>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</si>
  <si>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</si>
  <si>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</si>
  <si>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</si>
  <si>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</si>
  <si>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</si>
  <si>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</si>
  <si>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</si>
  <si>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</si>
  <si>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</si>
  <si>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</si>
  <si>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</si>
  <si>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</si>
  <si>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</si>
  <si>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</si>
  <si>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</si>
  <si>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</si>
  <si>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</si>
  <si>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</si>
  <si>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</si>
  <si>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</si>
  <si>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</si>
  <si>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</si>
  <si>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</si>
  <si>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</si>
  <si>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</si>
  <si>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</si>
  <si>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</si>
  <si>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</si>
  <si>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</si>
  <si>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</si>
  <si>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</si>
  <si>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</si>
  <si>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</si>
  <si>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</si>
  <si>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</si>
  <si>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</si>
  <si>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</si>
  <si>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</si>
  <si>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</si>
  <si>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</si>
  <si>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</si>
  <si>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</si>
  <si>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</si>
  <si>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</si>
  <si>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</si>
  <si>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</si>
  <si>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</si>
  <si>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</si>
  <si>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</si>
  <si>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</si>
  <si>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</si>
  <si>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</si>
  <si>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</si>
  <si>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</si>
  <si>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</si>
  <si>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</si>
  <si>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</si>
  <si>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</si>
  <si>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</si>
  <si>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</si>
  <si>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</si>
  <si>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</si>
  <si>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</si>
  <si>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</si>
  <si>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</si>
  <si>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</si>
  <si>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</si>
  <si>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</si>
  <si>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</si>
  <si>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 xml:space="preserve">(01.12. des Vorjahres bis </t>
  </si>
  <si>
    <t>30.11. des Berichtsjahres)</t>
  </si>
  <si>
    <t>Anzahl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</si>
  <si>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</si>
  <si>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</si>
  <si>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</si>
  <si>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</si>
  <si>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</si>
  <si>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</si>
  <si>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</si>
  <si>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</si>
  <si>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</si>
  <si>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</si>
  <si>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</si>
  <si>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</si>
  <si>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</si>
  <si>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</si>
  <si>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</si>
  <si>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</si>
  <si>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</si>
  <si>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</si>
  <si>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</si>
  <si>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</si>
  <si>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</si>
  <si>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</si>
  <si>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</si>
  <si>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</si>
  <si>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</si>
  <si>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</si>
  <si>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</si>
  <si>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</si>
  <si>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</si>
  <si>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</si>
  <si>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</si>
  <si>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</si>
  <si>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</si>
  <si>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</si>
  <si>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</si>
  <si>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</si>
  <si>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</si>
  <si>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</si>
  <si>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</si>
  <si>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</si>
  <si>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</si>
  <si>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</si>
  <si>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</si>
  <si>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</si>
  <si>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</si>
  <si>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</si>
  <si>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</si>
  <si>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</si>
  <si>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</si>
  <si>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</si>
  <si>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</si>
  <si>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</si>
  <si>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</si>
  <si>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</si>
  <si>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</si>
  <si>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</si>
  <si>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</si>
  <si>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</si>
  <si>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</si>
  <si>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</si>
  <si>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</si>
  <si>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</si>
  <si>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</si>
  <si>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</si>
  <si>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</si>
  <si>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</si>
  <si>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</si>
  <si>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</si>
  <si>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</si>
  <si>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</si>
  <si>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</si>
  <si>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</si>
  <si>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</si>
  <si>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</si>
  <si>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</si>
  <si>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</si>
  <si>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</si>
  <si>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</si>
  <si>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</si>
  <si>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</si>
  <si>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</si>
  <si>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</si>
  <si>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</si>
  <si>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</si>
  <si>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Notfallsanitäter/in</t>
  </si>
  <si>
    <t>2015/16</t>
  </si>
  <si>
    <t>zu-
sammen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</si>
  <si>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</si>
  <si>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</si>
  <si>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</si>
  <si>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</si>
  <si>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Hauptschul-
abschluss/
Berufsbil-
dungsreife</t>
  </si>
  <si>
    <t>Realschul-
abschluss/
Fachober-schulreife</t>
  </si>
  <si>
    <t>Fachhoch-
schulreife</t>
  </si>
  <si>
    <t>allgemeine 
Hochschul-
reife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</si>
  <si>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</si>
  <si>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</si>
  <si>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</si>
  <si>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</si>
  <si>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Absolventen/Abgängerinnen</t>
  </si>
  <si>
    <t>Schulische Vorbildung</t>
  </si>
  <si>
    <t>Absolventinnen und Absolventen/
Abgängerinnen und Abgänger</t>
  </si>
  <si>
    <t>Abbrecherinnen 
und Abbrecher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</si>
  <si>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</si>
  <si>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</si>
  <si>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</si>
  <si>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</si>
  <si>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</si>
  <si>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</si>
  <si>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</si>
  <si>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</si>
  <si>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</si>
  <si>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t>2016/17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</si>
  <si>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</si>
  <si>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</si>
  <si>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</si>
  <si>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Schulen 
Klassen 
Auszubildende 
Absolventinnen und Absolventen
Abgängerinnen und Abgänger
Lehrkräfte</t>
  </si>
  <si>
    <t>2017/18</t>
  </si>
  <si>
    <t>14480 Potsdam</t>
  </si>
  <si>
    <t>Steinstraße 104 - 106</t>
  </si>
  <si>
    <t>darunter weiblich</t>
  </si>
  <si>
    <t>ausländische Auszubildende</t>
  </si>
  <si>
    <t>ausländische Absolventinnen und</t>
  </si>
  <si>
    <t>Medizinisch-technische/therapeutische und sonstige Berufe</t>
  </si>
  <si>
    <t>2018/19</t>
  </si>
  <si>
    <t>2019/20</t>
  </si>
  <si>
    <t>m</t>
  </si>
  <si>
    <t>w</t>
  </si>
  <si>
    <t>23</t>
  </si>
  <si>
    <t>77</t>
  </si>
  <si>
    <t>78</t>
  </si>
  <si>
    <t>i</t>
  </si>
  <si>
    <t>i-w</t>
  </si>
  <si>
    <t>1 ab 2012 separate Erfassung der berufsbegleitenden Ausbildung, Schuljahr 2019/20 4. und 5. Ausbildungsjahr</t>
  </si>
  <si>
    <r>
      <t>4.</t>
    </r>
    <r>
      <rPr>
        <sz val="8"/>
        <rFont val="Calibri"/>
        <family val="2"/>
      </rPr>
      <t>¹</t>
    </r>
  </si>
  <si>
    <t>2020/21</t>
  </si>
  <si>
    <t>Pflegefachmann/-frau</t>
  </si>
  <si>
    <t>79</t>
  </si>
  <si>
    <t>22</t>
  </si>
  <si>
    <t>ohne Abschluss</t>
  </si>
  <si>
    <t xml:space="preserve">Auszubildende und Absolventinnen und Absolventen/Abgängerinnen und Abgänger der Ausbildungsstätten </t>
  </si>
  <si>
    <t>Metadaten zu dieser Statistik
(externer Link)</t>
  </si>
  <si>
    <t>Altersgruppe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</si>
  <si>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2021/22</t>
    </r>
  </si>
  <si>
    <t>2021/22</t>
  </si>
  <si>
    <r>
      <t xml:space="preserve">Erschienen im </t>
    </r>
    <r>
      <rPr>
        <b/>
        <sz val="8"/>
        <rFont val="Arial"/>
        <family val="2"/>
      </rPr>
      <t>Juni 2022</t>
    </r>
  </si>
  <si>
    <t>Tel. 0331 8173 - 1777</t>
  </si>
  <si>
    <t>Fax 0331 817330 - 4091</t>
  </si>
  <si>
    <t>Potsdam, 2022</t>
  </si>
  <si>
    <t>1   Auszubildende und Absolventinnen und Absolventen/Abgängerinnen und Abgänger 
     der Ausbildungsstätten des Gesundheitswesens in den Ausbildungsjahren 
     2000/01 bis 2021/22</t>
  </si>
  <si>
    <t>2  Ausgewählte Daten der Ausbildungsstätten des Gesundheitswesens 
    in den Ausbildungsjahren 2020/21 und 2021/22</t>
  </si>
  <si>
    <t>1  Auszubildende nach Berufsgruppen in den Ausbildungsjahren 2012/13 bis 2021/22</t>
  </si>
  <si>
    <t>3  Auszubildende in den Ausbildungsjahren 2012/13 bis 2021/22 nach Fachberufen</t>
  </si>
  <si>
    <t>Formeln</t>
  </si>
  <si>
    <t xml:space="preserve">4  Schulische Einrichtungen, Klassen, Auszubildende am 30.11.2021 nach Fachberufen und Ausbildungsjahren </t>
  </si>
  <si>
    <t>1 Alter am 31.12.2021</t>
  </si>
  <si>
    <t>5  Auszubildende am 30.11.2021 nach Fachberufen und Alter</t>
  </si>
  <si>
    <t>6  Auszubildende am 30.11.2021 nach Fachberufen und schulischer Vorbildung</t>
  </si>
  <si>
    <t xml:space="preserve">7  Absolventinnen und Absolventen/Abgängerinnen und Abgänger und Abbrecherinnen und Abbrecher 
    vom 01.12.2020 bis 30.11.2021 nach Fachberufen und Art des Abschlusses </t>
  </si>
  <si>
    <t>Altersstruktur der Lehrkräfte am 30.11.2021</t>
  </si>
  <si>
    <t>2  Altersstruktur der Lehrkräfte am 30.11.2021</t>
  </si>
  <si>
    <t>80</t>
  </si>
  <si>
    <t>Auszubildende nach Berufsgruppen in den Ausbildungsjahren 2012/13 bis 2021/22</t>
  </si>
  <si>
    <t>des Gesundheitswesens in den Ausbildungsjahren 2000/01 bis 2021/22 </t>
  </si>
  <si>
    <t>Ausbildungsjahren 2020/21 und 2021/22</t>
  </si>
  <si>
    <t>Schulische Einrichtungen, Klassen, Auszubildende  am 30.11.2021 nach Fachberufen und Ausbildungsjahren   </t>
  </si>
  <si>
    <t>Auszubildende in den Ausbildungsjahren 2012/13 bis 2021/22 nach Fachberufen</t>
  </si>
  <si>
    <t>Auszubildende am 30.11.2021 nach Fachberufen und Alter</t>
  </si>
  <si>
    <t>Auszubildende am 30.11.2021 nach Fachberufen und schulischer Vorbildung</t>
  </si>
  <si>
    <t xml:space="preserve">vom 01.12.2020 bis 30.11.2021 nach Fachberufen und Art des Abschlusses </t>
  </si>
  <si>
    <t>Lehrkräfte am 30.11.2021 nach Altersgruppen und Beschäftigungsverhältnis</t>
  </si>
  <si>
    <t>B II 6 - j / 21</t>
  </si>
  <si>
    <t>B II 6 – j / 21</t>
  </si>
  <si>
    <t>Auszubildende in den Ausbildungsjahren 2012/13 bis 2021/22</t>
  </si>
  <si>
    <t>Europa</t>
  </si>
  <si>
    <t>darunter</t>
  </si>
  <si>
    <t>Polen</t>
  </si>
  <si>
    <t>Russische Föderation</t>
  </si>
  <si>
    <t>Ukraine</t>
  </si>
  <si>
    <t>Afrika</t>
  </si>
  <si>
    <t>Eritrea</t>
  </si>
  <si>
    <t>Kenia</t>
  </si>
  <si>
    <t>Kamerun</t>
  </si>
  <si>
    <t>Marokko</t>
  </si>
  <si>
    <t>Amerika</t>
  </si>
  <si>
    <t>Asien</t>
  </si>
  <si>
    <t>Afghanistan</t>
  </si>
  <si>
    <t>Vietnam</t>
  </si>
  <si>
    <t>Iran</t>
  </si>
  <si>
    <t>Syrien</t>
  </si>
  <si>
    <t>Australien/Ozeanien</t>
  </si>
  <si>
    <t>Staatenlos/Ungeklärte Staatsangehörigkeit/Ohne Angabe</t>
  </si>
  <si>
    <t xml:space="preserve">Insgesamt </t>
  </si>
  <si>
    <t>Ausländische Auszubildende am 30.11.2021 nach ausgewählten Staatsangehörigkeiten und Geschlecht</t>
  </si>
  <si>
    <t>9  Lehrkräfte am 30.11.2021 nach Altersgruppen und Beschäftigungsverhältnis</t>
  </si>
  <si>
    <t>8     Ausländische Auszubildende am 30.11.2021 
       nach ausgewählten Staatsangehörigkeiten und Geschlecht</t>
  </si>
  <si>
    <t>Erdteil
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</si>
</sst>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  <numFmt numFmtId="172" formatCode="###\ ###\ \ \ ;\-###\ ###\ \ \ ;\-\ \ \ ;@\ *."/>
    <numFmt numFmtId="173" formatCode="#\ ##0\ \ "/>
    <numFmt numFmtId="174" formatCode="@\ *.\ "/>
    <numFmt numFmtId="175" formatCode="#\ ##0_ ;&quot;Neg&quot;;\–_ "/>
  </numFmts>
  <fonts count="43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  <font>
      <sz val="10"/>
      <color rgb="FF0000FF"/>
      <name val="Arial"/>
      <family val="2"/>
    </font>
    <font>
      <sz val="9"/>
      <color rgb="FFFF0000"/>
      <name val="Arial"/>
      <family val="2"/>
    </font>
    <font>
      <u/>
      <sz val="10"/>
      <color indexed="12"/>
      <name val="MS Sans Serif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Calibri"/>
      <family val="2"/>
      <scheme val="minor"/>
    </font>
    <font>
      <sz val="10"/>
      <name val="MS Sans Serif"/>
      <family val="2"/>
    </font>
    <font>
      <sz val="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5">
    <xf numFmtId="0" fontId="0" fillId="0" borderId="0"/>
    <xf numFmtId="170" fontId="23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3" fillId="0" borderId="0"/>
    <xf numFmtId="0" fontId="22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>
      <alignment vertical="center"/>
    </xf>
    <xf numFmtId="172" fontId="2" fillId="0" borderId="0">
      <alignment vertical="center"/>
    </xf>
    <xf numFmtId="172" fontId="2" fillId="0" borderId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6" fillId="0" borderId="0" applyNumberFormat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</cellStyleXfs>
  <cellXfs count="390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4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Font="1" applyFill="1" applyBorder="1" applyAlignment="1" applyProtection="1">
      <alignment horizontal="left"/>
    </xf>
    <xf numFmtId="0" fontId="26" fillId="0" borderId="0" xfId="0" applyFont="1"/>
    <xf numFmtId="0" fontId="27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29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0" fillId="0" borderId="0" xfId="7"/>
    <xf numFmtId="0" fontId="4" fillId="0" borderId="1" xfId="0" applyFont="1" applyBorder="1" applyAlignment="1">
      <alignment horizontal="center" vertical="center"/>
    </xf>
    <xf numFmtId="167" fontId="30" fillId="0" borderId="0" xfId="2" applyNumberFormat="1" applyFont="1" applyAlignment="1" applyProtection="1">
      <protection locked="0"/>
    </xf>
    <xf numFmtId="0" fontId="31" fillId="0" borderId="0" xfId="2" applyFont="1" applyAlignment="1" applyProtection="1">
      <protection locked="0"/>
    </xf>
    <xf numFmtId="0" fontId="30" fillId="0" borderId="0" xfId="3" applyFont="1" applyFill="1" applyAlignment="1" applyProtection="1">
      <alignment horizontal="right"/>
      <protection locked="0"/>
    </xf>
    <xf numFmtId="0" fontId="30" fillId="0" borderId="0" xfId="3" applyFont="1" applyFill="1" applyAlignment="1" applyProtection="1">
      <alignment horizontal="left"/>
      <protection locked="0"/>
    </xf>
    <xf numFmtId="0" fontId="31" fillId="0" borderId="0" xfId="3" applyFont="1" applyFill="1" applyAlignment="1" applyProtection="1"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protection locked="0"/>
    </xf>
    <xf numFmtId="0" fontId="31" fillId="0" borderId="0" xfId="2" applyFont="1" applyFill="1" applyAlignment="1" applyProtection="1">
      <alignment wrapText="1"/>
    </xf>
    <xf numFmtId="0" fontId="31" fillId="0" borderId="0" xfId="0" applyFont="1"/>
    <xf numFmtId="0" fontId="30" fillId="0" borderId="0" xfId="3" applyFont="1" applyFill="1" applyAlignment="1">
      <alignment wrapText="1"/>
    </xf>
    <xf numFmtId="0" fontId="31" fillId="0" borderId="0" xfId="3" applyFont="1" applyFill="1" applyAlignment="1">
      <alignment wrapText="1"/>
    </xf>
    <xf numFmtId="167" fontId="22" fillId="0" borderId="0" xfId="2" applyNumberFormat="1" applyFont="1" applyAlignment="1" applyProtection="1">
      <alignment horizontal="right"/>
      <protection locked="0"/>
    </xf>
    <xf numFmtId="0" fontId="32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2" fillId="0" borderId="0" xfId="2" applyFill="1" applyAlignment="1" applyProtection="1">
      <alignment horizontal="right"/>
      <protection locked="0"/>
    </xf>
    <xf numFmtId="0" fontId="22" fillId="0" borderId="0" xfId="2" applyFill="1" applyAlignment="1" applyProtection="1">
      <alignment horizontal="left"/>
      <protection locked="0"/>
    </xf>
    <xf numFmtId="0" fontId="22" fillId="0" borderId="0" xfId="2" applyFill="1" applyAlignment="1" applyProtection="1">
      <protection locked="0"/>
    </xf>
    <xf numFmtId="167" fontId="22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2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2" fillId="0" borderId="0" xfId="2" applyAlignme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0" fontId="31" fillId="0" borderId="0" xfId="2" applyFont="1" applyFill="1" applyAlignment="1" applyProtection="1">
      <alignment horizontal="right"/>
      <protection locked="0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2" fillId="0" borderId="0" xfId="2" applyNumberFormat="1" applyAlignment="1" applyProtection="1">
      <protection locked="0"/>
    </xf>
    <xf numFmtId="168" fontId="0" fillId="0" borderId="0" xfId="0" applyNumberFormat="1" applyBorder="1"/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ill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68" fontId="2" fillId="0" borderId="0" xfId="4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right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2" xfId="0" applyFont="1" applyBorder="1" applyAlignment="1">
      <alignment horizontal="center"/>
    </xf>
    <xf numFmtId="0" fontId="21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166" fontId="5" fillId="0" borderId="0" xfId="4" applyNumberFormat="1" applyFont="1" applyFill="1" applyBorder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166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4" xfId="0" applyFont="1" applyBorder="1" applyAlignment="1">
      <alignment horizontal="center"/>
    </xf>
    <xf numFmtId="168" fontId="5" fillId="0" borderId="0" xfId="4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 wrapText="1"/>
    </xf>
    <xf numFmtId="168" fontId="2" fillId="0" borderId="0" xfId="4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/>
    </xf>
    <xf numFmtId="0" fontId="5" fillId="0" borderId="0" xfId="6" applyFont="1" applyBorder="1" applyAlignment="1">
      <alignment horizontal="right"/>
    </xf>
    <xf numFmtId="0" fontId="3" fillId="0" borderId="0" xfId="6" applyFont="1"/>
    <xf numFmtId="0" fontId="3" fillId="0" borderId="0" xfId="6" applyBorder="1"/>
    <xf numFmtId="0" fontId="3" fillId="0" borderId="0" xfId="6" applyFont="1" applyBorder="1"/>
    <xf numFmtId="0" fontId="3" fillId="0" borderId="0" xfId="6" applyFill="1"/>
    <xf numFmtId="0" fontId="2" fillId="0" borderId="0" xfId="6" applyFont="1"/>
    <xf numFmtId="0" fontId="3" fillId="0" borderId="0" xfId="6"/>
    <xf numFmtId="0" fontId="2" fillId="0" borderId="0" xfId="6" applyNumberFormat="1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171" fontId="2" fillId="0" borderId="0" xfId="6" applyNumberFormat="1" applyFont="1" applyBorder="1" applyAlignment="1">
      <alignment horizontal="left"/>
    </xf>
    <xf numFmtId="0" fontId="3" fillId="2" borderId="0" xfId="6" applyFill="1"/>
    <xf numFmtId="0" fontId="2" fillId="0" borderId="0" xfId="6" applyFont="1" applyAlignment="1">
      <alignment horizontal="left"/>
    </xf>
    <xf numFmtId="0" fontId="3" fillId="0" borderId="0" xfId="6" applyBorder="1" applyAlignment="1">
      <alignment horizontal="center" vertical="center"/>
    </xf>
    <xf numFmtId="0" fontId="2" fillId="0" borderId="0" xfId="6" applyFont="1"/>
    <xf numFmtId="0" fontId="3" fillId="0" borderId="15" xfId="6" applyBorder="1"/>
    <xf numFmtId="0" fontId="3" fillId="0" borderId="18" xfId="6" applyBorder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3" fillId="0" borderId="0" xfId="6"/>
    <xf numFmtId="0" fontId="2" fillId="0" borderId="0" xfId="6" applyNumberFormat="1" applyFont="1"/>
    <xf numFmtId="0" fontId="21" fillId="0" borderId="0" xfId="2" applyFont="1" applyFill="1" applyAlignment="1" applyProtection="1"/>
    <xf numFmtId="0" fontId="35" fillId="0" borderId="0" xfId="0" applyFont="1" applyFill="1"/>
    <xf numFmtId="0" fontId="2" fillId="0" borderId="0" xfId="6" applyNumberFormat="1" applyFont="1" applyBorder="1"/>
    <xf numFmtId="0" fontId="2" fillId="0" borderId="0" xfId="6" applyNumberFormat="1" applyFont="1" applyBorder="1"/>
    <xf numFmtId="0" fontId="2" fillId="0" borderId="0" xfId="6" applyFont="1"/>
    <xf numFmtId="0" fontId="2" fillId="0" borderId="0" xfId="6" applyNumberFormat="1" applyFont="1"/>
    <xf numFmtId="0" fontId="2" fillId="0" borderId="0" xfId="6" applyFont="1"/>
    <xf numFmtId="0" fontId="2" fillId="0" borderId="0" xfId="6" applyFont="1" applyBorder="1"/>
    <xf numFmtId="0" fontId="2" fillId="0" borderId="0" xfId="6" applyNumberFormat="1" applyFont="1" applyBorder="1"/>
    <xf numFmtId="0" fontId="3" fillId="0" borderId="0" xfId="6"/>
    <xf numFmtId="0" fontId="2" fillId="0" borderId="0" xfId="6" applyNumberFormat="1" applyFont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2" fillId="0" borderId="0" xfId="6" applyFont="1"/>
    <xf numFmtId="0" fontId="3" fillId="0" borderId="15" xfId="6" applyBorder="1"/>
    <xf numFmtId="0" fontId="3" fillId="0" borderId="15" xfId="6" applyNumberFormat="1" applyBorder="1"/>
    <xf numFmtId="0" fontId="3" fillId="0" borderId="17" xfId="6" applyNumberFormat="1" applyBorder="1"/>
    <xf numFmtId="0" fontId="3" fillId="0" borderId="16" xfId="6" applyNumberFormat="1" applyBorder="1"/>
    <xf numFmtId="0" fontId="3" fillId="0" borderId="18" xfId="6" applyBorder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2" fillId="0" borderId="0" xfId="6" applyNumberFormat="1" applyFont="1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28" fillId="0" borderId="0" xfId="18" applyFont="1" applyProtection="1"/>
    <xf numFmtId="0" fontId="0" fillId="4" borderId="0" xfId="0" applyFill="1"/>
    <xf numFmtId="168" fontId="2" fillId="0" borderId="0" xfId="4" applyNumberFormat="1" applyFont="1" applyFill="1" applyAlignment="1">
      <alignment horizontal="right" indent="1"/>
    </xf>
    <xf numFmtId="168" fontId="2" fillId="0" borderId="0" xfId="4" applyNumberFormat="1" applyFont="1" applyFill="1" applyAlignment="1"/>
    <xf numFmtId="0" fontId="3" fillId="0" borderId="0" xfId="0" applyFont="1" applyFill="1" applyBorder="1"/>
    <xf numFmtId="171" fontId="4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/>
    <xf numFmtId="168" fontId="2" fillId="0" borderId="0" xfId="4" applyNumberFormat="1" applyFont="1" applyFill="1" applyBorder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" fillId="4" borderId="0" xfId="6" applyFont="1" applyFill="1" applyBorder="1"/>
    <xf numFmtId="0" fontId="2" fillId="4" borderId="0" xfId="6" applyFont="1" applyFill="1"/>
    <xf numFmtId="0" fontId="0" fillId="0" borderId="0" xfId="0" applyNumberFormat="1"/>
    <xf numFmtId="0" fontId="21" fillId="0" borderId="0" xfId="19" quotePrefix="1" applyFont="1" applyFill="1" applyBorder="1" applyAlignment="1">
      <alignment wrapText="1"/>
    </xf>
    <xf numFmtId="0" fontId="37" fillId="0" borderId="0" xfId="20" applyFont="1" applyFill="1"/>
    <xf numFmtId="0" fontId="38" fillId="0" borderId="0" xfId="21" applyFont="1" applyFill="1" applyBorder="1" applyAlignment="1">
      <alignment wrapText="1"/>
    </xf>
    <xf numFmtId="0" fontId="39" fillId="0" borderId="0" xfId="20" applyFont="1" applyFill="1" applyBorder="1"/>
    <xf numFmtId="14" fontId="38" fillId="0" borderId="0" xfId="21" applyNumberFormat="1" applyFont="1" applyFill="1" applyBorder="1" applyAlignment="1">
      <alignment wrapText="1"/>
    </xf>
    <xf numFmtId="0" fontId="39" fillId="0" borderId="0" xfId="20" applyFont="1" applyFill="1"/>
    <xf numFmtId="0" fontId="39" fillId="0" borderId="0" xfId="21" applyFont="1" applyFill="1" applyBorder="1" applyAlignment="1">
      <alignment vertical="center" wrapText="1"/>
    </xf>
    <xf numFmtId="14" fontId="39" fillId="0" borderId="0" xfId="21" applyNumberFormat="1" applyFont="1" applyFill="1" applyBorder="1" applyAlignment="1">
      <alignment vertical="center" wrapText="1"/>
    </xf>
    <xf numFmtId="0" fontId="2" fillId="0" borderId="0" xfId="21" applyFont="1" applyFill="1" applyBorder="1" applyAlignment="1"/>
    <xf numFmtId="0" fontId="2" fillId="0" borderId="0" xfId="20" applyFont="1" applyFill="1"/>
    <xf numFmtId="175" fontId="2" fillId="0" borderId="0" xfId="23" applyNumberFormat="1" applyFont="1" applyFill="1" applyBorder="1" applyAlignment="1"/>
    <xf numFmtId="175" fontId="40" fillId="0" borderId="0" xfId="23" applyNumberFormat="1" applyFont="1" applyFill="1" applyBorder="1" applyAlignment="1"/>
    <xf numFmtId="0" fontId="3" fillId="0" borderId="0" xfId="20" applyFill="1" applyBorder="1"/>
    <xf numFmtId="0" fontId="3" fillId="0" borderId="0" xfId="20" applyNumberFormat="1" applyBorder="1"/>
    <xf numFmtId="0" fontId="3" fillId="0" borderId="0" xfId="20" applyNumberFormat="1"/>
    <xf numFmtId="0" fontId="3" fillId="0" borderId="0" xfId="20" applyBorder="1"/>
    <xf numFmtId="0" fontId="3" fillId="0" borderId="0" xfId="21" applyFont="1" applyFill="1"/>
    <xf numFmtId="0" fontId="3" fillId="0" borderId="0" xfId="20" applyFont="1" applyFill="1"/>
    <xf numFmtId="175" fontId="5" fillId="0" borderId="0" xfId="23" applyNumberFormat="1" applyFont="1" applyFill="1" applyBorder="1" applyAlignment="1"/>
    <xf numFmtId="0" fontId="24" fillId="0" borderId="0" xfId="21" applyFont="1" applyFill="1"/>
    <xf numFmtId="0" fontId="24" fillId="0" borderId="0" xfId="20" applyFont="1" applyFill="1"/>
    <xf numFmtId="0" fontId="11" fillId="0" borderId="0" xfId="24" applyFont="1" applyFill="1" applyAlignment="1"/>
    <xf numFmtId="173" fontId="11" fillId="0" borderId="0" xfId="22" quotePrefix="1" applyNumberFormat="1" applyFont="1" applyFill="1" applyAlignment="1">
      <alignment vertical="center" wrapText="1"/>
    </xf>
    <xf numFmtId="0" fontId="3" fillId="0" borderId="0" xfId="20"/>
    <xf numFmtId="173" fontId="42" fillId="0" borderId="0" xfId="22" quotePrefix="1" applyNumberFormat="1" applyFont="1" applyFill="1" applyAlignment="1">
      <alignment vertical="center" wrapText="1"/>
    </xf>
    <xf numFmtId="0" fontId="37" fillId="0" borderId="0" xfId="21" applyFont="1" applyFill="1"/>
    <xf numFmtId="0" fontId="5" fillId="0" borderId="0" xfId="20" applyFont="1" applyFill="1"/>
    <xf numFmtId="0" fontId="11" fillId="0" borderId="0" xfId="24" applyFont="1" applyFill="1" applyBorder="1" applyAlignment="1">
      <alignment horizontal="left"/>
    </xf>
    <xf numFmtId="0" fontId="3" fillId="0" borderId="0" xfId="24" applyFont="1" applyFill="1" applyBorder="1" applyAlignment="1">
      <alignment vertical="center"/>
    </xf>
    <xf numFmtId="0" fontId="3" fillId="0" borderId="0" xfId="24" applyFont="1" applyFill="1" applyAlignment="1">
      <alignment vertical="center"/>
    </xf>
    <xf numFmtId="173" fontId="11" fillId="0" borderId="0" xfId="22" quotePrefix="1" applyNumberFormat="1" applyFont="1" applyFill="1" applyBorder="1" applyAlignment="1">
      <alignment horizontal="left" wrapText="1"/>
    </xf>
    <xf numFmtId="173" fontId="11" fillId="0" borderId="0" xfId="22" quotePrefix="1" applyNumberFormat="1" applyFont="1" applyFill="1" applyAlignment="1">
      <alignment horizontal="left" wrapText="1"/>
    </xf>
    <xf numFmtId="0" fontId="37" fillId="0" borderId="0" xfId="24" applyFont="1" applyFill="1" applyAlignment="1">
      <alignment vertical="center"/>
    </xf>
    <xf numFmtId="173" fontId="42" fillId="0" borderId="0" xfId="22" quotePrefix="1" applyNumberFormat="1" applyFont="1" applyFill="1" applyAlignment="1">
      <alignment horizontal="left" wrapText="1"/>
    </xf>
    <xf numFmtId="0" fontId="42" fillId="0" borderId="0" xfId="24" applyFont="1" applyAlignment="1">
      <alignment horizontal="left"/>
    </xf>
    <xf numFmtId="173" fontId="42" fillId="0" borderId="0" xfId="22" quotePrefix="1" applyNumberFormat="1" applyFont="1" applyAlignment="1">
      <alignment horizontal="left" wrapText="1"/>
    </xf>
    <xf numFmtId="168" fontId="5" fillId="0" borderId="0" xfId="4" applyNumberFormat="1" applyFont="1" applyFill="1" applyAlignment="1">
      <alignment horizontal="right" indent="1"/>
    </xf>
    <xf numFmtId="166" fontId="0" fillId="0" borderId="0" xfId="0" applyNumberFormat="1" applyFill="1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2" fontId="5" fillId="0" borderId="0" xfId="4" applyNumberFormat="1" applyFont="1" applyFill="1" applyAlignment="1">
      <alignment horizontal="right" indent="1"/>
    </xf>
    <xf numFmtId="168" fontId="5" fillId="0" borderId="0" xfId="4" applyNumberFormat="1" applyFont="1" applyFill="1" applyAlignment="1"/>
    <xf numFmtId="168" fontId="0" fillId="0" borderId="0" xfId="0" applyNumberFormat="1" applyFill="1" applyAlignment="1">
      <alignment horizontal="right" indent="1"/>
    </xf>
    <xf numFmtId="0" fontId="2" fillId="0" borderId="1" xfId="21" applyFont="1" applyFill="1" applyBorder="1" applyAlignment="1">
      <alignment horizontal="center" vertical="center" wrapText="1"/>
    </xf>
    <xf numFmtId="0" fontId="2" fillId="0" borderId="2" xfId="21" applyFont="1" applyFill="1" applyBorder="1" applyAlignment="1">
      <alignment horizontal="center" vertical="center" wrapText="1"/>
    </xf>
    <xf numFmtId="174" fontId="2" fillId="0" borderId="0" xfId="22" applyNumberFormat="1" applyFont="1" applyFill="1" applyBorder="1" applyAlignment="1">
      <alignment horizontal="left"/>
    </xf>
    <xf numFmtId="168" fontId="2" fillId="0" borderId="0" xfId="23" applyNumberFormat="1" applyFont="1" applyFill="1" applyBorder="1" applyAlignment="1">
      <alignment horizontal="right" indent="1"/>
    </xf>
    <xf numFmtId="174" fontId="2" fillId="0" borderId="0" xfId="22" quotePrefix="1" applyNumberFormat="1" applyFont="1" applyFill="1" applyBorder="1" applyAlignment="1">
      <alignment horizontal="left" indent="1"/>
    </xf>
    <xf numFmtId="174" fontId="2" fillId="0" borderId="0" xfId="22" applyNumberFormat="1" applyFont="1" applyFill="1" applyBorder="1" applyAlignment="1">
      <alignment horizontal="left" indent="2"/>
    </xf>
    <xf numFmtId="174" fontId="2" fillId="0" borderId="0" xfId="22" quotePrefix="1" applyNumberFormat="1" applyFont="1" applyFill="1" applyBorder="1" applyAlignment="1">
      <alignment horizontal="left"/>
    </xf>
    <xf numFmtId="49" fontId="5" fillId="0" borderId="0" xfId="21" applyNumberFormat="1" applyFont="1" applyFill="1" applyBorder="1" applyAlignment="1">
      <alignment horizontal="right"/>
    </xf>
    <xf numFmtId="168" fontId="5" fillId="0" borderId="0" xfId="23" applyNumberFormat="1" applyFont="1" applyFill="1" applyBorder="1" applyAlignment="1">
      <alignment horizontal="right" indent="1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2" applyNumberFormat="1" applyAlignment="1" applyProtection="1">
      <alignment horizontal="left" vertical="top" wrapText="1"/>
      <protection locked="0"/>
    </xf>
    <xf numFmtId="0" fontId="22" fillId="0" borderId="0" xfId="2" applyNumberFormat="1" applyAlignment="1" applyProtection="1">
      <alignment horizontal="left" vertical="top"/>
      <protection locked="0"/>
    </xf>
    <xf numFmtId="0" fontId="21" fillId="0" borderId="0" xfId="2" applyFont="1" applyAlignment="1" applyProtection="1">
      <alignment wrapText="1"/>
    </xf>
    <xf numFmtId="0" fontId="2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7" fontId="2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167" fontId="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2" fillId="0" borderId="7" xfId="0" applyFont="1" applyBorder="1" applyAlignment="1"/>
    <xf numFmtId="0" fontId="0" fillId="0" borderId="7" xfId="0" applyBorder="1" applyAlignment="1"/>
    <xf numFmtId="0" fontId="2" fillId="0" borderId="0" xfId="0" applyFont="1" applyAlignment="1">
      <alignment horizontal="left" indent="2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1" fillId="0" borderId="0" xfId="2" applyFont="1" applyAlignment="1" applyProtection="1"/>
    <xf numFmtId="0" fontId="31" fillId="0" borderId="0" xfId="2" applyFont="1" applyAlignment="1" applyProtection="1">
      <alignment wrapText="1"/>
    </xf>
    <xf numFmtId="0" fontId="34" fillId="0" borderId="0" xfId="0" applyFont="1" applyAlignment="1"/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7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1" fillId="0" borderId="0" xfId="2" applyFont="1" applyAlignment="1" applyProtection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21" applyFont="1" applyFill="1" applyBorder="1" applyAlignment="1">
      <alignment horizontal="center" vertical="center"/>
    </xf>
    <xf numFmtId="0" fontId="21" fillId="0" borderId="0" xfId="19" quotePrefix="1" applyFont="1" applyFill="1" applyBorder="1" applyAlignment="1">
      <alignment horizontal="left" wrapText="1"/>
    </xf>
    <xf numFmtId="0" fontId="21" fillId="0" borderId="0" xfId="2" quotePrefix="1" applyFont="1" applyFill="1" applyBorder="1" applyAlignment="1" applyProtection="1">
      <alignment horizontal="left" wrapText="1"/>
    </xf>
    <xf numFmtId="0" fontId="38" fillId="0" borderId="0" xfId="21" applyFont="1" applyFill="1" applyBorder="1" applyAlignment="1">
      <alignment horizontal="center" wrapText="1"/>
    </xf>
    <xf numFmtId="0" fontId="2" fillId="0" borderId="4" xfId="21" applyFont="1" applyFill="1" applyBorder="1" applyAlignment="1">
      <alignment horizontal="center" vertical="center" wrapText="1"/>
    </xf>
    <xf numFmtId="0" fontId="2" fillId="0" borderId="1" xfId="21" applyFont="1" applyFill="1" applyBorder="1" applyAlignment="1">
      <alignment horizontal="center" vertical="center" wrapText="1"/>
    </xf>
    <xf numFmtId="0" fontId="2" fillId="0" borderId="2" xfId="21" applyFont="1" applyFill="1" applyBorder="1" applyAlignment="1">
      <alignment horizontal="center" vertical="center" wrapText="1"/>
    </xf>
    <xf numFmtId="0" fontId="2" fillId="0" borderId="7" xfId="6" applyFont="1" applyBorder="1" applyAlignment="1">
      <alignment horizontal="center"/>
    </xf>
    <xf numFmtId="0" fontId="3" fillId="0" borderId="7" xfId="6" applyBorder="1" applyAlignment="1"/>
    <xf numFmtId="0" fontId="11" fillId="0" borderId="6" xfId="6" applyFont="1" applyFill="1" applyBorder="1" applyAlignment="1">
      <alignment horizontal="left"/>
    </xf>
    <xf numFmtId="0" fontId="3" fillId="0" borderId="6" xfId="6" applyBorder="1" applyAlignment="1"/>
    <xf numFmtId="0" fontId="2" fillId="0" borderId="4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10" xfId="6" applyFont="1" applyBorder="1" applyAlignment="1">
      <alignment horizontal="center" vertical="center" wrapText="1"/>
    </xf>
    <xf numFmtId="0" fontId="3" fillId="0" borderId="10" xfId="6" applyBorder="1" applyAlignment="1">
      <alignment horizontal="center" vertical="center" wrapText="1"/>
    </xf>
    <xf numFmtId="0" fontId="3" fillId="0" borderId="4" xfId="6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3" fillId="0" borderId="9" xfId="6" applyBorder="1" applyAlignment="1">
      <alignment horizontal="center" vertical="center" wrapText="1"/>
    </xf>
    <xf numFmtId="0" fontId="3" fillId="0" borderId="6" xfId="6" applyBorder="1" applyAlignment="1">
      <alignment horizontal="center" vertical="center" wrapText="1"/>
    </xf>
  </cellXfs>
  <cellStyles count="25">
    <cellStyle name="Besuchter Hyperlink" xfId="7" builtinId="9" customBuiltin="1"/>
    <cellStyle name="Besuchter Hyperlink 2" xfId="17" xr:uid="{00000000-0005-0000-0000-000001000000}"/>
    <cellStyle name="Euro" xfId="1" xr:uid="{00000000-0005-0000-0000-000002000000}"/>
    <cellStyle name="Hyperlink 2" xfId="5" xr:uid="{00000000-0005-0000-0000-000004000000}"/>
    <cellStyle name="Hyperlink 3" xfId="8" xr:uid="{00000000-0005-0000-0000-000005000000}"/>
    <cellStyle name="Hyperlink 4" xfId="9" xr:uid="{00000000-0005-0000-0000-000006000000}"/>
    <cellStyle name="Hyperlink 5" xfId="15" xr:uid="{00000000-0005-0000-0000-000007000000}"/>
    <cellStyle name="Hyperlink Inhalt" xfId="10" xr:uid="{00000000-0005-0000-0000-000008000000}"/>
    <cellStyle name="Hyperlink_Kopie von StatistischeBerichte_2_Vorlage" xfId="3" xr:uid="{00000000-0005-0000-0000-000009000000}"/>
    <cellStyle name="Link" xfId="2" builtinId="8" customBuiltin="1"/>
    <cellStyle name="Link 2" xfId="18" xr:uid="{ED204A55-97CA-4475-9C6E-1F5DDF6B45FA}"/>
    <cellStyle name="Link 3" xfId="19" xr:uid="{729B07DE-4079-49D3-8F57-912BD155E921}"/>
    <cellStyle name="Standard" xfId="0" builtinId="0"/>
    <cellStyle name="Standard 2" xfId="6" xr:uid="{00000000-0005-0000-0000-00000B000000}"/>
    <cellStyle name="Standard 2 2" xfId="11" xr:uid="{00000000-0005-0000-0000-00000C000000}"/>
    <cellStyle name="Standard 2 3" xfId="16" xr:uid="{00000000-0005-0000-0000-00000D000000}"/>
    <cellStyle name="Standard 3" xfId="20" xr:uid="{B80A7E61-9636-4ACF-B419-7D87EC2CF47A}"/>
    <cellStyle name="Standard_HG 95-00" xfId="4" xr:uid="{00000000-0005-0000-0000-00000E000000}"/>
    <cellStyle name="Standard_Mappe1" xfId="23" xr:uid="{9C43AB46-7B88-4AFF-B341-7045780A9EC5}"/>
    <cellStyle name="Standard_Mappe1_staat03" xfId="21" xr:uid="{9DC38A8D-0E80-4F5F-AC1D-60D61185D98C}"/>
    <cellStyle name="Standard_T5C (neu)" xfId="22" xr:uid="{0CDB14E8-8D89-40CC-93CE-90556AC70773}"/>
    <cellStyle name="Standard_T5F (neu)" xfId="24" xr:uid="{02D0AF90-0F2E-45DB-AF22-68C844C3C08F}"/>
    <cellStyle name="vorspalte" xfId="12" xr:uid="{00000000-0005-0000-0000-00000F000000}"/>
    <cellStyle name="vorspalte 2" xfId="13" xr:uid="{00000000-0005-0000-0000-000010000000}"/>
    <cellStyle name="vorspalte_Absolventen bzw. Abgänger" xfId="14" xr:uid="{00000000-0005-0000-0000-00001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7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Titel!$F$27:$F$36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Titel!$G$27:$G$36</c:f>
              <c:numCache>
                <c:formatCode>#\ ##0\ \ \ \ \ </c:formatCode>
                <c:ptCount val="10"/>
                <c:pt idx="0">
                  <c:v>1082</c:v>
                </c:pt>
                <c:pt idx="1">
                  <c:v>1111</c:v>
                </c:pt>
                <c:pt idx="2">
                  <c:v>1176</c:v>
                </c:pt>
                <c:pt idx="3">
                  <c:v>1164</c:v>
                </c:pt>
                <c:pt idx="4">
                  <c:v>1125</c:v>
                </c:pt>
                <c:pt idx="5">
                  <c:v>1230</c:v>
                </c:pt>
                <c:pt idx="6">
                  <c:v>1310</c:v>
                </c:pt>
                <c:pt idx="7">
                  <c:v>1489</c:v>
                </c:pt>
                <c:pt idx="8">
                  <c:v>1502</c:v>
                </c:pt>
                <c:pt idx="9">
                  <c:v>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0-44A8-820B-786EAA7FE49A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Titel!$F$27:$F$36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Titel!$H$27:$H$36</c:f>
              <c:numCache>
                <c:formatCode>#\ ##0\ \ \ \ \ </c:formatCode>
                <c:ptCount val="10"/>
                <c:pt idx="0">
                  <c:v>3445</c:v>
                </c:pt>
                <c:pt idx="1">
                  <c:v>3332</c:v>
                </c:pt>
                <c:pt idx="2">
                  <c:v>3454</c:v>
                </c:pt>
                <c:pt idx="3">
                  <c:v>3452</c:v>
                </c:pt>
                <c:pt idx="4">
                  <c:v>3575</c:v>
                </c:pt>
                <c:pt idx="5">
                  <c:v>3637</c:v>
                </c:pt>
                <c:pt idx="6">
                  <c:v>3865</c:v>
                </c:pt>
                <c:pt idx="7">
                  <c:v>4014</c:v>
                </c:pt>
                <c:pt idx="8">
                  <c:v>4181</c:v>
                </c:pt>
                <c:pt idx="9">
                  <c:v>4296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0-44A8-820B-786EAA7FE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96879360"/>
        <c:axId val="96880896"/>
      </c:barChart>
      <c:catAx>
        <c:axId val="96879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880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79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33967258199303996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47131517041E-2"/>
          <c:y val="0.12101635273531985"/>
          <c:w val="0.61406477375363466"/>
          <c:h val="0.613062355562321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'Tab3'!$N$39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'Tab3'!$M$47:$M$56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'Tab3'!$R$47:$R$56</c:f>
              <c:numCache>
                <c:formatCode>General</c:formatCode>
                <c:ptCount val="10"/>
                <c:pt idx="0">
                  <c:v>81.687651866578307</c:v>
                </c:pt>
                <c:pt idx="1">
                  <c:v>81.566509115462523</c:v>
                </c:pt>
                <c:pt idx="2">
                  <c:v>80.907127429805612</c:v>
                </c:pt>
                <c:pt idx="3">
                  <c:v>81.607452339688038</c:v>
                </c:pt>
                <c:pt idx="4">
                  <c:v>82.553191489361708</c:v>
                </c:pt>
                <c:pt idx="5">
                  <c:v>80.87117320731457</c:v>
                </c:pt>
                <c:pt idx="6">
                  <c:v>81.120772946859901</c:v>
                </c:pt>
                <c:pt idx="7">
                  <c:v>80.465200799563874</c:v>
                </c:pt>
                <c:pt idx="8">
                  <c:v>79.904979764209045</c:v>
                </c:pt>
                <c:pt idx="9">
                  <c:v>78.442304443318122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2-42C8-903F-08B6FD62C98A}"/>
            </c:ext>
          </c:extLst>
        </c:ser>
        <c:ser>
          <c:idx val="1"/>
          <c:order val="1"/>
          <c:tx>
            <c:strRef>
              <c:f>'Tab3'!$O$39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'Tab3'!$M$47:$M$56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'Tab3'!$S$47:$S$56</c:f>
              <c:numCache>
                <c:formatCode>General</c:formatCode>
                <c:ptCount val="10"/>
                <c:pt idx="0">
                  <c:v>18.312348133421693</c:v>
                </c:pt>
                <c:pt idx="1">
                  <c:v>18.433490884537473</c:v>
                </c:pt>
                <c:pt idx="2">
                  <c:v>19.092872570194384</c:v>
                </c:pt>
                <c:pt idx="3">
                  <c:v>18.392547660311958</c:v>
                </c:pt>
                <c:pt idx="4">
                  <c:v>17.446808510638299</c:v>
                </c:pt>
                <c:pt idx="5">
                  <c:v>19.128826792685434</c:v>
                </c:pt>
                <c:pt idx="6">
                  <c:v>18.879227053140095</c:v>
                </c:pt>
                <c:pt idx="7">
                  <c:v>19.534799200436126</c:v>
                </c:pt>
                <c:pt idx="8">
                  <c:v>20.095020235790955</c:v>
                </c:pt>
                <c:pt idx="9">
                  <c:v>21.557695556681871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C2-42C8-903F-08B6FD62C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7122944"/>
        <c:axId val="107151744"/>
      </c:barChart>
      <c:catAx>
        <c:axId val="97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07151744"/>
        <c:crosses val="autoZero"/>
        <c:auto val="1"/>
        <c:lblAlgn val="ctr"/>
        <c:lblOffset val="100"/>
        <c:noMultiLvlLbl val="0"/>
      </c:catAx>
      <c:valAx>
        <c:axId val="10715174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Prozent</a:t>
                </a:r>
              </a:p>
            </c:rich>
          </c:tx>
          <c:layout>
            <c:manualLayout>
              <c:xMode val="edge"/>
              <c:yMode val="edge"/>
              <c:x val="3.283802459408864E-2"/>
              <c:y val="4.0343394575678038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71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745962505144458"/>
          <c:y val="0.26648500171466616"/>
          <c:w val="0.23813524987228946"/>
          <c:h val="0.3732939632545931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'Tab9'!$L$22:$L$83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'Tab9'!$P$22:$P$83</c:f>
              <c:numCache>
                <c:formatCode>General</c:formatCode>
                <c:ptCount val="62"/>
                <c:pt idx="0">
                  <c:v>0</c:v>
                </c:pt>
                <c:pt idx="1">
                  <c:v>-3</c:v>
                </c:pt>
                <c:pt idx="2">
                  <c:v>0</c:v>
                </c:pt>
                <c:pt idx="3">
                  <c:v>-1</c:v>
                </c:pt>
                <c:pt idx="4">
                  <c:v>-2</c:v>
                </c:pt>
                <c:pt idx="5">
                  <c:v>-3</c:v>
                </c:pt>
                <c:pt idx="6">
                  <c:v>-3</c:v>
                </c:pt>
                <c:pt idx="7">
                  <c:v>-1</c:v>
                </c:pt>
                <c:pt idx="8">
                  <c:v>-2</c:v>
                </c:pt>
                <c:pt idx="9">
                  <c:v>-8</c:v>
                </c:pt>
                <c:pt idx="10">
                  <c:v>-3</c:v>
                </c:pt>
                <c:pt idx="11">
                  <c:v>-14</c:v>
                </c:pt>
                <c:pt idx="12">
                  <c:v>-12</c:v>
                </c:pt>
                <c:pt idx="13">
                  <c:v>-13</c:v>
                </c:pt>
                <c:pt idx="14">
                  <c:v>-11</c:v>
                </c:pt>
                <c:pt idx="15">
                  <c:v>-8</c:v>
                </c:pt>
                <c:pt idx="16">
                  <c:v>-8</c:v>
                </c:pt>
                <c:pt idx="17">
                  <c:v>-13</c:v>
                </c:pt>
                <c:pt idx="18">
                  <c:v>-11</c:v>
                </c:pt>
                <c:pt idx="19">
                  <c:v>-14</c:v>
                </c:pt>
                <c:pt idx="20">
                  <c:v>-10</c:v>
                </c:pt>
                <c:pt idx="21">
                  <c:v>-13</c:v>
                </c:pt>
                <c:pt idx="22">
                  <c:v>-3</c:v>
                </c:pt>
                <c:pt idx="23">
                  <c:v>-15</c:v>
                </c:pt>
                <c:pt idx="24">
                  <c:v>-9</c:v>
                </c:pt>
                <c:pt idx="25">
                  <c:v>-10</c:v>
                </c:pt>
                <c:pt idx="26">
                  <c:v>-8</c:v>
                </c:pt>
                <c:pt idx="27">
                  <c:v>-9</c:v>
                </c:pt>
                <c:pt idx="28">
                  <c:v>-12</c:v>
                </c:pt>
                <c:pt idx="29">
                  <c:v>-11</c:v>
                </c:pt>
                <c:pt idx="30">
                  <c:v>-12</c:v>
                </c:pt>
                <c:pt idx="31">
                  <c:v>-8</c:v>
                </c:pt>
                <c:pt idx="32">
                  <c:v>-13</c:v>
                </c:pt>
                <c:pt idx="33">
                  <c:v>-15</c:v>
                </c:pt>
                <c:pt idx="34">
                  <c:v>-7</c:v>
                </c:pt>
                <c:pt idx="35">
                  <c:v>-13</c:v>
                </c:pt>
                <c:pt idx="36">
                  <c:v>-7</c:v>
                </c:pt>
                <c:pt idx="37">
                  <c:v>-10</c:v>
                </c:pt>
                <c:pt idx="38">
                  <c:v>-5</c:v>
                </c:pt>
                <c:pt idx="39">
                  <c:v>-9</c:v>
                </c:pt>
                <c:pt idx="40">
                  <c:v>-5</c:v>
                </c:pt>
                <c:pt idx="41">
                  <c:v>-9</c:v>
                </c:pt>
                <c:pt idx="42">
                  <c:v>-5</c:v>
                </c:pt>
                <c:pt idx="43">
                  <c:v>-3</c:v>
                </c:pt>
                <c:pt idx="44">
                  <c:v>-3</c:v>
                </c:pt>
                <c:pt idx="45">
                  <c:v>0</c:v>
                </c:pt>
                <c:pt idx="46">
                  <c:v>-2</c:v>
                </c:pt>
                <c:pt idx="47">
                  <c:v>0</c:v>
                </c:pt>
                <c:pt idx="48">
                  <c:v>-1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-1</c:v>
                </c:pt>
                <c:pt idx="55">
                  <c:v>0</c:v>
                </c:pt>
                <c:pt idx="56">
                  <c:v>0</c:v>
                </c:pt>
                <c:pt idx="57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C-4F8C-BF9B-528E302D1DF5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'Tab9'!$L$22:$L$83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'Tab9'!$O$22:$O$83</c:f>
              <c:numCache>
                <c:formatCode>General</c:formatCode>
                <c:ptCount val="62"/>
                <c:pt idx="0">
                  <c:v>-1</c:v>
                </c:pt>
                <c:pt idx="1">
                  <c:v>-1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-2</c:v>
                </c:pt>
                <c:pt idx="42">
                  <c:v>0</c:v>
                </c:pt>
                <c:pt idx="43">
                  <c:v>-5</c:v>
                </c:pt>
                <c:pt idx="44">
                  <c:v>-2</c:v>
                </c:pt>
                <c:pt idx="45">
                  <c:v>0</c:v>
                </c:pt>
                <c:pt idx="46">
                  <c:v>-1</c:v>
                </c:pt>
                <c:pt idx="47">
                  <c:v>-3</c:v>
                </c:pt>
                <c:pt idx="48">
                  <c:v>0</c:v>
                </c:pt>
                <c:pt idx="49">
                  <c:v>-3</c:v>
                </c:pt>
                <c:pt idx="50">
                  <c:v>-3</c:v>
                </c:pt>
                <c:pt idx="51">
                  <c:v>-1</c:v>
                </c:pt>
                <c:pt idx="52">
                  <c:v>-2</c:v>
                </c:pt>
                <c:pt idx="53">
                  <c:v>-4</c:v>
                </c:pt>
                <c:pt idx="54">
                  <c:v>0</c:v>
                </c:pt>
                <c:pt idx="55">
                  <c:v>0</c:v>
                </c:pt>
                <c:pt idx="56">
                  <c:v>-1</c:v>
                </c:pt>
                <c:pt idx="5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3C-4F8C-BF9B-528E302D1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81184"/>
        <c:axId val="101982976"/>
      </c:barChart>
      <c:catAx>
        <c:axId val="1019811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982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1982976"/>
        <c:scaling>
          <c:orientation val="minMax"/>
          <c:min val="-35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118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'Tab9'!$L$22:$L$83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'Tab9'!$Q$22:$Q$83</c:f>
              <c:numCache>
                <c:formatCode>General</c:formatCode>
                <c:ptCount val="62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8</c:v>
                </c:pt>
                <c:pt idx="10">
                  <c:v>3</c:v>
                </c:pt>
                <c:pt idx="11">
                  <c:v>14</c:v>
                </c:pt>
                <c:pt idx="12">
                  <c:v>12</c:v>
                </c:pt>
                <c:pt idx="13">
                  <c:v>13</c:v>
                </c:pt>
                <c:pt idx="14">
                  <c:v>11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11</c:v>
                </c:pt>
                <c:pt idx="19">
                  <c:v>14</c:v>
                </c:pt>
                <c:pt idx="20">
                  <c:v>10</c:v>
                </c:pt>
                <c:pt idx="21">
                  <c:v>13</c:v>
                </c:pt>
                <c:pt idx="22">
                  <c:v>3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12</c:v>
                </c:pt>
                <c:pt idx="29">
                  <c:v>11</c:v>
                </c:pt>
                <c:pt idx="30">
                  <c:v>12</c:v>
                </c:pt>
                <c:pt idx="31">
                  <c:v>8</c:v>
                </c:pt>
                <c:pt idx="32">
                  <c:v>13</c:v>
                </c:pt>
                <c:pt idx="33">
                  <c:v>15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5</c:v>
                </c:pt>
                <c:pt idx="39">
                  <c:v>9</c:v>
                </c:pt>
                <c:pt idx="40">
                  <c:v>5</c:v>
                </c:pt>
                <c:pt idx="41">
                  <c:v>9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0-47EA-A12A-397B36D29221}"/>
            </c:ext>
          </c:extLst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'Tab9'!$L$22:$L$83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'Tab9'!$R$22:$R$83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6</c:v>
                </c:pt>
                <c:pt idx="6">
                  <c:v>10</c:v>
                </c:pt>
                <c:pt idx="7">
                  <c:v>11</c:v>
                </c:pt>
                <c:pt idx="8">
                  <c:v>7</c:v>
                </c:pt>
                <c:pt idx="9">
                  <c:v>12</c:v>
                </c:pt>
                <c:pt idx="10">
                  <c:v>23</c:v>
                </c:pt>
                <c:pt idx="11">
                  <c:v>5</c:v>
                </c:pt>
                <c:pt idx="12">
                  <c:v>19</c:v>
                </c:pt>
                <c:pt idx="13">
                  <c:v>8</c:v>
                </c:pt>
                <c:pt idx="14">
                  <c:v>9</c:v>
                </c:pt>
                <c:pt idx="15">
                  <c:v>17</c:v>
                </c:pt>
                <c:pt idx="16">
                  <c:v>14</c:v>
                </c:pt>
                <c:pt idx="17">
                  <c:v>7</c:v>
                </c:pt>
                <c:pt idx="18">
                  <c:v>6</c:v>
                </c:pt>
                <c:pt idx="19">
                  <c:v>15</c:v>
                </c:pt>
                <c:pt idx="20">
                  <c:v>15</c:v>
                </c:pt>
                <c:pt idx="21">
                  <c:v>5</c:v>
                </c:pt>
                <c:pt idx="22">
                  <c:v>19</c:v>
                </c:pt>
                <c:pt idx="23">
                  <c:v>2</c:v>
                </c:pt>
                <c:pt idx="24">
                  <c:v>8</c:v>
                </c:pt>
                <c:pt idx="25">
                  <c:v>7</c:v>
                </c:pt>
                <c:pt idx="26">
                  <c:v>13</c:v>
                </c:pt>
                <c:pt idx="27">
                  <c:v>3</c:v>
                </c:pt>
                <c:pt idx="28">
                  <c:v>5</c:v>
                </c:pt>
                <c:pt idx="29">
                  <c:v>11</c:v>
                </c:pt>
                <c:pt idx="30">
                  <c:v>0</c:v>
                </c:pt>
                <c:pt idx="31">
                  <c:v>14</c:v>
                </c:pt>
                <c:pt idx="32">
                  <c:v>4</c:v>
                </c:pt>
                <c:pt idx="33">
                  <c:v>8</c:v>
                </c:pt>
                <c:pt idx="34">
                  <c:v>0</c:v>
                </c:pt>
                <c:pt idx="35">
                  <c:v>0</c:v>
                </c:pt>
                <c:pt idx="36">
                  <c:v>12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4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0-47EA-A12A-397B36D29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7336448"/>
        <c:axId val="107337984"/>
      </c:barChart>
      <c:catAx>
        <c:axId val="10733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7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7337984"/>
        <c:scaling>
          <c:orientation val="minMax"/>
          <c:max val="3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644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213360</xdr:rowOff>
    </xdr:from>
    <xdr:to>
      <xdr:col>1</xdr:col>
      <xdr:colOff>501995</xdr:colOff>
      <xdr:row>54</xdr:row>
      <xdr:rowOff>8448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373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>
          <a:extLst>
            <a:ext uri="{FF2B5EF4-FFF2-40B4-BE49-F238E27FC236}">
              <a16:creationId xmlns:a16="http://schemas.microsoft.com/office/drawing/2014/main" id="{00000000-0008-0000-0200-000001840000}"/>
            </a:ext>
          </a:extLst>
        </xdr:cNvPr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27</xdr:row>
      <xdr:rowOff>83820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8267700" y="404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0</xdr:col>
      <xdr:colOff>22860</xdr:colOff>
      <xdr:row>36</xdr:row>
      <xdr:rowOff>91440</xdr:rowOff>
    </xdr:from>
    <xdr:to>
      <xdr:col>10</xdr:col>
      <xdr:colOff>381000</xdr:colOff>
      <xdr:row>55</xdr:row>
      <xdr:rowOff>152400</xdr:rowOff>
    </xdr:to>
    <xdr:graphicFrame macro="">
      <xdr:nvGraphicFramePr>
        <xdr:cNvPr id="6" name="Diagramm 3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2" name="Diagramm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412115</xdr:colOff>
      <xdr:row>22</xdr:row>
      <xdr:rowOff>26670</xdr:rowOff>
    </xdr:from>
    <xdr:to>
      <xdr:col>8</xdr:col>
      <xdr:colOff>501015</xdr:colOff>
      <xdr:row>52</xdr:row>
      <xdr:rowOff>26670</xdr:rowOff>
    </xdr:to>
    <xdr:graphicFrame macro="">
      <xdr:nvGraphicFramePr>
        <xdr:cNvPr id="3" name="Diagramm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4" name="Text Box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2204720" y="763143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5" name="Text Box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1398270" y="34277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620770" y="3421381"/>
          <a:ext cx="50165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964556</xdr:colOff>
      <xdr:row>26</xdr:row>
      <xdr:rowOff>66221</xdr:rowOff>
    </xdr:from>
    <xdr:ext cx="900311" cy="175260"/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964556" y="4051367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193040</xdr:colOff>
      <xdr:row>30</xdr:row>
      <xdr:rowOff>49529</xdr:rowOff>
    </xdr:from>
    <xdr:ext cx="942340" cy="150493"/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 flipV="1">
          <a:off x="4010660" y="47739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419100</xdr:colOff>
      <xdr:row>21</xdr:row>
      <xdr:rowOff>88900</xdr:rowOff>
    </xdr:from>
    <xdr:to>
      <xdr:col>4</xdr:col>
      <xdr:colOff>190500</xdr:colOff>
      <xdr:row>22</xdr:row>
      <xdr:rowOff>95250</xdr:rowOff>
    </xdr:to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2457450" y="3298825"/>
          <a:ext cx="323850" cy="168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393738</xdr:colOff>
      <xdr:row>26</xdr:row>
      <xdr:rowOff>95250</xdr:rowOff>
    </xdr:from>
    <xdr:to>
      <xdr:col>3</xdr:col>
      <xdr:colOff>171450</xdr:colOff>
      <xdr:row>26</xdr:row>
      <xdr:rowOff>144581</xdr:rowOff>
    </xdr:to>
    <xdr:sp macro="" textlink="">
      <xdr:nvSpPr>
        <xdr:cNvPr id="10" name="Line 28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 flipV="1">
          <a:off x="1955838" y="4114800"/>
          <a:ext cx="358737" cy="4933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380999</xdr:colOff>
      <xdr:row>30</xdr:row>
      <xdr:rowOff>129539</xdr:rowOff>
    </xdr:from>
    <xdr:to>
      <xdr:col>6</xdr:col>
      <xdr:colOff>167639</xdr:colOff>
      <xdr:row>31</xdr:row>
      <xdr:rowOff>76199</xdr:rowOff>
    </xdr:to>
    <xdr:sp macro="" textlink="">
      <xdr:nvSpPr>
        <xdr:cNvPr id="11" name="Line 29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 flipH="1">
          <a:off x="3686174" y="4796789"/>
          <a:ext cx="367665" cy="108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C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21.pdf" TargetMode="External"/><Relationship Id="rId1" Type="http://schemas.openxmlformats.org/officeDocument/2006/relationships/hyperlink" Target="https://www.statistik-berlin-brandenburg.de/publikationen/Metadaten/MD_2113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zoomScaleNormal="100" zoomScaleSheetLayoutView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282" t="s">
        <v>46</v>
      </c>
    </row>
    <row r="2" spans="1:9" ht="40.200000000000003" customHeight="1">
      <c r="B2" s="80" t="s">
        <v>18</v>
      </c>
      <c r="D2" s="283"/>
    </row>
    <row r="3" spans="1:9" ht="34.799999999999997">
      <c r="B3" s="80" t="s">
        <v>19</v>
      </c>
      <c r="D3" s="283"/>
    </row>
    <row r="4" spans="1:9" ht="6.6" customHeight="1">
      <c r="D4" s="283"/>
    </row>
    <row r="5" spans="1:9" ht="20.399999999999999">
      <c r="C5" s="104" t="s">
        <v>271</v>
      </c>
      <c r="D5" s="283"/>
    </row>
    <row r="6" spans="1:9" s="81" customFormat="1" ht="34.950000000000003" customHeight="1">
      <c r="D6" s="283"/>
    </row>
    <row r="7" spans="1:9" ht="84" customHeight="1">
      <c r="C7" s="8" t="s">
        <v>243</v>
      </c>
      <c r="D7" s="283"/>
    </row>
    <row r="8" spans="1:9">
      <c r="D8" s="283"/>
    </row>
    <row r="9" spans="1:9" ht="93" customHeight="1">
      <c r="C9" s="148" t="s">
        <v>216</v>
      </c>
      <c r="D9" s="283"/>
    </row>
    <row r="10" spans="1:9" ht="7.2" customHeight="1">
      <c r="D10" s="283"/>
    </row>
    <row r="11" spans="1:9" ht="15">
      <c r="C11" s="82"/>
      <c r="D11" s="283"/>
    </row>
    <row r="12" spans="1:9" ht="42" customHeight="1">
      <c r="C12" s="148"/>
    </row>
    <row r="13" spans="1:9" ht="36" customHeight="1">
      <c r="C13" s="168" t="s">
        <v>273</v>
      </c>
      <c r="F13" s="284"/>
      <c r="G13" s="285" t="s">
        <v>114</v>
      </c>
      <c r="H13" s="286"/>
    </row>
    <row r="14" spans="1:9">
      <c r="F14" s="284"/>
      <c r="G14" s="89" t="s">
        <v>15</v>
      </c>
      <c r="H14" s="89" t="s">
        <v>5</v>
      </c>
    </row>
    <row r="15" spans="1:9">
      <c r="F15" s="15" t="s">
        <v>100</v>
      </c>
      <c r="G15" s="16">
        <v>541</v>
      </c>
      <c r="H15" s="17">
        <v>2606</v>
      </c>
      <c r="I15" s="105"/>
    </row>
    <row r="16" spans="1:9">
      <c r="F16" s="15" t="s">
        <v>101</v>
      </c>
      <c r="G16" s="16">
        <v>548</v>
      </c>
      <c r="H16" s="17">
        <v>2561</v>
      </c>
      <c r="I16" s="105"/>
    </row>
    <row r="17" spans="6:9">
      <c r="F17" s="15" t="s">
        <v>102</v>
      </c>
      <c r="G17" s="18">
        <v>711</v>
      </c>
      <c r="H17" s="17">
        <v>2680</v>
      </c>
      <c r="I17" s="105"/>
    </row>
    <row r="18" spans="6:9">
      <c r="F18" s="15" t="s">
        <v>103</v>
      </c>
      <c r="G18" s="18">
        <v>837</v>
      </c>
      <c r="H18" s="17">
        <v>2751</v>
      </c>
      <c r="I18" s="105"/>
    </row>
    <row r="19" spans="6:9">
      <c r="F19" s="15" t="s">
        <v>104</v>
      </c>
      <c r="G19" s="18">
        <v>957</v>
      </c>
      <c r="H19" s="17">
        <v>2821</v>
      </c>
      <c r="I19" s="105"/>
    </row>
    <row r="20" spans="6:9">
      <c r="F20" s="5" t="s">
        <v>105</v>
      </c>
      <c r="G20" s="18">
        <v>983</v>
      </c>
      <c r="H20" s="17">
        <v>2703</v>
      </c>
      <c r="I20" s="105"/>
    </row>
    <row r="21" spans="6:9">
      <c r="F21" s="5" t="s">
        <v>112</v>
      </c>
      <c r="G21" s="18">
        <v>1221</v>
      </c>
      <c r="H21" s="17">
        <v>3469</v>
      </c>
      <c r="I21" s="105"/>
    </row>
    <row r="22" spans="6:9">
      <c r="F22" s="5" t="s">
        <v>107</v>
      </c>
      <c r="G22" s="18">
        <v>1064</v>
      </c>
      <c r="H22" s="17">
        <v>3172</v>
      </c>
      <c r="I22" s="105"/>
    </row>
    <row r="23" spans="6:9">
      <c r="F23" s="5" t="s">
        <v>108</v>
      </c>
      <c r="G23" s="18">
        <v>937</v>
      </c>
      <c r="H23" s="17">
        <v>3151</v>
      </c>
      <c r="I23" s="105"/>
    </row>
    <row r="24" spans="6:9">
      <c r="F24" s="5" t="s">
        <v>109</v>
      </c>
      <c r="G24" s="18">
        <v>1069</v>
      </c>
      <c r="H24" s="17">
        <v>3461</v>
      </c>
      <c r="I24" s="105"/>
    </row>
    <row r="25" spans="6:9">
      <c r="F25" s="5" t="s">
        <v>110</v>
      </c>
      <c r="G25" s="18">
        <v>1121</v>
      </c>
      <c r="H25" s="17">
        <v>3447</v>
      </c>
      <c r="I25" s="105"/>
    </row>
    <row r="26" spans="6:9">
      <c r="F26" s="5" t="s">
        <v>93</v>
      </c>
      <c r="G26" s="18">
        <v>1186</v>
      </c>
      <c r="H26" s="17">
        <v>3443</v>
      </c>
      <c r="I26" s="105"/>
    </row>
    <row r="27" spans="6:9">
      <c r="F27" s="5" t="s">
        <v>94</v>
      </c>
      <c r="G27" s="18">
        <v>1082</v>
      </c>
      <c r="H27" s="17">
        <v>3445</v>
      </c>
      <c r="I27" s="105"/>
    </row>
    <row r="28" spans="6:9">
      <c r="F28" s="72" t="s">
        <v>115</v>
      </c>
      <c r="G28" s="75">
        <v>1111</v>
      </c>
      <c r="H28" s="76">
        <v>3332</v>
      </c>
      <c r="I28" s="105"/>
    </row>
    <row r="29" spans="6:9">
      <c r="F29" s="72" t="s">
        <v>180</v>
      </c>
      <c r="G29" s="75">
        <v>1176</v>
      </c>
      <c r="H29" s="76">
        <v>3454</v>
      </c>
      <c r="I29" s="105"/>
    </row>
    <row r="30" spans="6:9">
      <c r="F30" s="108" t="s">
        <v>185</v>
      </c>
      <c r="G30" s="124">
        <v>1164</v>
      </c>
      <c r="H30" s="125">
        <v>3452</v>
      </c>
    </row>
    <row r="31" spans="6:9">
      <c r="F31" s="108" t="s">
        <v>212</v>
      </c>
      <c r="G31" s="124">
        <v>1125</v>
      </c>
      <c r="H31" s="125">
        <v>3575</v>
      </c>
    </row>
    <row r="32" spans="6:9" ht="12" customHeight="1">
      <c r="F32" s="108" t="s">
        <v>217</v>
      </c>
      <c r="G32" s="124">
        <v>1230</v>
      </c>
      <c r="H32" s="125">
        <v>3637</v>
      </c>
    </row>
    <row r="33" spans="6:8" ht="12" customHeight="1">
      <c r="F33" s="108" t="s">
        <v>224</v>
      </c>
      <c r="G33" s="124">
        <v>1310</v>
      </c>
      <c r="H33" s="125">
        <v>3865</v>
      </c>
    </row>
    <row r="34" spans="6:8">
      <c r="F34" s="108" t="s">
        <v>225</v>
      </c>
      <c r="G34" s="124">
        <v>1489</v>
      </c>
      <c r="H34" s="125">
        <v>4014</v>
      </c>
    </row>
    <row r="35" spans="6:8">
      <c r="F35" s="108" t="s">
        <v>235</v>
      </c>
      <c r="G35" s="124">
        <v>1502</v>
      </c>
      <c r="H35" s="125">
        <v>4181</v>
      </c>
    </row>
    <row r="36" spans="6:8">
      <c r="F36" s="108" t="s">
        <v>244</v>
      </c>
      <c r="G36" s="124">
        <v>1621</v>
      </c>
      <c r="H36" s="125">
        <v>4296</v>
      </c>
    </row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T43"/>
  <sheetViews>
    <sheetView zoomScaleNormal="100" zoomScaleSheetLayoutView="100" workbookViewId="0">
      <selection sqref="A1:I1"/>
    </sheetView>
  </sheetViews>
  <sheetFormatPr baseColWidth="10" defaultRowHeight="13.2"/>
  <cols>
    <col min="1" max="1" width="23" customWidth="1"/>
    <col min="2" max="9" width="8.33203125" customWidth="1"/>
    <col min="10" max="10" width="11.5546875" style="59" customWidth="1"/>
  </cols>
  <sheetData>
    <row r="1" spans="1:18" ht="24" customHeight="1">
      <c r="A1" s="293" t="s">
        <v>258</v>
      </c>
      <c r="B1" s="293"/>
      <c r="C1" s="293"/>
      <c r="D1" s="293"/>
      <c r="E1" s="293"/>
      <c r="F1" s="293"/>
      <c r="G1" s="293"/>
      <c r="H1" s="293"/>
      <c r="I1" s="293"/>
    </row>
    <row r="2" spans="1:18" ht="12" customHeight="1">
      <c r="A2" s="336"/>
      <c r="B2" s="336"/>
      <c r="C2" s="336"/>
      <c r="D2" s="336"/>
      <c r="E2" s="336"/>
      <c r="F2" s="336"/>
      <c r="G2" s="336"/>
      <c r="H2" s="319"/>
      <c r="I2" s="319"/>
    </row>
    <row r="3" spans="1:18" ht="34.200000000000003" customHeight="1">
      <c r="A3" s="357" t="s">
        <v>9</v>
      </c>
      <c r="B3" s="360" t="s">
        <v>201</v>
      </c>
      <c r="C3" s="361"/>
      <c r="D3" s="349" t="s">
        <v>183</v>
      </c>
      <c r="E3" s="350"/>
      <c r="F3" s="350"/>
      <c r="G3" s="364"/>
      <c r="H3" s="345" t="s">
        <v>202</v>
      </c>
      <c r="I3" s="345"/>
      <c r="J3" s="129"/>
      <c r="K3" s="70"/>
      <c r="L3" s="70"/>
      <c r="M3" s="70"/>
      <c r="N3" s="70"/>
      <c r="O3" s="70"/>
      <c r="P3" s="70"/>
      <c r="Q3" s="70"/>
      <c r="R3" s="70"/>
    </row>
    <row r="4" spans="1:18" ht="12" customHeight="1">
      <c r="A4" s="358"/>
      <c r="B4" s="362"/>
      <c r="C4" s="363"/>
      <c r="D4" s="365" t="s">
        <v>79</v>
      </c>
      <c r="E4" s="366"/>
      <c r="F4" s="365" t="s">
        <v>80</v>
      </c>
      <c r="G4" s="365"/>
      <c r="H4" s="356"/>
      <c r="I4" s="356"/>
      <c r="J4" s="223"/>
      <c r="K4" s="223"/>
      <c r="L4" s="129"/>
      <c r="M4" s="129"/>
      <c r="N4" s="129"/>
      <c r="O4" s="129"/>
      <c r="P4" s="129"/>
      <c r="Q4" s="129"/>
      <c r="R4" s="129"/>
    </row>
    <row r="5" spans="1:18" ht="12" customHeight="1">
      <c r="A5" s="359"/>
      <c r="B5" s="159" t="s">
        <v>14</v>
      </c>
      <c r="C5" s="87" t="s">
        <v>5</v>
      </c>
      <c r="D5" s="159" t="s">
        <v>14</v>
      </c>
      <c r="E5" s="87" t="s">
        <v>5</v>
      </c>
      <c r="F5" s="159" t="s">
        <v>14</v>
      </c>
      <c r="G5" s="87" t="s">
        <v>5</v>
      </c>
      <c r="H5" s="159" t="s">
        <v>14</v>
      </c>
      <c r="I5" s="150" t="s">
        <v>5</v>
      </c>
      <c r="J5" s="129"/>
      <c r="K5" s="129"/>
      <c r="L5" s="129"/>
      <c r="M5" s="129"/>
      <c r="N5" s="129"/>
      <c r="O5" s="129"/>
      <c r="P5" s="129"/>
      <c r="Q5" s="129"/>
      <c r="R5" s="129"/>
    </row>
    <row r="6" spans="1:18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129"/>
      <c r="K6" s="129"/>
      <c r="L6" s="129"/>
      <c r="M6" s="129"/>
      <c r="N6" s="129"/>
      <c r="O6" s="129"/>
      <c r="P6" s="129"/>
      <c r="Q6" s="129"/>
      <c r="R6" s="129"/>
    </row>
    <row r="7" spans="1:18" ht="12" customHeight="1">
      <c r="A7" s="51" t="s">
        <v>88</v>
      </c>
      <c r="B7" s="106">
        <v>1186</v>
      </c>
      <c r="C7" s="106">
        <v>929</v>
      </c>
      <c r="D7" s="106">
        <v>1119</v>
      </c>
      <c r="E7" s="106">
        <v>874</v>
      </c>
      <c r="F7" s="106">
        <v>67</v>
      </c>
      <c r="G7" s="106">
        <v>55</v>
      </c>
      <c r="H7" s="106">
        <v>517</v>
      </c>
      <c r="I7" s="106">
        <v>372</v>
      </c>
      <c r="J7" s="129"/>
      <c r="K7" s="225"/>
      <c r="L7" s="225"/>
      <c r="M7" s="225"/>
      <c r="N7" s="225"/>
      <c r="O7" s="225"/>
      <c r="P7" s="225"/>
      <c r="Q7" s="129"/>
      <c r="R7" s="129"/>
    </row>
    <row r="8" spans="1:18" ht="12" customHeight="1">
      <c r="A8" s="49" t="s">
        <v>58</v>
      </c>
      <c r="B8" s="221">
        <v>79</v>
      </c>
      <c r="C8" s="221">
        <v>61</v>
      </c>
      <c r="D8" s="221">
        <v>72</v>
      </c>
      <c r="E8" s="221">
        <v>56</v>
      </c>
      <c r="F8" s="221">
        <v>7</v>
      </c>
      <c r="G8" s="221">
        <v>5</v>
      </c>
      <c r="H8" s="221">
        <v>40</v>
      </c>
      <c r="I8" s="221">
        <v>24</v>
      </c>
      <c r="J8" s="129"/>
      <c r="K8" s="226"/>
      <c r="L8" s="225"/>
      <c r="M8" s="225"/>
      <c r="N8" s="225"/>
      <c r="O8" s="225"/>
      <c r="P8" s="225"/>
      <c r="Q8" s="129"/>
      <c r="R8" s="129"/>
    </row>
    <row r="9" spans="1:18" ht="12" customHeight="1">
      <c r="A9" s="49" t="s">
        <v>59</v>
      </c>
      <c r="B9" s="221">
        <v>443</v>
      </c>
      <c r="C9" s="221">
        <v>361</v>
      </c>
      <c r="D9" s="221">
        <v>417</v>
      </c>
      <c r="E9" s="221">
        <v>340</v>
      </c>
      <c r="F9" s="221">
        <v>26</v>
      </c>
      <c r="G9" s="221">
        <v>21</v>
      </c>
      <c r="H9" s="221">
        <v>108</v>
      </c>
      <c r="I9" s="221">
        <v>79</v>
      </c>
      <c r="J9" s="129"/>
      <c r="K9" s="226"/>
      <c r="L9" s="225"/>
      <c r="M9" s="225"/>
      <c r="N9" s="225"/>
      <c r="O9" s="225"/>
      <c r="P9" s="225"/>
      <c r="Q9" s="129"/>
      <c r="R9" s="129"/>
    </row>
    <row r="10" spans="1:18" ht="12" customHeight="1">
      <c r="A10" s="47" t="s">
        <v>55</v>
      </c>
      <c r="B10" s="221"/>
      <c r="C10" s="221"/>
      <c r="D10" s="221"/>
      <c r="E10" s="221"/>
      <c r="F10" s="221"/>
      <c r="G10" s="221"/>
      <c r="H10" s="221"/>
      <c r="I10" s="221"/>
      <c r="J10" s="129"/>
      <c r="K10" s="226"/>
      <c r="L10" s="225"/>
      <c r="M10" s="225"/>
      <c r="N10" s="225"/>
      <c r="O10" s="225"/>
      <c r="P10" s="225"/>
      <c r="Q10" s="129"/>
      <c r="R10" s="129"/>
    </row>
    <row r="11" spans="1:18" ht="12" customHeight="1">
      <c r="A11" s="78" t="s">
        <v>173</v>
      </c>
      <c r="B11" s="221">
        <v>50</v>
      </c>
      <c r="C11" s="221">
        <v>45</v>
      </c>
      <c r="D11" s="221">
        <v>50</v>
      </c>
      <c r="E11" s="221">
        <v>45</v>
      </c>
      <c r="F11" s="221">
        <v>0</v>
      </c>
      <c r="G11" s="221">
        <v>0</v>
      </c>
      <c r="H11" s="221">
        <v>1</v>
      </c>
      <c r="I11" s="221">
        <v>1</v>
      </c>
      <c r="J11" s="129"/>
      <c r="K11" s="226"/>
      <c r="L11" s="225"/>
      <c r="M11" s="225"/>
      <c r="N11" s="225"/>
      <c r="O11" s="225"/>
      <c r="P11" s="225"/>
      <c r="Q11" s="129"/>
      <c r="R11" s="129"/>
    </row>
    <row r="12" spans="1:18" ht="12" customHeight="1">
      <c r="A12" s="47" t="s">
        <v>55</v>
      </c>
      <c r="B12" s="221"/>
      <c r="C12" s="221"/>
      <c r="D12" s="221"/>
      <c r="E12" s="221"/>
      <c r="F12" s="221"/>
      <c r="G12" s="221"/>
      <c r="H12" s="221"/>
      <c r="I12" s="221"/>
      <c r="J12" s="129"/>
      <c r="K12" s="226"/>
      <c r="L12" s="225"/>
      <c r="M12" s="225"/>
      <c r="N12" s="225"/>
      <c r="O12" s="225"/>
      <c r="P12" s="225"/>
      <c r="Q12" s="129"/>
      <c r="R12" s="129"/>
    </row>
    <row r="13" spans="1:18" ht="12" customHeight="1">
      <c r="A13" s="78" t="s">
        <v>174</v>
      </c>
      <c r="B13" s="221">
        <v>109</v>
      </c>
      <c r="C13" s="221">
        <v>78</v>
      </c>
      <c r="D13" s="221">
        <v>103</v>
      </c>
      <c r="E13" s="221">
        <v>73</v>
      </c>
      <c r="F13" s="221">
        <v>6</v>
      </c>
      <c r="G13" s="221">
        <v>5</v>
      </c>
      <c r="H13" s="221">
        <v>46</v>
      </c>
      <c r="I13" s="221">
        <v>34</v>
      </c>
      <c r="J13" s="129"/>
      <c r="K13" s="226"/>
      <c r="L13" s="225"/>
      <c r="M13" s="225"/>
      <c r="N13" s="225"/>
      <c r="O13" s="225"/>
      <c r="P13" s="225"/>
      <c r="Q13" s="129"/>
      <c r="R13" s="129"/>
    </row>
    <row r="14" spans="1:18" ht="12" customHeight="1">
      <c r="A14" s="47" t="s">
        <v>55</v>
      </c>
      <c r="B14" s="221"/>
      <c r="C14" s="221"/>
      <c r="D14" s="221"/>
      <c r="E14" s="221"/>
      <c r="F14" s="221"/>
      <c r="G14" s="221"/>
      <c r="H14" s="221"/>
      <c r="I14" s="221"/>
      <c r="J14" s="129"/>
      <c r="K14" s="226"/>
      <c r="L14" s="225"/>
      <c r="M14" s="225"/>
      <c r="N14" s="225"/>
      <c r="O14" s="225"/>
      <c r="P14" s="225"/>
      <c r="Q14" s="129"/>
      <c r="R14" s="129"/>
    </row>
    <row r="15" spans="1:18" ht="12" customHeight="1">
      <c r="A15" s="78" t="s">
        <v>175</v>
      </c>
      <c r="B15" s="221">
        <v>488</v>
      </c>
      <c r="C15" s="221">
        <v>367</v>
      </c>
      <c r="D15" s="221">
        <v>460</v>
      </c>
      <c r="E15" s="221">
        <v>343</v>
      </c>
      <c r="F15" s="221">
        <v>28</v>
      </c>
      <c r="G15" s="221">
        <v>24</v>
      </c>
      <c r="H15" s="221">
        <v>56</v>
      </c>
      <c r="I15" s="221">
        <v>47</v>
      </c>
      <c r="J15" s="129"/>
      <c r="K15" s="221"/>
      <c r="L15" s="226"/>
      <c r="M15" s="225"/>
      <c r="N15" s="225"/>
      <c r="O15" s="225"/>
      <c r="P15" s="225"/>
      <c r="Q15" s="129"/>
      <c r="R15" s="129"/>
    </row>
    <row r="16" spans="1:18" ht="12" customHeight="1">
      <c r="A16" s="107" t="s">
        <v>236</v>
      </c>
      <c r="B16" s="221" t="s">
        <v>36</v>
      </c>
      <c r="C16" s="221" t="s">
        <v>36</v>
      </c>
      <c r="D16" s="221">
        <v>0</v>
      </c>
      <c r="E16" s="221">
        <v>0</v>
      </c>
      <c r="F16" s="221">
        <v>0</v>
      </c>
      <c r="G16" s="221">
        <v>0</v>
      </c>
      <c r="H16" s="221">
        <v>266</v>
      </c>
      <c r="I16" s="221">
        <v>187</v>
      </c>
      <c r="J16" s="129"/>
      <c r="K16" s="129"/>
      <c r="L16" s="129"/>
      <c r="M16" s="129"/>
      <c r="N16" s="129"/>
      <c r="O16" s="129"/>
      <c r="P16" s="129"/>
      <c r="Q16" s="129"/>
      <c r="R16" s="129"/>
    </row>
    <row r="17" spans="1:254" ht="12" customHeight="1">
      <c r="A17" s="49" t="s">
        <v>13</v>
      </c>
      <c r="B17" s="221">
        <v>17</v>
      </c>
      <c r="C17" s="221">
        <v>17</v>
      </c>
      <c r="D17" s="221">
        <v>17</v>
      </c>
      <c r="E17" s="221">
        <v>17</v>
      </c>
      <c r="F17" s="221">
        <v>0</v>
      </c>
      <c r="G17" s="221">
        <v>0</v>
      </c>
      <c r="H17" s="221">
        <v>0</v>
      </c>
      <c r="I17" s="221">
        <v>0</v>
      </c>
      <c r="J17" s="129"/>
      <c r="K17" s="129"/>
      <c r="L17" s="129"/>
      <c r="M17" s="129"/>
      <c r="N17" s="129"/>
      <c r="O17" s="129"/>
      <c r="P17" s="129"/>
      <c r="Q17" s="129"/>
      <c r="R17" s="129"/>
    </row>
    <row r="18" spans="1:254" ht="12" customHeight="1">
      <c r="A18" s="52" t="s">
        <v>89</v>
      </c>
      <c r="B18" s="70"/>
      <c r="C18" s="70"/>
      <c r="D18" s="226"/>
      <c r="E18" s="226"/>
      <c r="F18" s="226"/>
      <c r="G18" s="227"/>
      <c r="H18" s="227"/>
      <c r="I18" s="227"/>
      <c r="J18" s="129"/>
      <c r="K18" s="129"/>
      <c r="L18" s="129"/>
      <c r="M18" s="129"/>
      <c r="N18" s="129"/>
      <c r="O18" s="129"/>
      <c r="P18" s="129"/>
      <c r="Q18" s="129"/>
      <c r="R18" s="129"/>
    </row>
    <row r="19" spans="1:254" ht="12" customHeight="1">
      <c r="A19" s="53" t="s">
        <v>90</v>
      </c>
      <c r="B19" s="226"/>
      <c r="C19" s="226"/>
      <c r="D19" s="226"/>
      <c r="E19" s="226"/>
      <c r="F19" s="226"/>
      <c r="G19" s="227"/>
      <c r="H19" s="227"/>
      <c r="I19" s="227"/>
      <c r="J19" s="129"/>
      <c r="K19" s="129"/>
      <c r="L19" s="129"/>
      <c r="M19" s="129"/>
      <c r="N19" s="129"/>
      <c r="O19" s="129"/>
      <c r="P19" s="129"/>
      <c r="Q19" s="129"/>
      <c r="R19" s="129"/>
    </row>
    <row r="20" spans="1:254" ht="12" customHeight="1">
      <c r="A20" s="54" t="s">
        <v>91</v>
      </c>
      <c r="B20" s="106">
        <v>299</v>
      </c>
      <c r="C20" s="106">
        <v>187</v>
      </c>
      <c r="D20" s="106">
        <v>262</v>
      </c>
      <c r="E20" s="106">
        <v>166</v>
      </c>
      <c r="F20" s="106">
        <v>37</v>
      </c>
      <c r="G20" s="106">
        <v>21</v>
      </c>
      <c r="H20" s="106">
        <v>92</v>
      </c>
      <c r="I20" s="106">
        <v>52</v>
      </c>
      <c r="J20" s="129"/>
      <c r="K20" s="129"/>
      <c r="L20" s="221"/>
      <c r="M20" s="129"/>
      <c r="N20" s="129"/>
      <c r="O20" s="129"/>
      <c r="P20" s="129"/>
      <c r="Q20" s="129"/>
      <c r="R20" s="129"/>
    </row>
    <row r="21" spans="1:254" s="59" customFormat="1" ht="12" customHeight="1">
      <c r="A21" s="49" t="s">
        <v>66</v>
      </c>
      <c r="B21" s="221">
        <v>18</v>
      </c>
      <c r="C21" s="221">
        <v>17</v>
      </c>
      <c r="D21" s="221">
        <v>17</v>
      </c>
      <c r="E21" s="221">
        <v>16</v>
      </c>
      <c r="F21" s="221">
        <v>1</v>
      </c>
      <c r="G21" s="221">
        <v>1</v>
      </c>
      <c r="H21" s="221">
        <v>3</v>
      </c>
      <c r="I21" s="221">
        <v>1</v>
      </c>
      <c r="J21" s="224"/>
      <c r="K21" s="225"/>
      <c r="L21" s="225"/>
      <c r="M21" s="225"/>
      <c r="N21" s="225"/>
      <c r="O21" s="225"/>
      <c r="P21" s="225"/>
      <c r="Q21" s="224"/>
      <c r="R21" s="224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</row>
    <row r="22" spans="1:254" s="59" customFormat="1" ht="12" customHeight="1">
      <c r="A22" s="49" t="s">
        <v>65</v>
      </c>
      <c r="B22" s="221">
        <v>13</v>
      </c>
      <c r="C22" s="221">
        <v>10</v>
      </c>
      <c r="D22" s="221">
        <v>13</v>
      </c>
      <c r="E22" s="221">
        <v>10</v>
      </c>
      <c r="F22" s="221">
        <v>0</v>
      </c>
      <c r="G22" s="221">
        <v>0</v>
      </c>
      <c r="H22" s="221">
        <v>3</v>
      </c>
      <c r="I22" s="221">
        <v>3</v>
      </c>
      <c r="J22" s="224"/>
      <c r="K22" s="225"/>
      <c r="L22" s="225"/>
      <c r="M22" s="225"/>
      <c r="N22" s="225"/>
      <c r="O22" s="225"/>
      <c r="P22" s="225"/>
      <c r="Q22" s="224"/>
      <c r="R22" s="224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</row>
    <row r="23" spans="1:254" s="59" customFormat="1" ht="12" customHeight="1">
      <c r="A23" s="47" t="s">
        <v>60</v>
      </c>
      <c r="B23" s="221"/>
      <c r="C23" s="221"/>
      <c r="D23" s="221"/>
      <c r="E23" s="221"/>
      <c r="F23" s="221"/>
      <c r="G23" s="221"/>
      <c r="H23" s="221"/>
      <c r="I23" s="221"/>
      <c r="J23" s="224"/>
      <c r="K23" s="225"/>
      <c r="L23" s="225"/>
      <c r="M23" s="225"/>
      <c r="N23" s="225"/>
      <c r="O23" s="225"/>
      <c r="P23" s="225"/>
      <c r="Q23" s="224"/>
      <c r="R23" s="224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</row>
    <row r="24" spans="1:254" s="59" customFormat="1" ht="12" customHeight="1">
      <c r="A24" s="78" t="s">
        <v>179</v>
      </c>
      <c r="B24" s="221">
        <v>0</v>
      </c>
      <c r="C24" s="221">
        <v>0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4"/>
      <c r="K24" s="225"/>
      <c r="L24" s="225"/>
      <c r="M24" s="225"/>
      <c r="N24" s="225"/>
      <c r="O24" s="225"/>
      <c r="P24" s="225"/>
      <c r="Q24" s="224"/>
      <c r="R24" s="224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</row>
    <row r="25" spans="1:254" s="59" customFormat="1" ht="12" customHeight="1">
      <c r="A25" s="47" t="s">
        <v>61</v>
      </c>
      <c r="B25" s="221"/>
      <c r="C25" s="221"/>
      <c r="D25" s="221"/>
      <c r="E25" s="221"/>
      <c r="F25" s="221"/>
      <c r="G25" s="221"/>
      <c r="H25" s="221"/>
      <c r="I25" s="221"/>
      <c r="J25" s="129"/>
      <c r="K25" s="225"/>
      <c r="L25" s="225"/>
      <c r="M25" s="225"/>
      <c r="N25" s="225"/>
      <c r="O25" s="225"/>
      <c r="P25" s="225"/>
      <c r="Q25" s="129"/>
      <c r="R25" s="129"/>
    </row>
    <row r="26" spans="1:254" s="59" customFormat="1" ht="12" customHeight="1">
      <c r="A26" s="78" t="s">
        <v>176</v>
      </c>
      <c r="B26" s="221">
        <v>42</v>
      </c>
      <c r="C26" s="221">
        <v>33</v>
      </c>
      <c r="D26" s="221">
        <v>35</v>
      </c>
      <c r="E26" s="221">
        <v>29</v>
      </c>
      <c r="F26" s="221">
        <v>7</v>
      </c>
      <c r="G26" s="221">
        <v>4</v>
      </c>
      <c r="H26" s="221">
        <v>19</v>
      </c>
      <c r="I26" s="221">
        <v>16</v>
      </c>
      <c r="J26" s="129"/>
      <c r="K26" s="225"/>
      <c r="L26" s="225"/>
      <c r="M26" s="225"/>
      <c r="N26" s="225"/>
      <c r="O26" s="225"/>
      <c r="P26" s="225"/>
      <c r="Q26" s="129"/>
      <c r="R26" s="129"/>
    </row>
    <row r="27" spans="1:254" s="59" customFormat="1" ht="12" customHeight="1">
      <c r="A27" s="47" t="s">
        <v>61</v>
      </c>
      <c r="B27" s="221"/>
      <c r="C27" s="221"/>
      <c r="D27" s="221"/>
      <c r="E27" s="221"/>
      <c r="F27" s="221"/>
      <c r="G27" s="221"/>
      <c r="H27" s="221"/>
      <c r="I27" s="221"/>
      <c r="J27" s="129"/>
      <c r="K27" s="225"/>
      <c r="L27" s="225"/>
      <c r="M27" s="225"/>
      <c r="N27" s="225"/>
      <c r="O27" s="225"/>
      <c r="P27" s="225"/>
      <c r="Q27" s="129"/>
      <c r="R27" s="129"/>
    </row>
    <row r="28" spans="1:254" s="59" customFormat="1" ht="12" customHeight="1">
      <c r="A28" s="78" t="s">
        <v>177</v>
      </c>
      <c r="B28" s="221">
        <v>18</v>
      </c>
      <c r="C28" s="221">
        <v>13</v>
      </c>
      <c r="D28" s="221">
        <v>17</v>
      </c>
      <c r="E28" s="221">
        <v>12</v>
      </c>
      <c r="F28" s="221">
        <v>1</v>
      </c>
      <c r="G28" s="221">
        <v>1</v>
      </c>
      <c r="H28" s="221">
        <v>8</v>
      </c>
      <c r="I28" s="221">
        <v>5</v>
      </c>
      <c r="J28" s="129"/>
      <c r="K28" s="225"/>
      <c r="L28" s="225"/>
      <c r="M28" s="225"/>
      <c r="N28" s="225"/>
      <c r="O28" s="225"/>
      <c r="P28" s="225"/>
      <c r="Q28" s="129"/>
      <c r="R28" s="129"/>
    </row>
    <row r="29" spans="1:254" s="59" customFormat="1" ht="12" customHeight="1">
      <c r="A29" s="49" t="s">
        <v>184</v>
      </c>
      <c r="B29" s="221">
        <v>64</v>
      </c>
      <c r="C29" s="221">
        <v>32</v>
      </c>
      <c r="D29" s="221">
        <v>59</v>
      </c>
      <c r="E29" s="221">
        <v>31</v>
      </c>
      <c r="F29" s="221">
        <v>5</v>
      </c>
      <c r="G29" s="221">
        <v>1</v>
      </c>
      <c r="H29" s="221">
        <v>6</v>
      </c>
      <c r="I29" s="221">
        <v>4</v>
      </c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254" s="59" customFormat="1" ht="12" customHeight="1">
      <c r="A30" s="47" t="s">
        <v>62</v>
      </c>
      <c r="B30" s="221"/>
      <c r="C30" s="221"/>
      <c r="D30" s="221"/>
      <c r="E30" s="221"/>
      <c r="F30" s="221"/>
      <c r="G30" s="221"/>
      <c r="H30" s="221"/>
      <c r="I30" s="221"/>
      <c r="J30" s="129"/>
      <c r="K30" s="129"/>
      <c r="L30" s="129"/>
      <c r="M30" s="129"/>
      <c r="N30" s="129"/>
      <c r="O30" s="129"/>
      <c r="P30" s="129"/>
      <c r="Q30" s="129"/>
      <c r="R30" s="129"/>
    </row>
    <row r="31" spans="1:254" s="59" customFormat="1" ht="12" customHeight="1">
      <c r="A31" s="78" t="s">
        <v>178</v>
      </c>
      <c r="B31" s="221">
        <v>14</v>
      </c>
      <c r="C31" s="221">
        <v>8</v>
      </c>
      <c r="D31" s="221">
        <v>13</v>
      </c>
      <c r="E31" s="221">
        <v>7</v>
      </c>
      <c r="F31" s="221">
        <v>1</v>
      </c>
      <c r="G31" s="221">
        <v>1</v>
      </c>
      <c r="H31" s="221">
        <v>7</v>
      </c>
      <c r="I31" s="221">
        <v>4</v>
      </c>
      <c r="J31" s="129"/>
      <c r="K31" s="129"/>
      <c r="L31" s="129"/>
      <c r="M31" s="129"/>
      <c r="N31" s="129"/>
      <c r="O31" s="129"/>
      <c r="P31" s="129"/>
      <c r="Q31" s="129"/>
      <c r="R31" s="129"/>
    </row>
    <row r="32" spans="1:254" s="59" customFormat="1" ht="12" customHeight="1">
      <c r="A32" s="49" t="s">
        <v>63</v>
      </c>
      <c r="B32" s="221">
        <v>130</v>
      </c>
      <c r="C32" s="221">
        <v>74</v>
      </c>
      <c r="D32" s="221">
        <v>108</v>
      </c>
      <c r="E32" s="221">
        <v>61</v>
      </c>
      <c r="F32" s="221">
        <v>22</v>
      </c>
      <c r="G32" s="221">
        <v>13</v>
      </c>
      <c r="H32" s="221">
        <v>46</v>
      </c>
      <c r="I32" s="221">
        <v>19</v>
      </c>
      <c r="J32" s="129"/>
      <c r="K32" s="129"/>
      <c r="L32" s="129"/>
      <c r="M32" s="129"/>
      <c r="N32" s="129"/>
      <c r="O32" s="129"/>
      <c r="P32" s="129"/>
      <c r="Q32" s="129"/>
      <c r="R32" s="129"/>
    </row>
    <row r="33" spans="1:18" s="6" customFormat="1" ht="12" customHeight="1">
      <c r="A33" s="29" t="s">
        <v>11</v>
      </c>
      <c r="B33" s="267">
        <v>1485</v>
      </c>
      <c r="C33" s="267">
        <v>1116</v>
      </c>
      <c r="D33" s="267">
        <v>1381</v>
      </c>
      <c r="E33" s="267">
        <v>1040</v>
      </c>
      <c r="F33" s="267">
        <v>104</v>
      </c>
      <c r="G33" s="267">
        <v>76</v>
      </c>
      <c r="H33" s="267">
        <v>609</v>
      </c>
      <c r="I33" s="267">
        <v>424</v>
      </c>
      <c r="J33" s="223"/>
      <c r="K33" s="223"/>
      <c r="L33" s="223"/>
      <c r="M33" s="223"/>
      <c r="N33" s="223"/>
      <c r="O33" s="223"/>
      <c r="P33" s="223"/>
      <c r="Q33" s="223"/>
      <c r="R33" s="223"/>
    </row>
    <row r="34" spans="1:18">
      <c r="K34" s="59"/>
      <c r="L34" s="59"/>
      <c r="M34" s="59"/>
      <c r="N34" s="59"/>
      <c r="O34" s="59"/>
      <c r="P34" s="59"/>
      <c r="Q34" s="59"/>
      <c r="R34" s="59"/>
    </row>
    <row r="35" spans="1:18">
      <c r="K35" s="59"/>
      <c r="L35" s="59"/>
      <c r="M35" s="59"/>
      <c r="N35" s="59"/>
      <c r="O35" s="59"/>
      <c r="P35" s="59"/>
      <c r="Q35" s="59"/>
      <c r="R35" s="59"/>
    </row>
    <row r="36" spans="1:18">
      <c r="K36" s="59"/>
      <c r="L36" s="59"/>
      <c r="M36" s="59"/>
      <c r="N36" s="59"/>
      <c r="O36" s="59"/>
      <c r="P36" s="59"/>
      <c r="Q36" s="59"/>
      <c r="R36" s="59"/>
    </row>
    <row r="37" spans="1:18">
      <c r="K37" s="59"/>
      <c r="L37" s="59"/>
      <c r="M37" s="59"/>
      <c r="N37" s="59"/>
      <c r="O37" s="59"/>
      <c r="P37" s="59"/>
      <c r="Q37" s="59"/>
      <c r="R37" s="59"/>
    </row>
    <row r="38" spans="1:18">
      <c r="K38" s="59"/>
      <c r="L38" s="59"/>
      <c r="M38" s="59"/>
      <c r="N38" s="59"/>
      <c r="O38" s="59"/>
      <c r="P38" s="59"/>
      <c r="Q38" s="59"/>
      <c r="R38" s="59"/>
    </row>
    <row r="39" spans="1:18">
      <c r="K39" s="59"/>
      <c r="L39" s="59"/>
      <c r="M39" s="59"/>
      <c r="N39" s="59"/>
      <c r="O39" s="59"/>
      <c r="P39" s="59"/>
      <c r="Q39" s="59"/>
      <c r="R39" s="59"/>
    </row>
    <row r="40" spans="1:18">
      <c r="K40" s="59"/>
      <c r="L40" s="59"/>
      <c r="M40" s="59"/>
      <c r="N40" s="59"/>
      <c r="O40" s="59"/>
      <c r="P40" s="59"/>
      <c r="Q40" s="59"/>
      <c r="R40" s="59"/>
    </row>
    <row r="41" spans="1:18">
      <c r="K41" s="59"/>
      <c r="L41" s="59"/>
      <c r="M41" s="59"/>
      <c r="N41" s="59"/>
      <c r="O41" s="59"/>
      <c r="P41" s="59"/>
      <c r="Q41" s="59"/>
      <c r="R41" s="59"/>
    </row>
    <row r="42" spans="1:18">
      <c r="K42" s="59"/>
      <c r="L42" s="59"/>
      <c r="M42" s="59"/>
      <c r="N42" s="59"/>
      <c r="O42" s="59"/>
      <c r="P42" s="59"/>
      <c r="Q42" s="59"/>
      <c r="R42" s="59"/>
    </row>
    <row r="43" spans="1:18">
      <c r="K43" s="59"/>
      <c r="L43" s="59"/>
      <c r="M43" s="59"/>
      <c r="N43" s="59"/>
      <c r="O43" s="59"/>
      <c r="P43" s="59"/>
      <c r="Q43" s="59"/>
      <c r="R43" s="59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 xr:uid="{00000000-0004-0000-0900-000000000000}"/>
    <hyperlink ref="A1:I1" location="Inhaltsverzeichnis!A27" display="Inhaltsverzeichnis!A27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5E511-2F42-49C1-9BD2-3B50FA949E59}">
  <dimension ref="A1:U37"/>
  <sheetViews>
    <sheetView zoomScaleNormal="100" zoomScaleSheetLayoutView="100" workbookViewId="0">
      <selection sqref="A1:D1"/>
    </sheetView>
  </sheetViews>
  <sheetFormatPr baseColWidth="10" defaultColWidth="11.5546875" defaultRowHeight="13.2"/>
  <cols>
    <col min="1" max="1" width="40.88671875" style="256" customWidth="1"/>
    <col min="2" max="4" width="8.6640625" style="256" customWidth="1"/>
    <col min="5" max="5" width="6.109375" style="256" customWidth="1"/>
    <col min="6" max="6" width="5" style="256" customWidth="1"/>
    <col min="7" max="7" width="3.44140625" style="256" customWidth="1"/>
    <col min="8" max="8" width="3" style="256" customWidth="1"/>
    <col min="9" max="10" width="6.109375" style="256" customWidth="1"/>
    <col min="11" max="11" width="5.6640625" style="256" customWidth="1"/>
    <col min="12" max="12" width="9" style="256" bestFit="1" customWidth="1"/>
    <col min="13" max="15" width="7.109375" style="232" customWidth="1"/>
    <col min="16" max="16" width="8.33203125" style="232" bestFit="1" customWidth="1"/>
    <col min="17" max="17" width="6.6640625" style="232" bestFit="1" customWidth="1"/>
    <col min="18" max="20" width="4.33203125" style="232" customWidth="1"/>
    <col min="21" max="16384" width="11.5546875" style="232"/>
  </cols>
  <sheetData>
    <row r="1" spans="1:19" ht="27" customHeight="1">
      <c r="A1" s="369" t="s">
        <v>295</v>
      </c>
      <c r="B1" s="369"/>
      <c r="C1" s="369"/>
      <c r="D1" s="369"/>
      <c r="E1" s="231"/>
      <c r="F1" s="231"/>
      <c r="G1" s="231"/>
      <c r="H1" s="231"/>
      <c r="I1" s="231"/>
      <c r="J1" s="368"/>
      <c r="K1" s="368"/>
      <c r="L1" s="368"/>
      <c r="M1" s="368"/>
    </row>
    <row r="2" spans="1:19" s="236" customFormat="1" ht="12" customHeight="1">
      <c r="A2" s="370"/>
      <c r="B2" s="370"/>
      <c r="C2" s="370"/>
      <c r="D2" s="370"/>
      <c r="E2" s="233"/>
      <c r="F2" s="234"/>
      <c r="G2" s="233"/>
      <c r="H2" s="235"/>
      <c r="I2" s="233"/>
      <c r="J2" s="233"/>
      <c r="K2" s="233"/>
      <c r="L2" s="233"/>
    </row>
    <row r="3" spans="1:19" s="236" customFormat="1" ht="12" customHeight="1">
      <c r="A3" s="371" t="s">
        <v>296</v>
      </c>
      <c r="B3" s="372" t="s">
        <v>11</v>
      </c>
      <c r="C3" s="372" t="s">
        <v>183</v>
      </c>
      <c r="D3" s="373"/>
      <c r="E3" s="237"/>
      <c r="F3" s="237"/>
      <c r="G3" s="237"/>
      <c r="H3" s="238"/>
      <c r="I3" s="237"/>
      <c r="J3" s="237"/>
      <c r="K3" s="234"/>
      <c r="L3" s="237"/>
    </row>
    <row r="4" spans="1:19" s="236" customFormat="1" ht="31.5" customHeight="1">
      <c r="A4" s="371"/>
      <c r="B4" s="372"/>
      <c r="C4" s="273" t="s">
        <v>15</v>
      </c>
      <c r="D4" s="274" t="s">
        <v>5</v>
      </c>
      <c r="E4" s="237"/>
      <c r="F4" s="237"/>
      <c r="G4" s="237"/>
      <c r="H4" s="237"/>
      <c r="I4" s="237"/>
      <c r="J4" s="237"/>
      <c r="K4" s="237"/>
      <c r="L4" s="237"/>
    </row>
    <row r="5" spans="1:19" s="240" customFormat="1" ht="12" customHeight="1">
      <c r="A5" s="367"/>
      <c r="B5" s="367"/>
      <c r="C5" s="367"/>
      <c r="D5" s="367"/>
      <c r="E5" s="239"/>
      <c r="F5" s="239"/>
      <c r="G5" s="239"/>
      <c r="H5" s="239"/>
      <c r="I5" s="239"/>
      <c r="J5" s="239"/>
      <c r="K5" s="239"/>
      <c r="L5" s="239"/>
    </row>
    <row r="6" spans="1:19" s="240" customFormat="1" ht="12" customHeight="1">
      <c r="A6" s="275" t="s">
        <v>274</v>
      </c>
      <c r="B6" s="276">
        <v>202</v>
      </c>
      <c r="C6" s="276">
        <v>45</v>
      </c>
      <c r="D6" s="276">
        <v>157</v>
      </c>
      <c r="E6" s="241"/>
      <c r="F6" s="241"/>
      <c r="G6" s="241"/>
      <c r="H6" s="241"/>
      <c r="I6" s="241"/>
      <c r="J6" s="241"/>
      <c r="L6" s="242"/>
      <c r="M6" s="242"/>
      <c r="N6" s="242"/>
    </row>
    <row r="7" spans="1:19" s="240" customFormat="1" ht="12" customHeight="1">
      <c r="A7" s="277" t="s">
        <v>275</v>
      </c>
      <c r="B7" s="276"/>
      <c r="C7" s="276"/>
      <c r="D7" s="276"/>
      <c r="E7" s="241"/>
      <c r="F7" s="241"/>
      <c r="G7" s="241"/>
      <c r="H7" s="241"/>
      <c r="I7" s="241"/>
      <c r="J7" s="241"/>
      <c r="L7" s="242"/>
      <c r="M7" s="242"/>
      <c r="N7" s="242"/>
    </row>
    <row r="8" spans="1:19" s="240" customFormat="1" ht="12" customHeight="1">
      <c r="A8" s="278" t="s">
        <v>276</v>
      </c>
      <c r="B8" s="276">
        <v>75</v>
      </c>
      <c r="C8" s="276">
        <v>13</v>
      </c>
      <c r="D8" s="276">
        <v>62</v>
      </c>
      <c r="E8" s="241"/>
      <c r="F8" s="241"/>
      <c r="G8" s="241"/>
      <c r="H8" s="241"/>
      <c r="I8" s="241"/>
      <c r="J8" s="241"/>
      <c r="L8" s="242"/>
      <c r="M8" s="242"/>
      <c r="N8" s="242"/>
    </row>
    <row r="9" spans="1:19" s="240" customFormat="1" ht="12" customHeight="1">
      <c r="A9" s="278" t="s">
        <v>277</v>
      </c>
      <c r="B9" s="276">
        <v>35</v>
      </c>
      <c r="C9" s="276">
        <v>6</v>
      </c>
      <c r="D9" s="276">
        <v>29</v>
      </c>
      <c r="E9" s="241"/>
      <c r="J9" s="243"/>
      <c r="K9" s="244"/>
      <c r="L9" s="244"/>
      <c r="M9" s="245"/>
      <c r="N9" s="241"/>
      <c r="P9" s="242"/>
      <c r="Q9" s="242"/>
      <c r="R9" s="242"/>
    </row>
    <row r="10" spans="1:19" s="240" customFormat="1" ht="12" customHeight="1">
      <c r="A10" s="278" t="s">
        <v>278</v>
      </c>
      <c r="B10" s="276">
        <v>36</v>
      </c>
      <c r="C10" s="276">
        <v>10</v>
      </c>
      <c r="D10" s="276">
        <v>26</v>
      </c>
      <c r="E10" s="241"/>
      <c r="J10" s="246"/>
      <c r="K10" s="244"/>
      <c r="L10" s="244"/>
      <c r="M10" s="245"/>
      <c r="N10" s="241"/>
      <c r="O10" s="247"/>
      <c r="P10" s="247"/>
      <c r="Q10" s="248"/>
      <c r="R10" s="248"/>
      <c r="S10" s="248"/>
    </row>
    <row r="11" spans="1:19" s="240" customFormat="1" ht="23.25" customHeight="1">
      <c r="A11" s="275" t="s">
        <v>279</v>
      </c>
      <c r="B11" s="276">
        <v>92</v>
      </c>
      <c r="C11" s="276">
        <v>42</v>
      </c>
      <c r="D11" s="276">
        <v>50</v>
      </c>
      <c r="E11" s="241"/>
      <c r="J11" s="246"/>
      <c r="K11" s="244"/>
      <c r="L11" s="244"/>
      <c r="M11" s="245"/>
      <c r="N11" s="249"/>
      <c r="O11" s="250"/>
      <c r="P11" s="250"/>
      <c r="Q11" s="251"/>
      <c r="R11" s="251"/>
      <c r="S11" s="251"/>
    </row>
    <row r="12" spans="1:19" s="240" customFormat="1" ht="12" customHeight="1">
      <c r="A12" s="277" t="s">
        <v>275</v>
      </c>
      <c r="B12" s="276"/>
      <c r="C12" s="276"/>
      <c r="D12" s="276"/>
      <c r="E12" s="241"/>
      <c r="J12" s="246"/>
      <c r="K12" s="244"/>
      <c r="L12" s="244"/>
      <c r="M12" s="245"/>
      <c r="N12" s="249"/>
      <c r="O12" s="250"/>
      <c r="P12" s="250"/>
      <c r="Q12" s="251"/>
      <c r="R12" s="251"/>
      <c r="S12" s="251"/>
    </row>
    <row r="13" spans="1:19" s="240" customFormat="1" ht="12" customHeight="1">
      <c r="A13" s="278" t="s">
        <v>280</v>
      </c>
      <c r="B13" s="276">
        <v>11</v>
      </c>
      <c r="C13" s="276">
        <v>8</v>
      </c>
      <c r="D13" s="276">
        <v>3</v>
      </c>
      <c r="E13" s="241"/>
      <c r="J13" s="246"/>
      <c r="K13" s="244"/>
      <c r="L13" s="244"/>
      <c r="M13" s="245"/>
      <c r="N13" s="249"/>
      <c r="O13" s="250"/>
      <c r="P13" s="250"/>
      <c r="Q13" s="251"/>
      <c r="R13" s="251"/>
      <c r="S13" s="251"/>
    </row>
    <row r="14" spans="1:19" s="240" customFormat="1" ht="12" customHeight="1">
      <c r="A14" s="278" t="s">
        <v>281</v>
      </c>
      <c r="B14" s="276">
        <v>16</v>
      </c>
      <c r="C14" s="276">
        <v>3</v>
      </c>
      <c r="D14" s="276">
        <v>13</v>
      </c>
      <c r="E14" s="241"/>
      <c r="J14" s="246"/>
      <c r="K14" s="244"/>
      <c r="L14" s="244"/>
      <c r="M14" s="245"/>
      <c r="N14" s="249"/>
      <c r="O14" s="250"/>
      <c r="P14" s="250"/>
      <c r="Q14" s="251"/>
      <c r="R14" s="251"/>
      <c r="S14" s="251"/>
    </row>
    <row r="15" spans="1:19" s="240" customFormat="1" ht="12" customHeight="1">
      <c r="A15" s="278" t="s">
        <v>282</v>
      </c>
      <c r="B15" s="276">
        <v>15</v>
      </c>
      <c r="C15" s="276">
        <v>6</v>
      </c>
      <c r="D15" s="276">
        <v>9</v>
      </c>
      <c r="E15" s="241"/>
      <c r="J15" s="246"/>
      <c r="K15" s="244"/>
      <c r="L15" s="244"/>
      <c r="M15" s="245"/>
      <c r="N15" s="249"/>
      <c r="O15" s="250"/>
      <c r="P15" s="250"/>
      <c r="Q15" s="251"/>
      <c r="R15" s="251"/>
      <c r="S15" s="251"/>
    </row>
    <row r="16" spans="1:19" s="240" customFormat="1" ht="12" customHeight="1">
      <c r="A16" s="278" t="s">
        <v>283</v>
      </c>
      <c r="B16" s="276">
        <v>10</v>
      </c>
      <c r="C16" s="276">
        <v>5</v>
      </c>
      <c r="D16" s="276">
        <v>5</v>
      </c>
      <c r="E16" s="241"/>
      <c r="J16" s="246"/>
      <c r="K16" s="244"/>
      <c r="L16" s="244"/>
      <c r="M16" s="245"/>
      <c r="N16" s="249"/>
      <c r="O16" s="250"/>
      <c r="P16" s="250"/>
      <c r="Q16" s="251"/>
      <c r="R16" s="251"/>
      <c r="S16" s="251"/>
    </row>
    <row r="17" spans="1:21" s="240" customFormat="1" ht="21" customHeight="1">
      <c r="A17" s="275" t="s">
        <v>284</v>
      </c>
      <c r="B17" s="276">
        <v>16</v>
      </c>
      <c r="C17" s="276">
        <v>5</v>
      </c>
      <c r="D17" s="276">
        <v>11</v>
      </c>
      <c r="E17" s="241"/>
      <c r="J17" s="246"/>
      <c r="K17" s="244"/>
      <c r="L17" s="244"/>
      <c r="M17" s="245"/>
      <c r="N17" s="252"/>
      <c r="O17" s="252"/>
      <c r="P17" s="247"/>
      <c r="Q17" s="248"/>
      <c r="R17" s="248"/>
      <c r="S17" s="248"/>
    </row>
    <row r="18" spans="1:21" s="240" customFormat="1" ht="19.5" customHeight="1">
      <c r="A18" s="275" t="s">
        <v>285</v>
      </c>
      <c r="B18" s="276">
        <v>322</v>
      </c>
      <c r="C18" s="276">
        <v>163</v>
      </c>
      <c r="D18" s="276">
        <v>159</v>
      </c>
      <c r="E18" s="241"/>
      <c r="J18" s="246"/>
      <c r="K18" s="244"/>
      <c r="L18" s="244"/>
      <c r="M18" s="245"/>
      <c r="N18" s="253"/>
      <c r="O18" s="247"/>
      <c r="P18" s="247"/>
      <c r="Q18" s="248"/>
      <c r="R18" s="248"/>
      <c r="S18" s="248"/>
    </row>
    <row r="19" spans="1:21" s="240" customFormat="1" ht="12" customHeight="1">
      <c r="A19" s="277" t="s">
        <v>275</v>
      </c>
      <c r="B19" s="276"/>
      <c r="C19" s="276"/>
      <c r="D19" s="276"/>
      <c r="E19" s="241"/>
      <c r="J19" s="246"/>
      <c r="K19" s="244"/>
      <c r="L19" s="244"/>
      <c r="M19" s="245"/>
      <c r="N19" s="253"/>
      <c r="O19" s="247"/>
      <c r="P19" s="247"/>
      <c r="Q19" s="248"/>
      <c r="R19" s="248"/>
      <c r="S19" s="248"/>
    </row>
    <row r="20" spans="1:21" s="240" customFormat="1" ht="12" customHeight="1">
      <c r="A20" s="278" t="s">
        <v>286</v>
      </c>
      <c r="B20" s="276">
        <v>51</v>
      </c>
      <c r="C20" s="276">
        <v>37</v>
      </c>
      <c r="D20" s="276">
        <v>14</v>
      </c>
      <c r="E20" s="241"/>
      <c r="J20" s="246"/>
      <c r="K20" s="244"/>
      <c r="L20" s="244"/>
      <c r="M20" s="245"/>
      <c r="N20" s="253"/>
      <c r="O20" s="247"/>
      <c r="P20" s="247"/>
      <c r="Q20" s="248"/>
      <c r="R20" s="248"/>
      <c r="S20" s="248"/>
    </row>
    <row r="21" spans="1:21" s="240" customFormat="1" ht="12" customHeight="1">
      <c r="A21" s="278" t="s">
        <v>288</v>
      </c>
      <c r="B21" s="276">
        <v>28</v>
      </c>
      <c r="C21" s="276">
        <v>14</v>
      </c>
      <c r="D21" s="276">
        <v>14</v>
      </c>
      <c r="E21" s="241"/>
      <c r="J21" s="246"/>
      <c r="K21" s="244"/>
      <c r="L21" s="244"/>
      <c r="M21" s="245"/>
      <c r="N21" s="253"/>
      <c r="O21" s="247"/>
      <c r="P21" s="247"/>
      <c r="Q21" s="248"/>
      <c r="R21" s="248"/>
      <c r="S21" s="248"/>
    </row>
    <row r="22" spans="1:21" s="240" customFormat="1" ht="12" customHeight="1">
      <c r="A22" s="278" t="s">
        <v>289</v>
      </c>
      <c r="B22" s="276">
        <v>81</v>
      </c>
      <c r="C22" s="276">
        <v>55</v>
      </c>
      <c r="D22" s="276">
        <v>26</v>
      </c>
      <c r="E22" s="241"/>
      <c r="J22" s="246"/>
      <c r="K22" s="244"/>
      <c r="L22" s="244"/>
      <c r="M22" s="245"/>
      <c r="N22" s="253"/>
      <c r="O22" s="247"/>
      <c r="P22" s="247"/>
      <c r="Q22" s="248"/>
      <c r="R22" s="248"/>
      <c r="S22" s="248"/>
    </row>
    <row r="23" spans="1:21" s="240" customFormat="1" ht="12" customHeight="1">
      <c r="A23" s="278" t="s">
        <v>287</v>
      </c>
      <c r="B23" s="276">
        <v>125</v>
      </c>
      <c r="C23" s="276">
        <v>46</v>
      </c>
      <c r="D23" s="276">
        <v>79</v>
      </c>
      <c r="E23" s="241"/>
      <c r="J23" s="246"/>
      <c r="K23" s="244"/>
      <c r="L23" s="244"/>
      <c r="M23" s="245"/>
      <c r="N23" s="253"/>
      <c r="O23" s="247"/>
      <c r="P23" s="247"/>
      <c r="Q23" s="248"/>
      <c r="R23" s="248"/>
      <c r="S23" s="248"/>
    </row>
    <row r="24" spans="1:21" s="240" customFormat="1" ht="23.25" customHeight="1">
      <c r="A24" s="279" t="s">
        <v>290</v>
      </c>
      <c r="B24" s="276">
        <v>0</v>
      </c>
      <c r="C24" s="276">
        <v>0</v>
      </c>
      <c r="D24" s="276">
        <v>0</v>
      </c>
      <c r="E24" s="241"/>
      <c r="J24" s="254"/>
      <c r="K24" s="245"/>
      <c r="L24" s="245"/>
      <c r="M24" s="245"/>
      <c r="N24" s="253"/>
      <c r="O24" s="247"/>
      <c r="P24" s="247"/>
      <c r="Q24" s="248"/>
      <c r="R24" s="248"/>
      <c r="S24" s="248"/>
      <c r="T24" s="248"/>
      <c r="U24" s="248"/>
    </row>
    <row r="25" spans="1:21" s="240" customFormat="1" ht="12" customHeight="1">
      <c r="A25" s="279" t="s">
        <v>291</v>
      </c>
      <c r="B25" s="276">
        <v>0</v>
      </c>
      <c r="C25" s="276">
        <v>0</v>
      </c>
      <c r="D25" s="276">
        <v>0</v>
      </c>
      <c r="E25" s="241"/>
      <c r="J25" s="254"/>
      <c r="K25" s="245"/>
      <c r="L25" s="245"/>
      <c r="M25" s="245"/>
      <c r="N25" s="255"/>
      <c r="O25" s="256"/>
      <c r="P25" s="256"/>
      <c r="Q25" s="232"/>
      <c r="R25" s="232"/>
      <c r="S25" s="232"/>
      <c r="T25" s="248"/>
      <c r="U25" s="248"/>
    </row>
    <row r="26" spans="1:21" s="257" customFormat="1" ht="12" customHeight="1">
      <c r="A26" s="280" t="s">
        <v>292</v>
      </c>
      <c r="B26" s="281">
        <v>632</v>
      </c>
      <c r="C26" s="281">
        <v>255</v>
      </c>
      <c r="D26" s="281">
        <v>377</v>
      </c>
      <c r="E26" s="249"/>
      <c r="J26" s="254"/>
      <c r="K26" s="245"/>
      <c r="L26" s="245"/>
      <c r="M26" s="245"/>
      <c r="N26" s="255"/>
      <c r="O26" s="256"/>
      <c r="P26" s="256"/>
      <c r="Q26" s="232"/>
      <c r="R26" s="232"/>
      <c r="S26" s="232"/>
      <c r="T26" s="251"/>
      <c r="U26" s="251"/>
    </row>
    <row r="27" spans="1:21" s="252" customFormat="1" ht="12" customHeight="1">
      <c r="A27" s="258"/>
      <c r="B27" s="258"/>
      <c r="C27" s="258"/>
      <c r="D27" s="258"/>
      <c r="E27" s="258"/>
      <c r="J27" s="259"/>
      <c r="K27" s="260"/>
      <c r="L27" s="260"/>
      <c r="M27" s="260"/>
      <c r="N27" s="260"/>
      <c r="O27" s="260"/>
      <c r="P27" s="260"/>
      <c r="Q27" s="260"/>
      <c r="R27" s="260"/>
      <c r="S27" s="260"/>
      <c r="T27" s="248"/>
      <c r="U27" s="248"/>
    </row>
    <row r="28" spans="1:21" s="260" customFormat="1" ht="12" customHeight="1">
      <c r="A28" s="261"/>
      <c r="B28" s="261"/>
      <c r="C28" s="261"/>
      <c r="D28" s="261"/>
      <c r="E28" s="261"/>
      <c r="S28" s="248"/>
      <c r="T28" s="248"/>
      <c r="U28" s="248"/>
    </row>
    <row r="29" spans="1:21" s="260" customFormat="1" ht="12" customHeight="1">
      <c r="A29" s="262"/>
      <c r="B29" s="262"/>
      <c r="C29" s="262"/>
      <c r="D29" s="262"/>
      <c r="E29" s="262"/>
      <c r="S29" s="248"/>
      <c r="T29" s="248"/>
      <c r="U29" s="248"/>
    </row>
    <row r="30" spans="1:21" s="263" customFormat="1" ht="12" customHeight="1">
      <c r="A30" s="262"/>
      <c r="B30" s="262"/>
      <c r="C30" s="262"/>
      <c r="D30" s="262"/>
      <c r="E30" s="262"/>
      <c r="S30" s="232"/>
      <c r="T30" s="232"/>
      <c r="U30" s="232"/>
    </row>
    <row r="31" spans="1:21" s="263" customFormat="1" ht="12" customHeight="1">
      <c r="A31" s="264"/>
      <c r="B31" s="264"/>
      <c r="C31" s="264"/>
      <c r="D31" s="264"/>
      <c r="E31" s="264"/>
      <c r="R31" s="232"/>
      <c r="S31" s="232"/>
      <c r="T31" s="232"/>
      <c r="U31" s="232"/>
    </row>
    <row r="32" spans="1:21" ht="13.2" customHeight="1">
      <c r="G32" s="265"/>
    </row>
    <row r="33" spans="7:7" ht="13.2" customHeight="1">
      <c r="G33" s="266"/>
    </row>
    <row r="34" spans="7:7" ht="13.2" customHeight="1">
      <c r="G34" s="264"/>
    </row>
    <row r="35" spans="7:7" ht="13.2" customHeight="1">
      <c r="G35" s="264"/>
    </row>
    <row r="36" spans="7:7" ht="13.2" customHeight="1">
      <c r="G36" s="264"/>
    </row>
    <row r="37" spans="7:7" ht="13.2" customHeight="1"/>
  </sheetData>
  <mergeCells count="7">
    <mergeCell ref="A5:D5"/>
    <mergeCell ref="J1:M1"/>
    <mergeCell ref="A1:D1"/>
    <mergeCell ref="A2:D2"/>
    <mergeCell ref="A3:A4"/>
    <mergeCell ref="B3:B4"/>
    <mergeCell ref="C3:D3"/>
  </mergeCells>
  <hyperlinks>
    <hyperlink ref="A1:D1" location="Inhaltsverzeichnis!A30" display="Inhaltsverzeichnis!A30" xr:uid="{41C7B98F-A993-4380-B59D-F8E8157A04D2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88"/>
  <sheetViews>
    <sheetView zoomScaleNormal="100" zoomScaleSheetLayoutView="130" workbookViewId="0">
      <selection sqref="A1:I1"/>
    </sheetView>
  </sheetViews>
  <sheetFormatPr baseColWidth="10" defaultColWidth="11.5546875" defaultRowHeight="13.2"/>
  <cols>
    <col min="1" max="1" width="14" style="176" customWidth="1"/>
    <col min="2" max="9" width="8.33203125" style="176" customWidth="1"/>
    <col min="10" max="11" width="11.5546875" style="176"/>
    <col min="12" max="12" width="4.33203125" style="176" bestFit="1" customWidth="1"/>
    <col min="13" max="14" width="5" style="176" bestFit="1" customWidth="1"/>
    <col min="15" max="16" width="6.5546875" style="176" bestFit="1" customWidth="1"/>
    <col min="17" max="18" width="6.33203125" style="176" bestFit="1" customWidth="1"/>
    <col min="19" max="16384" width="11.5546875" style="176"/>
  </cols>
  <sheetData>
    <row r="1" spans="1:10" ht="12" customHeight="1">
      <c r="A1" s="294" t="s">
        <v>294</v>
      </c>
      <c r="B1" s="294"/>
      <c r="C1" s="294"/>
      <c r="D1" s="294"/>
      <c r="E1" s="294"/>
      <c r="F1" s="294"/>
      <c r="G1" s="294"/>
      <c r="H1" s="294"/>
      <c r="I1" s="294"/>
      <c r="J1" s="172"/>
    </row>
    <row r="2" spans="1:10" ht="12" customHeight="1">
      <c r="A2" s="376"/>
      <c r="B2" s="377"/>
      <c r="C2" s="377"/>
      <c r="D2" s="377"/>
      <c r="E2" s="377"/>
      <c r="F2" s="377"/>
      <c r="G2" s="377"/>
      <c r="H2" s="377"/>
      <c r="I2" s="377"/>
      <c r="J2" s="172"/>
    </row>
    <row r="3" spans="1:10" ht="12" customHeight="1">
      <c r="A3" s="378" t="s">
        <v>242</v>
      </c>
      <c r="B3" s="379" t="s">
        <v>87</v>
      </c>
      <c r="C3" s="380"/>
      <c r="D3" s="383" t="s">
        <v>16</v>
      </c>
      <c r="E3" s="384"/>
      <c r="F3" s="385"/>
      <c r="G3" s="386"/>
      <c r="H3" s="379" t="s">
        <v>17</v>
      </c>
      <c r="I3" s="387"/>
      <c r="J3" s="172"/>
    </row>
    <row r="4" spans="1:10" ht="12" customHeight="1">
      <c r="A4" s="378"/>
      <c r="B4" s="381"/>
      <c r="C4" s="382"/>
      <c r="D4" s="383" t="s">
        <v>57</v>
      </c>
      <c r="E4" s="378"/>
      <c r="F4" s="383" t="s">
        <v>56</v>
      </c>
      <c r="G4" s="386"/>
      <c r="H4" s="388"/>
      <c r="I4" s="389"/>
      <c r="J4" s="172"/>
    </row>
    <row r="5" spans="1:10" ht="12" customHeight="1">
      <c r="A5" s="378"/>
      <c r="B5" s="178" t="s">
        <v>14</v>
      </c>
      <c r="C5" s="178" t="s">
        <v>5</v>
      </c>
      <c r="D5" s="178" t="s">
        <v>14</v>
      </c>
      <c r="E5" s="178" t="s">
        <v>5</v>
      </c>
      <c r="F5" s="178" t="s">
        <v>14</v>
      </c>
      <c r="G5" s="179" t="s">
        <v>5</v>
      </c>
      <c r="H5" s="178" t="s">
        <v>14</v>
      </c>
      <c r="I5" s="179" t="s">
        <v>5</v>
      </c>
      <c r="J5" s="172"/>
    </row>
    <row r="6" spans="1:10" ht="12" customHeight="1">
      <c r="A6" s="374"/>
      <c r="B6" s="374"/>
      <c r="C6" s="374"/>
      <c r="D6" s="374"/>
      <c r="E6" s="374"/>
      <c r="F6" s="374"/>
      <c r="G6" s="374"/>
      <c r="H6" s="375"/>
      <c r="I6" s="375"/>
      <c r="J6" s="172"/>
    </row>
    <row r="7" spans="1:10" ht="12" customHeight="1">
      <c r="A7" s="180" t="s">
        <v>209</v>
      </c>
      <c r="B7" s="221">
        <v>15</v>
      </c>
      <c r="C7" s="221">
        <v>10</v>
      </c>
      <c r="D7" s="221">
        <v>9</v>
      </c>
      <c r="E7" s="221">
        <v>7</v>
      </c>
      <c r="F7" s="221">
        <v>1</v>
      </c>
      <c r="G7" s="221">
        <v>1</v>
      </c>
      <c r="H7" s="221">
        <v>5</v>
      </c>
      <c r="I7" s="221">
        <v>2</v>
      </c>
      <c r="J7" s="172"/>
    </row>
    <row r="8" spans="1:10" ht="12" customHeight="1">
      <c r="A8" s="180" t="s">
        <v>83</v>
      </c>
      <c r="B8" s="221">
        <v>61</v>
      </c>
      <c r="C8" s="221">
        <v>51</v>
      </c>
      <c r="D8" s="221">
        <v>26</v>
      </c>
      <c r="E8" s="221">
        <v>22</v>
      </c>
      <c r="F8" s="221">
        <v>21</v>
      </c>
      <c r="G8" s="221">
        <v>20</v>
      </c>
      <c r="H8" s="221">
        <v>14</v>
      </c>
      <c r="I8" s="221">
        <v>9</v>
      </c>
      <c r="J8" s="172"/>
    </row>
    <row r="9" spans="1:10" ht="12" customHeight="1">
      <c r="A9" s="180" t="s">
        <v>71</v>
      </c>
      <c r="B9" s="221">
        <v>144</v>
      </c>
      <c r="C9" s="221">
        <v>105</v>
      </c>
      <c r="D9" s="221">
        <v>64</v>
      </c>
      <c r="E9" s="221">
        <v>53</v>
      </c>
      <c r="F9" s="221">
        <v>40</v>
      </c>
      <c r="G9" s="221">
        <v>37</v>
      </c>
      <c r="H9" s="221">
        <v>40</v>
      </c>
      <c r="I9" s="221">
        <v>15</v>
      </c>
      <c r="J9" s="172"/>
    </row>
    <row r="10" spans="1:10" ht="12" customHeight="1">
      <c r="A10" s="180" t="s">
        <v>72</v>
      </c>
      <c r="B10" s="221">
        <v>161</v>
      </c>
      <c r="C10" s="221">
        <v>108</v>
      </c>
      <c r="D10" s="221">
        <v>55</v>
      </c>
      <c r="E10" s="221">
        <v>36</v>
      </c>
      <c r="F10" s="221">
        <v>42</v>
      </c>
      <c r="G10" s="221">
        <v>40</v>
      </c>
      <c r="H10" s="221">
        <v>64</v>
      </c>
      <c r="I10" s="221">
        <v>32</v>
      </c>
      <c r="J10" s="172"/>
    </row>
    <row r="11" spans="1:10" ht="12" customHeight="1">
      <c r="A11" s="180" t="s">
        <v>73</v>
      </c>
      <c r="B11" s="221">
        <v>162</v>
      </c>
      <c r="C11" s="221">
        <v>111</v>
      </c>
      <c r="D11" s="221">
        <v>54</v>
      </c>
      <c r="E11" s="221">
        <v>42</v>
      </c>
      <c r="F11" s="221">
        <v>27</v>
      </c>
      <c r="G11" s="221">
        <v>25</v>
      </c>
      <c r="H11" s="221">
        <v>81</v>
      </c>
      <c r="I11" s="221">
        <v>44</v>
      </c>
      <c r="J11" s="172"/>
    </row>
    <row r="12" spans="1:10" ht="12" customHeight="1">
      <c r="A12" s="180" t="s">
        <v>74</v>
      </c>
      <c r="B12" s="221">
        <v>135</v>
      </c>
      <c r="C12" s="221">
        <v>84</v>
      </c>
      <c r="D12" s="221">
        <v>44</v>
      </c>
      <c r="E12" s="221">
        <v>35</v>
      </c>
      <c r="F12" s="221">
        <v>22</v>
      </c>
      <c r="G12" s="221">
        <v>20</v>
      </c>
      <c r="H12" s="221">
        <v>69</v>
      </c>
      <c r="I12" s="221">
        <v>29</v>
      </c>
      <c r="J12" s="172"/>
    </row>
    <row r="13" spans="1:10" ht="12" customHeight="1">
      <c r="A13" s="180" t="s">
        <v>75</v>
      </c>
      <c r="B13" s="221">
        <v>150</v>
      </c>
      <c r="C13" s="221">
        <v>90</v>
      </c>
      <c r="D13" s="221">
        <v>44</v>
      </c>
      <c r="E13" s="221">
        <v>38</v>
      </c>
      <c r="F13" s="221">
        <v>16</v>
      </c>
      <c r="G13" s="221">
        <v>13</v>
      </c>
      <c r="H13" s="221">
        <v>90</v>
      </c>
      <c r="I13" s="221">
        <v>39</v>
      </c>
      <c r="J13" s="172"/>
    </row>
    <row r="14" spans="1:10" ht="12" customHeight="1">
      <c r="A14" s="180" t="s">
        <v>76</v>
      </c>
      <c r="B14" s="221">
        <v>127</v>
      </c>
      <c r="C14" s="221">
        <v>73</v>
      </c>
      <c r="D14" s="221">
        <v>18</v>
      </c>
      <c r="E14" s="221">
        <v>17</v>
      </c>
      <c r="F14" s="221">
        <v>11</v>
      </c>
      <c r="G14" s="221">
        <v>9</v>
      </c>
      <c r="H14" s="221">
        <v>98</v>
      </c>
      <c r="I14" s="221">
        <v>47</v>
      </c>
      <c r="J14" s="172"/>
    </row>
    <row r="15" spans="1:10" ht="12" customHeight="1">
      <c r="A15" s="180" t="s">
        <v>77</v>
      </c>
      <c r="B15" s="221">
        <v>74</v>
      </c>
      <c r="C15" s="221">
        <v>39</v>
      </c>
      <c r="D15" s="221">
        <v>14</v>
      </c>
      <c r="E15" s="221">
        <v>12</v>
      </c>
      <c r="F15" s="221">
        <v>10</v>
      </c>
      <c r="G15" s="221">
        <v>9</v>
      </c>
      <c r="H15" s="221">
        <v>50</v>
      </c>
      <c r="I15" s="221">
        <v>18</v>
      </c>
      <c r="J15" s="172"/>
    </row>
    <row r="16" spans="1:10" ht="12" customHeight="1">
      <c r="A16" s="180" t="s">
        <v>78</v>
      </c>
      <c r="B16" s="221">
        <v>54</v>
      </c>
      <c r="C16" s="221">
        <v>18</v>
      </c>
      <c r="D16" s="221">
        <v>0</v>
      </c>
      <c r="E16" s="221">
        <v>0</v>
      </c>
      <c r="F16" s="221">
        <v>3</v>
      </c>
      <c r="G16" s="221">
        <v>3</v>
      </c>
      <c r="H16" s="221">
        <v>51</v>
      </c>
      <c r="I16" s="221">
        <v>15</v>
      </c>
      <c r="J16" s="172"/>
    </row>
    <row r="17" spans="1:24" s="171" customFormat="1" ht="12" customHeight="1">
      <c r="A17" s="170" t="s">
        <v>11</v>
      </c>
      <c r="B17" s="267">
        <v>1083</v>
      </c>
      <c r="C17" s="267">
        <v>689</v>
      </c>
      <c r="D17" s="267">
        <v>328</v>
      </c>
      <c r="E17" s="267">
        <v>262</v>
      </c>
      <c r="F17" s="267">
        <v>193</v>
      </c>
      <c r="G17" s="267">
        <v>177</v>
      </c>
      <c r="H17" s="267">
        <v>562</v>
      </c>
      <c r="I17" s="267">
        <v>250</v>
      </c>
      <c r="J17" s="173"/>
    </row>
    <row r="18" spans="1:24" s="171" customFormat="1" ht="12" customHeight="1">
      <c r="A18" s="170"/>
      <c r="B18" s="30"/>
      <c r="C18" s="30"/>
      <c r="D18" s="30"/>
      <c r="E18" s="30"/>
      <c r="F18" s="30"/>
      <c r="G18" s="30"/>
      <c r="H18" s="30"/>
      <c r="I18" s="30"/>
      <c r="J18" s="173"/>
    </row>
    <row r="19" spans="1:24" s="171" customFormat="1" ht="12" customHeight="1">
      <c r="A19" s="170"/>
      <c r="B19" s="30"/>
      <c r="C19" s="30"/>
      <c r="D19" s="30"/>
      <c r="E19" s="30"/>
      <c r="F19" s="30"/>
      <c r="G19" s="30"/>
      <c r="H19" s="30"/>
      <c r="I19" s="30"/>
      <c r="J19" s="173"/>
    </row>
    <row r="20" spans="1:24" s="172" customFormat="1" ht="12" customHeight="1">
      <c r="A20" s="294" t="s">
        <v>260</v>
      </c>
      <c r="B20" s="294"/>
      <c r="C20" s="294"/>
      <c r="D20" s="294"/>
      <c r="E20" s="294"/>
      <c r="F20" s="294"/>
      <c r="G20" s="294"/>
      <c r="H20" s="294"/>
      <c r="I20" s="294"/>
    </row>
    <row r="21" spans="1:24" s="172" customFormat="1">
      <c r="L21" s="175" t="s">
        <v>116</v>
      </c>
      <c r="M21" s="175" t="s">
        <v>117</v>
      </c>
      <c r="N21" s="175" t="s">
        <v>118</v>
      </c>
      <c r="O21" s="175" t="s">
        <v>119</v>
      </c>
      <c r="P21" s="175" t="s">
        <v>120</v>
      </c>
      <c r="Q21" s="175" t="s">
        <v>121</v>
      </c>
      <c r="R21" s="175" t="s">
        <v>122</v>
      </c>
      <c r="U21" s="183" t="s">
        <v>226</v>
      </c>
      <c r="V21" s="183" t="s">
        <v>227</v>
      </c>
      <c r="W21" s="183" t="s">
        <v>231</v>
      </c>
      <c r="X21" s="183" t="s">
        <v>232</v>
      </c>
    </row>
    <row r="22" spans="1:24" s="172" customFormat="1">
      <c r="A22" s="181"/>
      <c r="B22" s="181"/>
      <c r="C22" s="181"/>
      <c r="D22" s="181"/>
      <c r="E22" s="181"/>
      <c r="F22" s="181"/>
      <c r="G22" s="181"/>
      <c r="H22" s="181"/>
      <c r="I22" s="181"/>
      <c r="J22" s="174"/>
      <c r="L22" s="207" t="s">
        <v>238</v>
      </c>
      <c r="M22" s="198">
        <v>-1</v>
      </c>
      <c r="N22" s="198"/>
      <c r="O22" s="228">
        <f>IF(M22+N22&gt;=0,0,M22+N22)</f>
        <v>-1</v>
      </c>
      <c r="P22" s="228">
        <f>M22-O22</f>
        <v>0</v>
      </c>
      <c r="Q22" s="228">
        <f>N22-R22</f>
        <v>0</v>
      </c>
      <c r="R22" s="228">
        <f t="shared" ref="R22" si="0">IF(M22+N22&lt;=0,0,N22+M22)</f>
        <v>0</v>
      </c>
      <c r="T22" s="207" t="s">
        <v>238</v>
      </c>
      <c r="U22" s="208">
        <v>1</v>
      </c>
      <c r="V22" s="209"/>
      <c r="W22" s="210">
        <v>1</v>
      </c>
      <c r="X22" s="172">
        <f>V22-W22</f>
        <v>-1</v>
      </c>
    </row>
    <row r="23" spans="1:24" s="172" customFormat="1">
      <c r="A23" s="181"/>
      <c r="B23" s="181"/>
      <c r="C23" s="181"/>
      <c r="D23" s="181"/>
      <c r="E23" s="181"/>
      <c r="F23" s="181"/>
      <c r="G23" s="181"/>
      <c r="H23" s="181"/>
      <c r="I23" s="181"/>
      <c r="J23" s="174"/>
      <c r="L23" s="207" t="s">
        <v>228</v>
      </c>
      <c r="M23" s="200">
        <v>-4</v>
      </c>
      <c r="N23" s="199">
        <v>3</v>
      </c>
      <c r="O23" s="228">
        <f>IF(M23+N23&gt;=0,0,M23+N23)</f>
        <v>-1</v>
      </c>
      <c r="P23" s="228">
        <f t="shared" ref="P23:P77" si="1">M23-O23</f>
        <v>-3</v>
      </c>
      <c r="Q23" s="228">
        <f t="shared" ref="Q23:Q75" si="2">N23-R23</f>
        <v>3</v>
      </c>
      <c r="R23" s="228">
        <f t="shared" ref="R23:R77" si="3">IF(M23+N23&lt;=0,0,N23+M23)</f>
        <v>0</v>
      </c>
      <c r="T23" s="185" t="s">
        <v>228</v>
      </c>
      <c r="U23" s="212">
        <v>4</v>
      </c>
      <c r="V23" s="213">
        <v>3</v>
      </c>
      <c r="W23" s="214">
        <v>7</v>
      </c>
      <c r="X23" s="172">
        <f>V23-W23</f>
        <v>-4</v>
      </c>
    </row>
    <row r="24" spans="1:24" s="172" customFormat="1">
      <c r="A24" s="181"/>
      <c r="B24" s="181"/>
      <c r="C24" s="181"/>
      <c r="D24" s="181"/>
      <c r="E24" s="181"/>
      <c r="F24" s="181"/>
      <c r="G24" s="181"/>
      <c r="H24" s="181"/>
      <c r="I24" s="181"/>
      <c r="J24" s="174"/>
      <c r="L24" s="211" t="s">
        <v>123</v>
      </c>
      <c r="M24" s="202">
        <v>0</v>
      </c>
      <c r="N24" s="198">
        <v>7</v>
      </c>
      <c r="O24" s="229">
        <f t="shared" ref="O24:O75" si="4">IF(M24+N24&gt;=0,0,M24+N24)</f>
        <v>0</v>
      </c>
      <c r="P24" s="229">
        <f t="shared" si="1"/>
        <v>0</v>
      </c>
      <c r="Q24" s="229">
        <f t="shared" si="2"/>
        <v>0</v>
      </c>
      <c r="R24" s="229">
        <f t="shared" si="3"/>
        <v>7</v>
      </c>
      <c r="T24" s="186" t="s">
        <v>123</v>
      </c>
      <c r="U24" s="212"/>
      <c r="V24" s="213">
        <v>7</v>
      </c>
      <c r="W24" s="214">
        <v>7</v>
      </c>
      <c r="X24" s="172">
        <f>V24-W24</f>
        <v>0</v>
      </c>
    </row>
    <row r="25" spans="1:24" s="172" customFormat="1">
      <c r="A25" s="181"/>
      <c r="B25" s="181"/>
      <c r="C25" s="181"/>
      <c r="D25" s="181"/>
      <c r="E25" s="181"/>
      <c r="F25" s="181"/>
      <c r="G25" s="181"/>
      <c r="H25" s="181"/>
      <c r="I25" s="181"/>
      <c r="J25" s="174"/>
      <c r="L25" s="211" t="s">
        <v>124</v>
      </c>
      <c r="M25" s="202">
        <v>-1</v>
      </c>
      <c r="N25" s="198">
        <v>7</v>
      </c>
      <c r="O25" s="229">
        <f t="shared" si="4"/>
        <v>0</v>
      </c>
      <c r="P25" s="229">
        <f t="shared" si="1"/>
        <v>-1</v>
      </c>
      <c r="Q25" s="229">
        <f t="shared" si="2"/>
        <v>1</v>
      </c>
      <c r="R25" s="229">
        <f t="shared" si="3"/>
        <v>6</v>
      </c>
      <c r="T25" s="186" t="s">
        <v>124</v>
      </c>
      <c r="U25" s="212">
        <v>1</v>
      </c>
      <c r="V25" s="213">
        <v>7</v>
      </c>
      <c r="W25" s="214">
        <v>8</v>
      </c>
      <c r="X25" s="172">
        <f t="shared" ref="X25:X79" si="5">V25-W25</f>
        <v>-1</v>
      </c>
    </row>
    <row r="26" spans="1:24" s="172" customFormat="1">
      <c r="A26" s="181"/>
      <c r="B26" s="181"/>
      <c r="C26" s="181"/>
      <c r="D26" s="181"/>
      <c r="E26" s="181"/>
      <c r="F26" s="181"/>
      <c r="G26" s="181"/>
      <c r="H26" s="181"/>
      <c r="I26" s="181"/>
      <c r="J26" s="174"/>
      <c r="L26" s="211" t="s">
        <v>125</v>
      </c>
      <c r="M26" s="202">
        <v>-2</v>
      </c>
      <c r="N26" s="198">
        <v>10</v>
      </c>
      <c r="O26" s="229">
        <f t="shared" si="4"/>
        <v>0</v>
      </c>
      <c r="P26" s="229">
        <f>M26-O26</f>
        <v>-2</v>
      </c>
      <c r="Q26" s="229">
        <f t="shared" si="2"/>
        <v>2</v>
      </c>
      <c r="R26" s="229">
        <f t="shared" si="3"/>
        <v>8</v>
      </c>
      <c r="T26" s="186" t="s">
        <v>125</v>
      </c>
      <c r="U26" s="212">
        <v>2</v>
      </c>
      <c r="V26" s="213">
        <v>10</v>
      </c>
      <c r="W26" s="214">
        <v>12</v>
      </c>
      <c r="X26" s="172">
        <f t="shared" si="5"/>
        <v>-2</v>
      </c>
    </row>
    <row r="27" spans="1:24" s="172" customFormat="1">
      <c r="A27" s="181"/>
      <c r="B27" s="181"/>
      <c r="C27" s="181"/>
      <c r="D27" s="181"/>
      <c r="E27" s="181"/>
      <c r="F27" s="181"/>
      <c r="G27" s="181"/>
      <c r="H27" s="181"/>
      <c r="I27" s="181"/>
      <c r="J27" s="174"/>
      <c r="L27" s="211" t="s">
        <v>126</v>
      </c>
      <c r="M27" s="202">
        <v>-3</v>
      </c>
      <c r="N27" s="198">
        <v>9</v>
      </c>
      <c r="O27" s="229">
        <f>IF(M27+N27&gt;=0,0,M27+N27)</f>
        <v>0</v>
      </c>
      <c r="P27" s="229">
        <f t="shared" si="1"/>
        <v>-3</v>
      </c>
      <c r="Q27" s="229">
        <f>N27-R27</f>
        <v>3</v>
      </c>
      <c r="R27" s="229">
        <f t="shared" si="3"/>
        <v>6</v>
      </c>
      <c r="T27" s="186" t="s">
        <v>126</v>
      </c>
      <c r="U27" s="212">
        <v>3</v>
      </c>
      <c r="V27" s="213">
        <v>9</v>
      </c>
      <c r="W27" s="214">
        <v>12</v>
      </c>
      <c r="X27" s="172">
        <f t="shared" si="5"/>
        <v>-3</v>
      </c>
    </row>
    <row r="28" spans="1:24" s="172" customFormat="1">
      <c r="A28" s="181"/>
      <c r="B28" s="181"/>
      <c r="C28" s="181"/>
      <c r="D28" s="181"/>
      <c r="E28" s="181"/>
      <c r="F28" s="181"/>
      <c r="G28" s="181"/>
      <c r="H28" s="181"/>
      <c r="I28" s="181"/>
      <c r="J28" s="174"/>
      <c r="L28" s="211" t="s">
        <v>127</v>
      </c>
      <c r="M28" s="202">
        <v>-3</v>
      </c>
      <c r="N28" s="198">
        <v>13</v>
      </c>
      <c r="O28" s="229">
        <f t="shared" si="4"/>
        <v>0</v>
      </c>
      <c r="P28" s="229">
        <f t="shared" si="1"/>
        <v>-3</v>
      </c>
      <c r="Q28" s="229">
        <f t="shared" si="2"/>
        <v>3</v>
      </c>
      <c r="R28" s="229">
        <f t="shared" si="3"/>
        <v>10</v>
      </c>
      <c r="T28" s="186" t="s">
        <v>127</v>
      </c>
      <c r="U28" s="212">
        <v>3</v>
      </c>
      <c r="V28" s="213">
        <v>13</v>
      </c>
      <c r="W28" s="214">
        <v>16</v>
      </c>
      <c r="X28" s="172">
        <f t="shared" si="5"/>
        <v>-3</v>
      </c>
    </row>
    <row r="29" spans="1:24" s="172" customFormat="1">
      <c r="A29" s="181"/>
      <c r="B29" s="181"/>
      <c r="C29" s="181"/>
      <c r="D29" s="181"/>
      <c r="E29" s="181"/>
      <c r="F29" s="181"/>
      <c r="G29" s="181"/>
      <c r="H29" s="181"/>
      <c r="I29" s="181"/>
      <c r="J29" s="174"/>
      <c r="L29" s="211" t="s">
        <v>128</v>
      </c>
      <c r="M29" s="202">
        <v>-1</v>
      </c>
      <c r="N29" s="198">
        <v>12</v>
      </c>
      <c r="O29" s="229">
        <f t="shared" si="4"/>
        <v>0</v>
      </c>
      <c r="P29" s="229">
        <f t="shared" si="1"/>
        <v>-1</v>
      </c>
      <c r="Q29" s="229">
        <f t="shared" si="2"/>
        <v>1</v>
      </c>
      <c r="R29" s="229">
        <f t="shared" si="3"/>
        <v>11</v>
      </c>
      <c r="T29" s="186" t="s">
        <v>128</v>
      </c>
      <c r="U29" s="212">
        <v>1</v>
      </c>
      <c r="V29" s="213">
        <v>12</v>
      </c>
      <c r="W29" s="214">
        <v>13</v>
      </c>
      <c r="X29" s="172">
        <f t="shared" si="5"/>
        <v>-1</v>
      </c>
    </row>
    <row r="30" spans="1:24" s="172" customFormat="1">
      <c r="A30" s="181"/>
      <c r="B30" s="181"/>
      <c r="C30" s="181"/>
      <c r="D30" s="181"/>
      <c r="E30" s="181"/>
      <c r="F30" s="181"/>
      <c r="G30" s="181"/>
      <c r="H30" s="181"/>
      <c r="I30" s="181"/>
      <c r="J30" s="174"/>
      <c r="L30" s="211" t="s">
        <v>129</v>
      </c>
      <c r="M30" s="202">
        <v>-2</v>
      </c>
      <c r="N30" s="198">
        <v>9</v>
      </c>
      <c r="O30" s="229">
        <f t="shared" si="4"/>
        <v>0</v>
      </c>
      <c r="P30" s="229">
        <f t="shared" si="1"/>
        <v>-2</v>
      </c>
      <c r="Q30" s="229">
        <f t="shared" si="2"/>
        <v>2</v>
      </c>
      <c r="R30" s="229">
        <f t="shared" si="3"/>
        <v>7</v>
      </c>
      <c r="T30" s="186" t="s">
        <v>129</v>
      </c>
      <c r="U30" s="212">
        <v>2</v>
      </c>
      <c r="V30" s="213">
        <v>9</v>
      </c>
      <c r="W30" s="214">
        <v>11</v>
      </c>
      <c r="X30" s="172">
        <f t="shared" si="5"/>
        <v>-2</v>
      </c>
    </row>
    <row r="31" spans="1:24">
      <c r="A31" s="181"/>
      <c r="B31" s="181"/>
      <c r="C31" s="181"/>
      <c r="D31" s="181"/>
      <c r="E31" s="181"/>
      <c r="F31" s="181"/>
      <c r="G31" s="181"/>
      <c r="H31" s="181"/>
      <c r="I31" s="181"/>
      <c r="J31" s="174"/>
      <c r="L31" s="211" t="s">
        <v>130</v>
      </c>
      <c r="M31" s="202">
        <v>-8</v>
      </c>
      <c r="N31" s="198">
        <v>20</v>
      </c>
      <c r="O31" s="229">
        <f t="shared" si="4"/>
        <v>0</v>
      </c>
      <c r="P31" s="229">
        <f t="shared" si="1"/>
        <v>-8</v>
      </c>
      <c r="Q31" s="229">
        <f t="shared" si="2"/>
        <v>8</v>
      </c>
      <c r="R31" s="229">
        <f t="shared" si="3"/>
        <v>12</v>
      </c>
      <c r="S31" s="172"/>
      <c r="T31" s="186" t="s">
        <v>130</v>
      </c>
      <c r="U31" s="212">
        <v>8</v>
      </c>
      <c r="V31" s="213">
        <v>20</v>
      </c>
      <c r="W31" s="214">
        <v>28</v>
      </c>
      <c r="X31" s="172">
        <f t="shared" si="5"/>
        <v>-8</v>
      </c>
    </row>
    <row r="32" spans="1:24">
      <c r="A32" s="181"/>
      <c r="B32" s="181"/>
      <c r="C32" s="181"/>
      <c r="D32" s="181"/>
      <c r="E32" s="181"/>
      <c r="F32" s="181"/>
      <c r="G32" s="181"/>
      <c r="H32" s="181"/>
      <c r="I32" s="181"/>
      <c r="J32" s="174"/>
      <c r="L32" s="211" t="s">
        <v>131</v>
      </c>
      <c r="M32" s="202">
        <v>-3</v>
      </c>
      <c r="N32" s="198">
        <v>26</v>
      </c>
      <c r="O32" s="229">
        <f t="shared" si="4"/>
        <v>0</v>
      </c>
      <c r="P32" s="229">
        <f t="shared" si="1"/>
        <v>-3</v>
      </c>
      <c r="Q32" s="229">
        <f t="shared" si="2"/>
        <v>3</v>
      </c>
      <c r="R32" s="229">
        <f t="shared" si="3"/>
        <v>23</v>
      </c>
      <c r="T32" s="186" t="s">
        <v>131</v>
      </c>
      <c r="U32" s="212">
        <v>3</v>
      </c>
      <c r="V32" s="213">
        <v>26</v>
      </c>
      <c r="W32" s="214">
        <v>29</v>
      </c>
      <c r="X32" s="172">
        <f t="shared" si="5"/>
        <v>-3</v>
      </c>
    </row>
    <row r="33" spans="1:24">
      <c r="A33" s="181"/>
      <c r="B33" s="181"/>
      <c r="C33" s="181"/>
      <c r="D33" s="181"/>
      <c r="E33" s="181"/>
      <c r="F33" s="181"/>
      <c r="G33" s="181"/>
      <c r="H33" s="181"/>
      <c r="I33" s="181"/>
      <c r="J33" s="174"/>
      <c r="L33" s="211" t="s">
        <v>68</v>
      </c>
      <c r="M33" s="202">
        <v>-14</v>
      </c>
      <c r="N33" s="198">
        <v>19</v>
      </c>
      <c r="O33" s="229">
        <f t="shared" si="4"/>
        <v>0</v>
      </c>
      <c r="P33" s="229">
        <f t="shared" si="1"/>
        <v>-14</v>
      </c>
      <c r="Q33" s="229">
        <f t="shared" si="2"/>
        <v>14</v>
      </c>
      <c r="R33" s="229">
        <f t="shared" si="3"/>
        <v>5</v>
      </c>
      <c r="T33" s="186" t="s">
        <v>68</v>
      </c>
      <c r="U33" s="212">
        <v>14</v>
      </c>
      <c r="V33" s="213">
        <v>19</v>
      </c>
      <c r="W33" s="214">
        <v>33</v>
      </c>
      <c r="X33" s="172">
        <f t="shared" si="5"/>
        <v>-14</v>
      </c>
    </row>
    <row r="34" spans="1:24">
      <c r="A34" s="181"/>
      <c r="B34" s="181"/>
      <c r="C34" s="181"/>
      <c r="D34" s="181"/>
      <c r="E34" s="181"/>
      <c r="F34" s="181"/>
      <c r="G34" s="181"/>
      <c r="H34" s="181"/>
      <c r="I34" s="181"/>
      <c r="J34" s="174"/>
      <c r="L34" s="211" t="s">
        <v>132</v>
      </c>
      <c r="M34" s="202">
        <v>-12</v>
      </c>
      <c r="N34" s="198">
        <v>31</v>
      </c>
      <c r="O34" s="229">
        <f t="shared" si="4"/>
        <v>0</v>
      </c>
      <c r="P34" s="229">
        <f t="shared" si="1"/>
        <v>-12</v>
      </c>
      <c r="Q34" s="229">
        <f t="shared" si="2"/>
        <v>12</v>
      </c>
      <c r="R34" s="229">
        <f t="shared" si="3"/>
        <v>19</v>
      </c>
      <c r="T34" s="186" t="s">
        <v>132</v>
      </c>
      <c r="U34" s="212">
        <v>12</v>
      </c>
      <c r="V34" s="213">
        <v>31</v>
      </c>
      <c r="W34" s="214">
        <v>43</v>
      </c>
      <c r="X34" s="172">
        <f t="shared" si="5"/>
        <v>-12</v>
      </c>
    </row>
    <row r="35" spans="1:24">
      <c r="A35" s="181"/>
      <c r="B35" s="181"/>
      <c r="C35" s="181"/>
      <c r="D35" s="181"/>
      <c r="E35" s="181"/>
      <c r="F35" s="181"/>
      <c r="G35" s="181"/>
      <c r="H35" s="181"/>
      <c r="I35" s="181"/>
      <c r="J35" s="174"/>
      <c r="L35" s="211" t="s">
        <v>133</v>
      </c>
      <c r="M35" s="202">
        <v>-13</v>
      </c>
      <c r="N35" s="198">
        <v>21</v>
      </c>
      <c r="O35" s="229">
        <f t="shared" si="4"/>
        <v>0</v>
      </c>
      <c r="P35" s="229">
        <f t="shared" si="1"/>
        <v>-13</v>
      </c>
      <c r="Q35" s="229">
        <f t="shared" si="2"/>
        <v>13</v>
      </c>
      <c r="R35" s="229">
        <f t="shared" si="3"/>
        <v>8</v>
      </c>
      <c r="T35" s="186" t="s">
        <v>133</v>
      </c>
      <c r="U35" s="212">
        <v>13</v>
      </c>
      <c r="V35" s="213">
        <v>21</v>
      </c>
      <c r="W35" s="214">
        <v>34</v>
      </c>
      <c r="X35" s="172">
        <f t="shared" si="5"/>
        <v>-13</v>
      </c>
    </row>
    <row r="36" spans="1:24">
      <c r="A36" s="181"/>
      <c r="B36" s="181"/>
      <c r="C36" s="181"/>
      <c r="D36" s="181"/>
      <c r="E36" s="181"/>
      <c r="F36" s="181"/>
      <c r="G36" s="181"/>
      <c r="H36" s="181"/>
      <c r="I36" s="181"/>
      <c r="J36" s="174"/>
      <c r="L36" s="211" t="s">
        <v>134</v>
      </c>
      <c r="M36" s="202">
        <v>-11</v>
      </c>
      <c r="N36" s="198">
        <v>20</v>
      </c>
      <c r="O36" s="229">
        <f t="shared" si="4"/>
        <v>0</v>
      </c>
      <c r="P36" s="229">
        <f t="shared" si="1"/>
        <v>-11</v>
      </c>
      <c r="Q36" s="229">
        <f t="shared" si="2"/>
        <v>11</v>
      </c>
      <c r="R36" s="229">
        <f t="shared" si="3"/>
        <v>9</v>
      </c>
      <c r="T36" s="186" t="s">
        <v>134</v>
      </c>
      <c r="U36" s="212">
        <v>11</v>
      </c>
      <c r="V36" s="213">
        <v>20</v>
      </c>
      <c r="W36" s="214">
        <v>31</v>
      </c>
      <c r="X36" s="172">
        <f t="shared" si="5"/>
        <v>-11</v>
      </c>
    </row>
    <row r="37" spans="1:24">
      <c r="A37" s="181"/>
      <c r="B37" s="181"/>
      <c r="C37" s="181"/>
      <c r="D37" s="181"/>
      <c r="E37" s="181"/>
      <c r="F37" s="181"/>
      <c r="G37" s="181"/>
      <c r="H37" s="181"/>
      <c r="I37" s="181"/>
      <c r="J37" s="174"/>
      <c r="L37" s="211" t="s">
        <v>135</v>
      </c>
      <c r="M37" s="202">
        <v>-8</v>
      </c>
      <c r="N37" s="198">
        <v>25</v>
      </c>
      <c r="O37" s="229">
        <f t="shared" si="4"/>
        <v>0</v>
      </c>
      <c r="P37" s="229">
        <f t="shared" si="1"/>
        <v>-8</v>
      </c>
      <c r="Q37" s="229">
        <f t="shared" si="2"/>
        <v>8</v>
      </c>
      <c r="R37" s="229">
        <f t="shared" si="3"/>
        <v>17</v>
      </c>
      <c r="T37" s="186" t="s">
        <v>135</v>
      </c>
      <c r="U37" s="212">
        <v>8</v>
      </c>
      <c r="V37" s="213">
        <v>25</v>
      </c>
      <c r="W37" s="214">
        <v>33</v>
      </c>
      <c r="X37" s="172">
        <f t="shared" si="5"/>
        <v>-8</v>
      </c>
    </row>
    <row r="38" spans="1:24">
      <c r="A38" s="181"/>
      <c r="B38" s="181"/>
      <c r="C38" s="181"/>
      <c r="D38" s="181"/>
      <c r="E38" s="181"/>
      <c r="F38" s="181"/>
      <c r="G38" s="181"/>
      <c r="H38" s="181"/>
      <c r="I38" s="181"/>
      <c r="J38" s="174"/>
      <c r="L38" s="211" t="s">
        <v>136</v>
      </c>
      <c r="M38" s="202">
        <v>-8</v>
      </c>
      <c r="N38" s="198">
        <v>22</v>
      </c>
      <c r="O38" s="229">
        <f t="shared" si="4"/>
        <v>0</v>
      </c>
      <c r="P38" s="229">
        <f t="shared" si="1"/>
        <v>-8</v>
      </c>
      <c r="Q38" s="229">
        <f t="shared" si="2"/>
        <v>8</v>
      </c>
      <c r="R38" s="229">
        <f t="shared" si="3"/>
        <v>14</v>
      </c>
      <c r="T38" s="186" t="s">
        <v>136</v>
      </c>
      <c r="U38" s="212">
        <v>8</v>
      </c>
      <c r="V38" s="213">
        <v>22</v>
      </c>
      <c r="W38" s="214">
        <v>30</v>
      </c>
      <c r="X38" s="172">
        <f t="shared" si="5"/>
        <v>-8</v>
      </c>
    </row>
    <row r="39" spans="1:24">
      <c r="A39" s="181"/>
      <c r="B39" s="181"/>
      <c r="C39" s="181"/>
      <c r="D39" s="181"/>
      <c r="E39" s="181"/>
      <c r="F39" s="181"/>
      <c r="G39" s="181"/>
      <c r="H39" s="181"/>
      <c r="I39" s="181"/>
      <c r="J39" s="174"/>
      <c r="L39" s="211" t="s">
        <v>137</v>
      </c>
      <c r="M39" s="202">
        <v>-13</v>
      </c>
      <c r="N39" s="198">
        <v>20</v>
      </c>
      <c r="O39" s="229">
        <f t="shared" si="4"/>
        <v>0</v>
      </c>
      <c r="P39" s="229">
        <f t="shared" si="1"/>
        <v>-13</v>
      </c>
      <c r="Q39" s="229">
        <f t="shared" si="2"/>
        <v>13</v>
      </c>
      <c r="R39" s="229">
        <f t="shared" si="3"/>
        <v>7</v>
      </c>
      <c r="T39" s="186" t="s">
        <v>137</v>
      </c>
      <c r="U39" s="212">
        <v>13</v>
      </c>
      <c r="V39" s="213">
        <v>20</v>
      </c>
      <c r="W39" s="214">
        <v>33</v>
      </c>
      <c r="X39" s="172">
        <f t="shared" si="5"/>
        <v>-13</v>
      </c>
    </row>
    <row r="40" spans="1:24">
      <c r="A40" s="181"/>
      <c r="B40" s="181"/>
      <c r="C40" s="181"/>
      <c r="D40" s="181"/>
      <c r="E40" s="181"/>
      <c r="F40" s="181"/>
      <c r="G40" s="181"/>
      <c r="H40" s="181"/>
      <c r="I40" s="181"/>
      <c r="J40" s="174"/>
      <c r="L40" s="211" t="s">
        <v>138</v>
      </c>
      <c r="M40" s="202">
        <v>-11</v>
      </c>
      <c r="N40" s="198">
        <v>17</v>
      </c>
      <c r="O40" s="229">
        <f t="shared" si="4"/>
        <v>0</v>
      </c>
      <c r="P40" s="229">
        <f t="shared" si="1"/>
        <v>-11</v>
      </c>
      <c r="Q40" s="229">
        <f t="shared" si="2"/>
        <v>11</v>
      </c>
      <c r="R40" s="229">
        <f t="shared" si="3"/>
        <v>6</v>
      </c>
      <c r="T40" s="186" t="s">
        <v>138</v>
      </c>
      <c r="U40" s="212">
        <v>11</v>
      </c>
      <c r="V40" s="213">
        <v>17</v>
      </c>
      <c r="W40" s="214">
        <v>28</v>
      </c>
      <c r="X40" s="172">
        <f t="shared" si="5"/>
        <v>-11</v>
      </c>
    </row>
    <row r="41" spans="1:24">
      <c r="A41" s="181"/>
      <c r="B41" s="181"/>
      <c r="C41" s="181"/>
      <c r="D41" s="181"/>
      <c r="E41" s="181"/>
      <c r="F41" s="181"/>
      <c r="G41" s="181"/>
      <c r="H41" s="181"/>
      <c r="I41" s="181"/>
      <c r="J41" s="174"/>
      <c r="L41" s="211" t="s">
        <v>139</v>
      </c>
      <c r="M41" s="202">
        <v>-14</v>
      </c>
      <c r="N41" s="198">
        <v>29</v>
      </c>
      <c r="O41" s="229">
        <f t="shared" si="4"/>
        <v>0</v>
      </c>
      <c r="P41" s="229">
        <f t="shared" si="1"/>
        <v>-14</v>
      </c>
      <c r="Q41" s="229">
        <f t="shared" si="2"/>
        <v>14</v>
      </c>
      <c r="R41" s="229">
        <f t="shared" si="3"/>
        <v>15</v>
      </c>
      <c r="T41" s="186" t="s">
        <v>139</v>
      </c>
      <c r="U41" s="212">
        <v>14</v>
      </c>
      <c r="V41" s="213">
        <v>29</v>
      </c>
      <c r="W41" s="214">
        <v>43</v>
      </c>
      <c r="X41" s="172">
        <f t="shared" si="5"/>
        <v>-14</v>
      </c>
    </row>
    <row r="42" spans="1:24">
      <c r="A42" s="181"/>
      <c r="B42" s="181"/>
      <c r="C42" s="181"/>
      <c r="D42" s="181"/>
      <c r="E42" s="181"/>
      <c r="F42" s="181"/>
      <c r="G42" s="181"/>
      <c r="H42" s="181"/>
      <c r="I42" s="181"/>
      <c r="J42" s="174"/>
      <c r="L42" s="211" t="s">
        <v>140</v>
      </c>
      <c r="M42" s="202">
        <v>-10</v>
      </c>
      <c r="N42" s="198">
        <v>25</v>
      </c>
      <c r="O42" s="229">
        <f t="shared" si="4"/>
        <v>0</v>
      </c>
      <c r="P42" s="229">
        <f t="shared" si="1"/>
        <v>-10</v>
      </c>
      <c r="Q42" s="229">
        <f t="shared" si="2"/>
        <v>10</v>
      </c>
      <c r="R42" s="229">
        <f t="shared" si="3"/>
        <v>15</v>
      </c>
      <c r="T42" s="186" t="s">
        <v>140</v>
      </c>
      <c r="U42" s="212">
        <v>10</v>
      </c>
      <c r="V42" s="213">
        <v>25</v>
      </c>
      <c r="W42" s="214">
        <v>35</v>
      </c>
      <c r="X42" s="172">
        <f t="shared" si="5"/>
        <v>-10</v>
      </c>
    </row>
    <row r="43" spans="1:24">
      <c r="A43" s="181"/>
      <c r="B43" s="181"/>
      <c r="C43" s="181"/>
      <c r="D43" s="181"/>
      <c r="E43" s="181"/>
      <c r="F43" s="181"/>
      <c r="G43" s="181"/>
      <c r="H43" s="181"/>
      <c r="I43" s="181"/>
      <c r="J43" s="174"/>
      <c r="L43" s="211" t="s">
        <v>141</v>
      </c>
      <c r="M43" s="202">
        <v>-13</v>
      </c>
      <c r="N43" s="198">
        <v>18</v>
      </c>
      <c r="O43" s="229">
        <f t="shared" si="4"/>
        <v>0</v>
      </c>
      <c r="P43" s="229">
        <f t="shared" si="1"/>
        <v>-13</v>
      </c>
      <c r="Q43" s="229">
        <f t="shared" si="2"/>
        <v>13</v>
      </c>
      <c r="R43" s="229">
        <f t="shared" si="3"/>
        <v>5</v>
      </c>
      <c r="T43" s="186" t="s">
        <v>141</v>
      </c>
      <c r="U43" s="212">
        <v>13</v>
      </c>
      <c r="V43" s="213">
        <v>18</v>
      </c>
      <c r="W43" s="214">
        <v>31</v>
      </c>
      <c r="X43" s="172">
        <f t="shared" si="5"/>
        <v>-13</v>
      </c>
    </row>
    <row r="44" spans="1:24">
      <c r="A44" s="181"/>
      <c r="B44" s="181"/>
      <c r="C44" s="181"/>
      <c r="D44" s="181"/>
      <c r="E44" s="181"/>
      <c r="F44" s="181"/>
      <c r="G44" s="181"/>
      <c r="H44" s="181"/>
      <c r="I44" s="181"/>
      <c r="J44" s="174"/>
      <c r="L44" s="211" t="s">
        <v>142</v>
      </c>
      <c r="M44" s="202">
        <v>-3</v>
      </c>
      <c r="N44" s="198">
        <v>22</v>
      </c>
      <c r="O44" s="229">
        <f t="shared" si="4"/>
        <v>0</v>
      </c>
      <c r="P44" s="229">
        <f t="shared" si="1"/>
        <v>-3</v>
      </c>
      <c r="Q44" s="229">
        <f t="shared" si="2"/>
        <v>3</v>
      </c>
      <c r="R44" s="229">
        <f t="shared" si="3"/>
        <v>19</v>
      </c>
      <c r="T44" s="186" t="s">
        <v>142</v>
      </c>
      <c r="U44" s="212">
        <v>3</v>
      </c>
      <c r="V44" s="213">
        <v>22</v>
      </c>
      <c r="W44" s="214">
        <v>25</v>
      </c>
      <c r="X44" s="172">
        <f t="shared" si="5"/>
        <v>-3</v>
      </c>
    </row>
    <row r="45" spans="1:24">
      <c r="A45" s="181"/>
      <c r="B45" s="181"/>
      <c r="C45" s="181"/>
      <c r="D45" s="181"/>
      <c r="E45" s="181"/>
      <c r="F45" s="181"/>
      <c r="G45" s="181"/>
      <c r="H45" s="181"/>
      <c r="I45" s="181"/>
      <c r="J45" s="174"/>
      <c r="L45" s="211" t="s">
        <v>143</v>
      </c>
      <c r="M45" s="202">
        <v>-15</v>
      </c>
      <c r="N45" s="198">
        <v>17</v>
      </c>
      <c r="O45" s="229">
        <f t="shared" si="4"/>
        <v>0</v>
      </c>
      <c r="P45" s="229">
        <f t="shared" si="1"/>
        <v>-15</v>
      </c>
      <c r="Q45" s="229">
        <f t="shared" si="2"/>
        <v>15</v>
      </c>
      <c r="R45" s="229">
        <f t="shared" si="3"/>
        <v>2</v>
      </c>
      <c r="T45" s="186" t="s">
        <v>143</v>
      </c>
      <c r="U45" s="212">
        <v>15</v>
      </c>
      <c r="V45" s="213">
        <v>17</v>
      </c>
      <c r="W45" s="214">
        <v>32</v>
      </c>
      <c r="X45" s="172">
        <f t="shared" si="5"/>
        <v>-15</v>
      </c>
    </row>
    <row r="46" spans="1:24">
      <c r="A46" s="181"/>
      <c r="B46" s="181"/>
      <c r="C46" s="181"/>
      <c r="D46" s="181"/>
      <c r="E46" s="181"/>
      <c r="F46" s="181"/>
      <c r="G46" s="181"/>
      <c r="H46" s="181"/>
      <c r="I46" s="181"/>
      <c r="J46" s="174"/>
      <c r="L46" s="211" t="s">
        <v>144</v>
      </c>
      <c r="M46" s="202">
        <v>-9</v>
      </c>
      <c r="N46" s="198">
        <v>17</v>
      </c>
      <c r="O46" s="229">
        <f t="shared" si="4"/>
        <v>0</v>
      </c>
      <c r="P46" s="229">
        <f t="shared" si="1"/>
        <v>-9</v>
      </c>
      <c r="Q46" s="229">
        <f t="shared" si="2"/>
        <v>9</v>
      </c>
      <c r="R46" s="229">
        <f t="shared" si="3"/>
        <v>8</v>
      </c>
      <c r="T46" s="186" t="s">
        <v>144</v>
      </c>
      <c r="U46" s="212">
        <v>9</v>
      </c>
      <c r="V46" s="213">
        <v>17</v>
      </c>
      <c r="W46" s="214">
        <v>26</v>
      </c>
      <c r="X46" s="172">
        <f t="shared" si="5"/>
        <v>-9</v>
      </c>
    </row>
    <row r="47" spans="1:24">
      <c r="A47" s="181"/>
      <c r="B47" s="181"/>
      <c r="C47" s="181"/>
      <c r="D47" s="181"/>
      <c r="E47" s="181"/>
      <c r="F47" s="181"/>
      <c r="G47" s="181"/>
      <c r="H47" s="181"/>
      <c r="I47" s="181"/>
      <c r="J47" s="174"/>
      <c r="L47" s="211" t="s">
        <v>145</v>
      </c>
      <c r="M47" s="202">
        <v>-10</v>
      </c>
      <c r="N47" s="198">
        <v>17</v>
      </c>
      <c r="O47" s="229">
        <f t="shared" si="4"/>
        <v>0</v>
      </c>
      <c r="P47" s="229">
        <f t="shared" si="1"/>
        <v>-10</v>
      </c>
      <c r="Q47" s="229">
        <f t="shared" si="2"/>
        <v>10</v>
      </c>
      <c r="R47" s="229">
        <f t="shared" si="3"/>
        <v>7</v>
      </c>
      <c r="T47" s="186" t="s">
        <v>145</v>
      </c>
      <c r="U47" s="212">
        <v>10</v>
      </c>
      <c r="V47" s="213">
        <v>17</v>
      </c>
      <c r="W47" s="214">
        <v>27</v>
      </c>
      <c r="X47" s="172">
        <f t="shared" si="5"/>
        <v>-10</v>
      </c>
    </row>
    <row r="48" spans="1:24">
      <c r="A48" s="181"/>
      <c r="B48" s="181"/>
      <c r="C48" s="181"/>
      <c r="D48" s="181"/>
      <c r="E48" s="181"/>
      <c r="F48" s="181"/>
      <c r="G48" s="181"/>
      <c r="H48" s="181"/>
      <c r="I48" s="181"/>
      <c r="J48" s="174"/>
      <c r="L48" s="211" t="s">
        <v>146</v>
      </c>
      <c r="M48" s="202">
        <v>-8</v>
      </c>
      <c r="N48" s="198">
        <v>21</v>
      </c>
      <c r="O48" s="229">
        <f t="shared" si="4"/>
        <v>0</v>
      </c>
      <c r="P48" s="229">
        <f t="shared" si="1"/>
        <v>-8</v>
      </c>
      <c r="Q48" s="229">
        <f t="shared" si="2"/>
        <v>8</v>
      </c>
      <c r="R48" s="229">
        <f t="shared" si="3"/>
        <v>13</v>
      </c>
      <c r="T48" s="186" t="s">
        <v>146</v>
      </c>
      <c r="U48" s="212">
        <v>8</v>
      </c>
      <c r="V48" s="213">
        <v>21</v>
      </c>
      <c r="W48" s="214">
        <v>29</v>
      </c>
      <c r="X48" s="172">
        <f t="shared" si="5"/>
        <v>-8</v>
      </c>
    </row>
    <row r="49" spans="1:24">
      <c r="A49" s="181"/>
      <c r="B49" s="181"/>
      <c r="C49" s="181"/>
      <c r="D49" s="181"/>
      <c r="E49" s="181"/>
      <c r="F49" s="181"/>
      <c r="G49" s="181"/>
      <c r="H49" s="181"/>
      <c r="I49" s="181"/>
      <c r="J49" s="174"/>
      <c r="L49" s="211" t="s">
        <v>147</v>
      </c>
      <c r="M49" s="202">
        <v>-9</v>
      </c>
      <c r="N49" s="198">
        <v>12</v>
      </c>
      <c r="O49" s="229">
        <f t="shared" si="4"/>
        <v>0</v>
      </c>
      <c r="P49" s="229">
        <f t="shared" si="1"/>
        <v>-9</v>
      </c>
      <c r="Q49" s="229">
        <f t="shared" si="2"/>
        <v>9</v>
      </c>
      <c r="R49" s="229">
        <f t="shared" si="3"/>
        <v>3</v>
      </c>
      <c r="T49" s="186" t="s">
        <v>147</v>
      </c>
      <c r="U49" s="212">
        <v>9</v>
      </c>
      <c r="V49" s="213">
        <v>12</v>
      </c>
      <c r="W49" s="214">
        <v>21</v>
      </c>
      <c r="X49" s="172">
        <f t="shared" si="5"/>
        <v>-9</v>
      </c>
    </row>
    <row r="50" spans="1:24">
      <c r="A50" s="181"/>
      <c r="B50" s="181"/>
      <c r="C50" s="181"/>
      <c r="D50" s="181"/>
      <c r="E50" s="181"/>
      <c r="F50" s="181"/>
      <c r="G50" s="181"/>
      <c r="H50" s="181"/>
      <c r="I50" s="181"/>
      <c r="J50" s="174"/>
      <c r="L50" s="211" t="s">
        <v>67</v>
      </c>
      <c r="M50" s="202">
        <v>-12</v>
      </c>
      <c r="N50" s="198">
        <v>17</v>
      </c>
      <c r="O50" s="229">
        <f t="shared" si="4"/>
        <v>0</v>
      </c>
      <c r="P50" s="229">
        <f t="shared" si="1"/>
        <v>-12</v>
      </c>
      <c r="Q50" s="229">
        <f t="shared" si="2"/>
        <v>12</v>
      </c>
      <c r="R50" s="229">
        <f t="shared" si="3"/>
        <v>5</v>
      </c>
      <c r="T50" s="186" t="s">
        <v>67</v>
      </c>
      <c r="U50" s="212">
        <v>12</v>
      </c>
      <c r="V50" s="213">
        <v>17</v>
      </c>
      <c r="W50" s="214">
        <v>29</v>
      </c>
      <c r="X50" s="172">
        <f t="shared" si="5"/>
        <v>-12</v>
      </c>
    </row>
    <row r="51" spans="1:24">
      <c r="A51" s="181"/>
      <c r="B51" s="181"/>
      <c r="C51" s="181"/>
      <c r="D51" s="181"/>
      <c r="E51" s="181"/>
      <c r="F51" s="181"/>
      <c r="G51" s="181"/>
      <c r="H51" s="181"/>
      <c r="I51" s="181"/>
      <c r="J51" s="174"/>
      <c r="L51" s="211" t="s">
        <v>148</v>
      </c>
      <c r="M51" s="202">
        <v>-11</v>
      </c>
      <c r="N51" s="198">
        <v>22</v>
      </c>
      <c r="O51" s="229">
        <f t="shared" si="4"/>
        <v>0</v>
      </c>
      <c r="P51" s="229">
        <f t="shared" si="1"/>
        <v>-11</v>
      </c>
      <c r="Q51" s="229">
        <f t="shared" si="2"/>
        <v>11</v>
      </c>
      <c r="R51" s="229">
        <f t="shared" si="3"/>
        <v>11</v>
      </c>
      <c r="T51" s="186" t="s">
        <v>148</v>
      </c>
      <c r="U51" s="212">
        <v>11</v>
      </c>
      <c r="V51" s="213">
        <v>22</v>
      </c>
      <c r="W51" s="214">
        <v>33</v>
      </c>
      <c r="X51" s="172">
        <f t="shared" si="5"/>
        <v>-11</v>
      </c>
    </row>
    <row r="52" spans="1:24">
      <c r="A52" s="181"/>
      <c r="B52" s="181"/>
      <c r="C52" s="181"/>
      <c r="D52" s="181"/>
      <c r="E52" s="181"/>
      <c r="F52" s="181"/>
      <c r="G52" s="181"/>
      <c r="H52" s="181"/>
      <c r="I52" s="181"/>
      <c r="J52" s="174"/>
      <c r="L52" s="211" t="s">
        <v>149</v>
      </c>
      <c r="M52" s="202">
        <v>-16</v>
      </c>
      <c r="N52" s="198">
        <v>12</v>
      </c>
      <c r="O52" s="229">
        <f t="shared" si="4"/>
        <v>-4</v>
      </c>
      <c r="P52" s="229">
        <f t="shared" si="1"/>
        <v>-12</v>
      </c>
      <c r="Q52" s="229">
        <f t="shared" si="2"/>
        <v>12</v>
      </c>
      <c r="R52" s="229">
        <f t="shared" si="3"/>
        <v>0</v>
      </c>
      <c r="T52" s="186" t="s">
        <v>149</v>
      </c>
      <c r="U52" s="212">
        <v>16</v>
      </c>
      <c r="V52" s="213">
        <v>12</v>
      </c>
      <c r="W52" s="214">
        <v>28</v>
      </c>
      <c r="X52" s="172">
        <f t="shared" si="5"/>
        <v>-16</v>
      </c>
    </row>
    <row r="53" spans="1:24">
      <c r="A53" s="181"/>
      <c r="B53" s="181"/>
      <c r="C53" s="181"/>
      <c r="D53" s="181"/>
      <c r="E53" s="181"/>
      <c r="F53" s="181"/>
      <c r="G53" s="181"/>
      <c r="H53" s="181"/>
      <c r="I53" s="181"/>
      <c r="J53" s="174"/>
      <c r="L53" s="211" t="s">
        <v>150</v>
      </c>
      <c r="M53" s="202">
        <v>-8</v>
      </c>
      <c r="N53" s="198">
        <v>22</v>
      </c>
      <c r="O53" s="229">
        <f t="shared" si="4"/>
        <v>0</v>
      </c>
      <c r="P53" s="229">
        <f t="shared" si="1"/>
        <v>-8</v>
      </c>
      <c r="Q53" s="229">
        <f t="shared" si="2"/>
        <v>8</v>
      </c>
      <c r="R53" s="229">
        <f t="shared" si="3"/>
        <v>14</v>
      </c>
      <c r="T53" s="186" t="s">
        <v>150</v>
      </c>
      <c r="U53" s="212">
        <v>8</v>
      </c>
      <c r="V53" s="213">
        <v>22</v>
      </c>
      <c r="W53" s="214">
        <v>30</v>
      </c>
      <c r="X53" s="172">
        <f t="shared" si="5"/>
        <v>-8</v>
      </c>
    </row>
    <row r="54" spans="1:24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L54" s="211" t="s">
        <v>151</v>
      </c>
      <c r="M54" s="202">
        <v>-13</v>
      </c>
      <c r="N54" s="198">
        <v>17</v>
      </c>
      <c r="O54" s="229">
        <f t="shared" si="4"/>
        <v>0</v>
      </c>
      <c r="P54" s="229">
        <f t="shared" si="1"/>
        <v>-13</v>
      </c>
      <c r="Q54" s="229">
        <f t="shared" si="2"/>
        <v>13</v>
      </c>
      <c r="R54" s="229">
        <f t="shared" si="3"/>
        <v>4</v>
      </c>
      <c r="T54" s="186" t="s">
        <v>151</v>
      </c>
      <c r="U54" s="212">
        <v>13</v>
      </c>
      <c r="V54" s="213">
        <v>17</v>
      </c>
      <c r="W54" s="214">
        <v>30</v>
      </c>
      <c r="X54" s="172">
        <f t="shared" si="5"/>
        <v>-13</v>
      </c>
    </row>
    <row r="55" spans="1:24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L55" s="211" t="s">
        <v>152</v>
      </c>
      <c r="M55" s="202">
        <v>-15</v>
      </c>
      <c r="N55" s="198">
        <v>23</v>
      </c>
      <c r="O55" s="229">
        <f t="shared" si="4"/>
        <v>0</v>
      </c>
      <c r="P55" s="229">
        <f t="shared" si="1"/>
        <v>-15</v>
      </c>
      <c r="Q55" s="229">
        <f t="shared" si="2"/>
        <v>15</v>
      </c>
      <c r="R55" s="229">
        <f t="shared" si="3"/>
        <v>8</v>
      </c>
      <c r="T55" s="186" t="s">
        <v>152</v>
      </c>
      <c r="U55" s="212">
        <v>15</v>
      </c>
      <c r="V55" s="213">
        <v>23</v>
      </c>
      <c r="W55" s="214">
        <v>38</v>
      </c>
      <c r="X55" s="172">
        <f t="shared" si="5"/>
        <v>-15</v>
      </c>
    </row>
    <row r="56" spans="1:24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L56" s="211" t="s">
        <v>153</v>
      </c>
      <c r="M56" s="202">
        <v>-9</v>
      </c>
      <c r="N56" s="198">
        <v>7</v>
      </c>
      <c r="O56" s="229">
        <f t="shared" si="4"/>
        <v>-2</v>
      </c>
      <c r="P56" s="229">
        <f t="shared" si="1"/>
        <v>-7</v>
      </c>
      <c r="Q56" s="229">
        <f t="shared" si="2"/>
        <v>7</v>
      </c>
      <c r="R56" s="229">
        <f t="shared" si="3"/>
        <v>0</v>
      </c>
      <c r="T56" s="186" t="s">
        <v>153</v>
      </c>
      <c r="U56" s="212">
        <v>9</v>
      </c>
      <c r="V56" s="213">
        <v>7</v>
      </c>
      <c r="W56" s="214">
        <v>16</v>
      </c>
      <c r="X56" s="172">
        <f t="shared" si="5"/>
        <v>-9</v>
      </c>
    </row>
    <row r="57" spans="1:24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L57" s="211" t="s">
        <v>69</v>
      </c>
      <c r="M57" s="202">
        <v>-13</v>
      </c>
      <c r="N57" s="198">
        <v>13</v>
      </c>
      <c r="O57" s="229">
        <f t="shared" si="4"/>
        <v>0</v>
      </c>
      <c r="P57" s="229">
        <f t="shared" si="1"/>
        <v>-13</v>
      </c>
      <c r="Q57" s="229">
        <f t="shared" si="2"/>
        <v>13</v>
      </c>
      <c r="R57" s="229">
        <f t="shared" si="3"/>
        <v>0</v>
      </c>
      <c r="T57" s="186" t="s">
        <v>69</v>
      </c>
      <c r="U57" s="212">
        <v>13</v>
      </c>
      <c r="V57" s="213">
        <v>13</v>
      </c>
      <c r="W57" s="214">
        <v>26</v>
      </c>
      <c r="X57" s="172">
        <f t="shared" si="5"/>
        <v>-13</v>
      </c>
    </row>
    <row r="58" spans="1:24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L58" s="211" t="s">
        <v>154</v>
      </c>
      <c r="M58" s="202">
        <v>-7</v>
      </c>
      <c r="N58" s="198">
        <v>19</v>
      </c>
      <c r="O58" s="229">
        <f t="shared" si="4"/>
        <v>0</v>
      </c>
      <c r="P58" s="229">
        <f t="shared" si="1"/>
        <v>-7</v>
      </c>
      <c r="Q58" s="229">
        <f t="shared" si="2"/>
        <v>7</v>
      </c>
      <c r="R58" s="229">
        <f t="shared" si="3"/>
        <v>12</v>
      </c>
      <c r="T58" s="186" t="s">
        <v>154</v>
      </c>
      <c r="U58" s="212">
        <v>7</v>
      </c>
      <c r="V58" s="213">
        <v>19</v>
      </c>
      <c r="W58" s="214">
        <v>26</v>
      </c>
      <c r="X58" s="172">
        <f t="shared" si="5"/>
        <v>-7</v>
      </c>
    </row>
    <row r="59" spans="1:24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L59" s="211" t="s">
        <v>155</v>
      </c>
      <c r="M59" s="202">
        <v>-10</v>
      </c>
      <c r="N59" s="198">
        <v>11</v>
      </c>
      <c r="O59" s="229">
        <f t="shared" si="4"/>
        <v>0</v>
      </c>
      <c r="P59" s="229">
        <f t="shared" si="1"/>
        <v>-10</v>
      </c>
      <c r="Q59" s="229">
        <f t="shared" si="2"/>
        <v>10</v>
      </c>
      <c r="R59" s="229">
        <f t="shared" si="3"/>
        <v>1</v>
      </c>
      <c r="T59" s="186" t="s">
        <v>155</v>
      </c>
      <c r="U59" s="212">
        <v>10</v>
      </c>
      <c r="V59" s="213">
        <v>11</v>
      </c>
      <c r="W59" s="214">
        <v>21</v>
      </c>
      <c r="X59" s="172">
        <f t="shared" si="5"/>
        <v>-10</v>
      </c>
    </row>
    <row r="60" spans="1:24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L60" s="211" t="s">
        <v>156</v>
      </c>
      <c r="M60" s="202">
        <v>-5</v>
      </c>
      <c r="N60" s="198">
        <v>5</v>
      </c>
      <c r="O60" s="229">
        <f t="shared" si="4"/>
        <v>0</v>
      </c>
      <c r="P60" s="229">
        <f t="shared" si="1"/>
        <v>-5</v>
      </c>
      <c r="Q60" s="229">
        <f t="shared" si="2"/>
        <v>5</v>
      </c>
      <c r="R60" s="229">
        <f t="shared" si="3"/>
        <v>0</v>
      </c>
      <c r="T60" s="186" t="s">
        <v>156</v>
      </c>
      <c r="U60" s="212">
        <v>5</v>
      </c>
      <c r="V60" s="213">
        <v>5</v>
      </c>
      <c r="W60" s="214">
        <v>10</v>
      </c>
      <c r="X60" s="172">
        <f t="shared" si="5"/>
        <v>-5</v>
      </c>
    </row>
    <row r="61" spans="1:24">
      <c r="L61" s="211" t="s">
        <v>157</v>
      </c>
      <c r="M61" s="202">
        <v>-9</v>
      </c>
      <c r="N61" s="198">
        <v>13</v>
      </c>
      <c r="O61" s="229">
        <f t="shared" si="4"/>
        <v>0</v>
      </c>
      <c r="P61" s="229">
        <f t="shared" si="1"/>
        <v>-9</v>
      </c>
      <c r="Q61" s="229">
        <f t="shared" si="2"/>
        <v>9</v>
      </c>
      <c r="R61" s="229">
        <f t="shared" si="3"/>
        <v>4</v>
      </c>
      <c r="T61" s="186" t="s">
        <v>157</v>
      </c>
      <c r="U61" s="212">
        <v>9</v>
      </c>
      <c r="V61" s="213">
        <v>13</v>
      </c>
      <c r="W61" s="214">
        <v>22</v>
      </c>
      <c r="X61" s="172">
        <f t="shared" si="5"/>
        <v>-9</v>
      </c>
    </row>
    <row r="62" spans="1:24">
      <c r="L62" s="211" t="s">
        <v>158</v>
      </c>
      <c r="M62" s="202">
        <v>-5</v>
      </c>
      <c r="N62" s="198">
        <v>6</v>
      </c>
      <c r="O62" s="229">
        <f t="shared" si="4"/>
        <v>0</v>
      </c>
      <c r="P62" s="229">
        <f t="shared" si="1"/>
        <v>-5</v>
      </c>
      <c r="Q62" s="229">
        <f t="shared" si="2"/>
        <v>5</v>
      </c>
      <c r="R62" s="229">
        <f t="shared" si="3"/>
        <v>1</v>
      </c>
      <c r="T62" s="186" t="s">
        <v>158</v>
      </c>
      <c r="U62" s="212">
        <v>5</v>
      </c>
      <c r="V62" s="213">
        <v>6</v>
      </c>
      <c r="W62" s="214">
        <v>11</v>
      </c>
      <c r="X62" s="172">
        <f t="shared" si="5"/>
        <v>-5</v>
      </c>
    </row>
    <row r="63" spans="1:24">
      <c r="L63" s="211" t="s">
        <v>159</v>
      </c>
      <c r="M63" s="202">
        <v>-11</v>
      </c>
      <c r="N63" s="198">
        <v>9</v>
      </c>
      <c r="O63" s="229">
        <f t="shared" si="4"/>
        <v>-2</v>
      </c>
      <c r="P63" s="229">
        <f t="shared" si="1"/>
        <v>-9</v>
      </c>
      <c r="Q63" s="229">
        <f t="shared" si="2"/>
        <v>9</v>
      </c>
      <c r="R63" s="229">
        <f t="shared" si="3"/>
        <v>0</v>
      </c>
      <c r="T63" s="186" t="s">
        <v>159</v>
      </c>
      <c r="U63" s="212">
        <v>11</v>
      </c>
      <c r="V63" s="213">
        <v>9</v>
      </c>
      <c r="W63" s="214">
        <v>20</v>
      </c>
      <c r="X63" s="172">
        <f t="shared" si="5"/>
        <v>-11</v>
      </c>
    </row>
    <row r="64" spans="1:24">
      <c r="L64" s="211" t="s">
        <v>160</v>
      </c>
      <c r="M64" s="202">
        <v>-5</v>
      </c>
      <c r="N64" s="198">
        <v>6</v>
      </c>
      <c r="O64" s="229">
        <f t="shared" si="4"/>
        <v>0</v>
      </c>
      <c r="P64" s="229">
        <f t="shared" si="1"/>
        <v>-5</v>
      </c>
      <c r="Q64" s="229">
        <f t="shared" si="2"/>
        <v>5</v>
      </c>
      <c r="R64" s="229">
        <f t="shared" si="3"/>
        <v>1</v>
      </c>
      <c r="T64" s="186" t="s">
        <v>160</v>
      </c>
      <c r="U64" s="212">
        <v>5</v>
      </c>
      <c r="V64" s="213">
        <v>6</v>
      </c>
      <c r="W64" s="214">
        <v>11</v>
      </c>
      <c r="X64" s="172">
        <f t="shared" si="5"/>
        <v>-5</v>
      </c>
    </row>
    <row r="65" spans="12:24">
      <c r="L65" s="211" t="s">
        <v>161</v>
      </c>
      <c r="M65" s="202">
        <v>-8</v>
      </c>
      <c r="N65" s="198">
        <v>3</v>
      </c>
      <c r="O65" s="229">
        <f t="shared" si="4"/>
        <v>-5</v>
      </c>
      <c r="P65" s="229">
        <f t="shared" si="1"/>
        <v>-3</v>
      </c>
      <c r="Q65" s="229">
        <f t="shared" si="2"/>
        <v>3</v>
      </c>
      <c r="R65" s="229">
        <f t="shared" si="3"/>
        <v>0</v>
      </c>
      <c r="T65" s="186" t="s">
        <v>161</v>
      </c>
      <c r="U65" s="212">
        <v>8</v>
      </c>
      <c r="V65" s="213">
        <v>3</v>
      </c>
      <c r="W65" s="214">
        <v>11</v>
      </c>
      <c r="X65" s="172">
        <f t="shared" si="5"/>
        <v>-8</v>
      </c>
    </row>
    <row r="66" spans="12:24">
      <c r="L66" s="211" t="s">
        <v>162</v>
      </c>
      <c r="M66" s="202">
        <v>-5</v>
      </c>
      <c r="N66" s="198">
        <v>3</v>
      </c>
      <c r="O66" s="229">
        <f t="shared" si="4"/>
        <v>-2</v>
      </c>
      <c r="P66" s="229">
        <f t="shared" si="1"/>
        <v>-3</v>
      </c>
      <c r="Q66" s="229">
        <f t="shared" si="2"/>
        <v>3</v>
      </c>
      <c r="R66" s="229">
        <f t="shared" si="3"/>
        <v>0</v>
      </c>
      <c r="T66" s="186" t="s">
        <v>162</v>
      </c>
      <c r="U66" s="212">
        <v>5</v>
      </c>
      <c r="V66" s="213">
        <v>3</v>
      </c>
      <c r="W66" s="214">
        <v>8</v>
      </c>
      <c r="X66" s="172">
        <f t="shared" si="5"/>
        <v>-5</v>
      </c>
    </row>
    <row r="67" spans="12:24">
      <c r="L67" s="211" t="s">
        <v>70</v>
      </c>
      <c r="M67" s="202">
        <v>0</v>
      </c>
      <c r="N67" s="198">
        <v>4</v>
      </c>
      <c r="O67" s="229">
        <f t="shared" si="4"/>
        <v>0</v>
      </c>
      <c r="P67" s="229">
        <f t="shared" si="1"/>
        <v>0</v>
      </c>
      <c r="Q67" s="229">
        <f t="shared" si="2"/>
        <v>0</v>
      </c>
      <c r="R67" s="229">
        <f t="shared" si="3"/>
        <v>4</v>
      </c>
      <c r="T67" s="186" t="s">
        <v>70</v>
      </c>
      <c r="U67" s="212"/>
      <c r="V67" s="213">
        <v>4</v>
      </c>
      <c r="W67" s="214">
        <v>4</v>
      </c>
      <c r="X67" s="172">
        <f t="shared" si="5"/>
        <v>0</v>
      </c>
    </row>
    <row r="68" spans="12:24">
      <c r="L68" s="211" t="s">
        <v>163</v>
      </c>
      <c r="M68" s="202">
        <v>-3</v>
      </c>
      <c r="N68" s="198">
        <v>2</v>
      </c>
      <c r="O68" s="229">
        <f t="shared" si="4"/>
        <v>-1</v>
      </c>
      <c r="P68" s="229">
        <f t="shared" si="1"/>
        <v>-2</v>
      </c>
      <c r="Q68" s="229">
        <f t="shared" si="2"/>
        <v>2</v>
      </c>
      <c r="R68" s="229">
        <f t="shared" si="3"/>
        <v>0</v>
      </c>
      <c r="T68" s="186" t="s">
        <v>163</v>
      </c>
      <c r="U68" s="212">
        <v>3</v>
      </c>
      <c r="V68" s="213">
        <v>2</v>
      </c>
      <c r="W68" s="214">
        <v>5</v>
      </c>
      <c r="X68" s="172">
        <f t="shared" si="5"/>
        <v>-3</v>
      </c>
    </row>
    <row r="69" spans="12:24">
      <c r="L69" s="211" t="s">
        <v>164</v>
      </c>
      <c r="M69" s="202">
        <v>-3</v>
      </c>
      <c r="N69" s="198"/>
      <c r="O69" s="229">
        <f t="shared" si="4"/>
        <v>-3</v>
      </c>
      <c r="P69" s="229">
        <f t="shared" si="1"/>
        <v>0</v>
      </c>
      <c r="Q69" s="229">
        <f t="shared" si="2"/>
        <v>0</v>
      </c>
      <c r="R69" s="229">
        <f t="shared" si="3"/>
        <v>0</v>
      </c>
      <c r="T69" s="186" t="s">
        <v>164</v>
      </c>
      <c r="U69" s="212">
        <v>3</v>
      </c>
      <c r="V69" s="213"/>
      <c r="W69" s="214">
        <v>3</v>
      </c>
      <c r="X69" s="172">
        <f t="shared" si="5"/>
        <v>-3</v>
      </c>
    </row>
    <row r="70" spans="12:24">
      <c r="L70" s="211" t="s">
        <v>165</v>
      </c>
      <c r="M70" s="202">
        <v>-1</v>
      </c>
      <c r="N70" s="198">
        <v>3</v>
      </c>
      <c r="O70" s="229">
        <f t="shared" si="4"/>
        <v>0</v>
      </c>
      <c r="P70" s="229">
        <f t="shared" si="1"/>
        <v>-1</v>
      </c>
      <c r="Q70" s="229">
        <f t="shared" si="2"/>
        <v>1</v>
      </c>
      <c r="R70" s="229">
        <f t="shared" si="3"/>
        <v>2</v>
      </c>
      <c r="T70" s="186" t="s">
        <v>165</v>
      </c>
      <c r="U70" s="212">
        <v>1</v>
      </c>
      <c r="V70" s="213">
        <v>3</v>
      </c>
      <c r="W70" s="214">
        <v>4</v>
      </c>
      <c r="X70" s="172">
        <f t="shared" si="5"/>
        <v>-1</v>
      </c>
    </row>
    <row r="71" spans="12:24">
      <c r="L71" s="211" t="s">
        <v>166</v>
      </c>
      <c r="M71" s="202">
        <v>-3</v>
      </c>
      <c r="N71" s="198"/>
      <c r="O71" s="229">
        <f t="shared" si="4"/>
        <v>-3</v>
      </c>
      <c r="P71" s="229">
        <f t="shared" si="1"/>
        <v>0</v>
      </c>
      <c r="Q71" s="229">
        <f t="shared" si="2"/>
        <v>0</v>
      </c>
      <c r="R71" s="229">
        <f t="shared" si="3"/>
        <v>0</v>
      </c>
      <c r="T71" s="186" t="s">
        <v>166</v>
      </c>
      <c r="U71" s="212">
        <v>3</v>
      </c>
      <c r="V71" s="213"/>
      <c r="W71" s="214">
        <v>3</v>
      </c>
      <c r="X71" s="172">
        <f t="shared" si="5"/>
        <v>-3</v>
      </c>
    </row>
    <row r="72" spans="12:24">
      <c r="L72" s="211" t="s">
        <v>167</v>
      </c>
      <c r="M72" s="202">
        <v>-3</v>
      </c>
      <c r="N72" s="198"/>
      <c r="O72" s="229">
        <f t="shared" si="4"/>
        <v>-3</v>
      </c>
      <c r="P72" s="229">
        <f t="shared" si="1"/>
        <v>0</v>
      </c>
      <c r="Q72" s="229">
        <f t="shared" si="2"/>
        <v>0</v>
      </c>
      <c r="R72" s="229">
        <f t="shared" si="3"/>
        <v>0</v>
      </c>
      <c r="T72" s="186" t="s">
        <v>167</v>
      </c>
      <c r="U72" s="212">
        <v>3</v>
      </c>
      <c r="V72" s="213"/>
      <c r="W72" s="214">
        <v>3</v>
      </c>
      <c r="X72" s="172">
        <f t="shared" si="5"/>
        <v>-3</v>
      </c>
    </row>
    <row r="73" spans="12:24">
      <c r="L73" s="211" t="s">
        <v>168</v>
      </c>
      <c r="M73" s="202">
        <v>-1</v>
      </c>
      <c r="N73" s="198"/>
      <c r="O73" s="229">
        <f t="shared" si="4"/>
        <v>-1</v>
      </c>
      <c r="P73" s="229">
        <f t="shared" si="1"/>
        <v>0</v>
      </c>
      <c r="Q73" s="229">
        <f t="shared" si="2"/>
        <v>0</v>
      </c>
      <c r="R73" s="229">
        <f t="shared" si="3"/>
        <v>0</v>
      </c>
      <c r="T73" s="186" t="s">
        <v>168</v>
      </c>
      <c r="U73" s="212">
        <v>1</v>
      </c>
      <c r="V73" s="213"/>
      <c r="W73" s="214">
        <v>1</v>
      </c>
      <c r="X73" s="172">
        <f t="shared" si="5"/>
        <v>-1</v>
      </c>
    </row>
    <row r="74" spans="12:24">
      <c r="L74" s="211" t="s">
        <v>169</v>
      </c>
      <c r="M74" s="202">
        <v>-2</v>
      </c>
      <c r="N74" s="198"/>
      <c r="O74" s="229">
        <f t="shared" si="4"/>
        <v>-2</v>
      </c>
      <c r="P74" s="229">
        <f t="shared" si="1"/>
        <v>0</v>
      </c>
      <c r="Q74" s="229">
        <f t="shared" si="2"/>
        <v>0</v>
      </c>
      <c r="R74" s="229">
        <f t="shared" si="3"/>
        <v>0</v>
      </c>
      <c r="T74" s="186" t="s">
        <v>169</v>
      </c>
      <c r="U74" s="212">
        <v>2</v>
      </c>
      <c r="V74" s="213"/>
      <c r="W74" s="214">
        <v>2</v>
      </c>
      <c r="X74" s="172">
        <f t="shared" si="5"/>
        <v>-2</v>
      </c>
    </row>
    <row r="75" spans="12:24">
      <c r="L75" s="211" t="s">
        <v>170</v>
      </c>
      <c r="M75" s="202">
        <v>-4</v>
      </c>
      <c r="N75" s="198"/>
      <c r="O75" s="229">
        <f t="shared" si="4"/>
        <v>-4</v>
      </c>
      <c r="P75" s="229">
        <f t="shared" si="1"/>
        <v>0</v>
      </c>
      <c r="Q75" s="229">
        <f t="shared" si="2"/>
        <v>0</v>
      </c>
      <c r="R75" s="229">
        <f t="shared" si="3"/>
        <v>0</v>
      </c>
      <c r="T75" s="186" t="s">
        <v>170</v>
      </c>
      <c r="U75" s="212">
        <v>4</v>
      </c>
      <c r="V75" s="213"/>
      <c r="W75" s="214">
        <v>4</v>
      </c>
      <c r="X75" s="172">
        <f t="shared" si="5"/>
        <v>-4</v>
      </c>
    </row>
    <row r="76" spans="12:24">
      <c r="L76" s="211" t="s">
        <v>229</v>
      </c>
      <c r="M76" s="202">
        <v>-1</v>
      </c>
      <c r="N76" s="198">
        <v>1</v>
      </c>
      <c r="O76" s="229">
        <f>IF(M76+N76&gt;=0,0,M76+N76)</f>
        <v>0</v>
      </c>
      <c r="P76" s="229">
        <f>M76-O76</f>
        <v>-1</v>
      </c>
      <c r="Q76" s="229">
        <f>N76-R76</f>
        <v>1</v>
      </c>
      <c r="R76" s="229">
        <f>IF(M76+N76&lt;=0,0,N76+M76)</f>
        <v>0</v>
      </c>
      <c r="T76" s="186" t="s">
        <v>229</v>
      </c>
      <c r="U76" s="212">
        <v>1</v>
      </c>
      <c r="V76" s="213">
        <v>1</v>
      </c>
      <c r="W76" s="214">
        <v>2</v>
      </c>
      <c r="X76" s="172">
        <f t="shared" si="5"/>
        <v>-1</v>
      </c>
    </row>
    <row r="77" spans="12:24" s="190" customFormat="1">
      <c r="L77" s="211" t="s">
        <v>230</v>
      </c>
      <c r="M77" s="202">
        <v>0</v>
      </c>
      <c r="N77" s="198">
        <v>1</v>
      </c>
      <c r="O77" s="229">
        <f>IF(M77+N77&gt;=0,0,M77+N77)</f>
        <v>0</v>
      </c>
      <c r="P77" s="229">
        <f t="shared" si="1"/>
        <v>0</v>
      </c>
      <c r="Q77" s="229">
        <f>N77-R77</f>
        <v>0</v>
      </c>
      <c r="R77" s="229">
        <f t="shared" si="3"/>
        <v>1</v>
      </c>
      <c r="S77" s="176"/>
      <c r="T77" s="186" t="s">
        <v>230</v>
      </c>
      <c r="U77" s="212"/>
      <c r="V77" s="213">
        <v>1</v>
      </c>
      <c r="W77" s="214">
        <v>1</v>
      </c>
      <c r="X77" s="172">
        <f t="shared" si="5"/>
        <v>0</v>
      </c>
    </row>
    <row r="78" spans="12:24" s="190" customFormat="1">
      <c r="L78" s="211" t="s">
        <v>237</v>
      </c>
      <c r="M78" s="202">
        <v>-1</v>
      </c>
      <c r="N78" s="198"/>
      <c r="O78" s="229">
        <f t="shared" ref="O78:O79" si="6">IF(M78+N78&gt;=0,0,M78+N78)</f>
        <v>-1</v>
      </c>
      <c r="P78" s="229">
        <f t="shared" ref="P78:P79" si="7">M78-O78</f>
        <v>0</v>
      </c>
      <c r="Q78" s="229">
        <f t="shared" ref="Q78" si="8">N78-R78</f>
        <v>0</v>
      </c>
      <c r="R78" s="229">
        <f t="shared" ref="R78:R79" si="9">IF(M78+N78&lt;=0,0,N78+M78)</f>
        <v>0</v>
      </c>
      <c r="T78" s="186" t="s">
        <v>237</v>
      </c>
      <c r="U78" s="212">
        <v>1</v>
      </c>
      <c r="V78" s="213"/>
      <c r="W78" s="214">
        <v>1</v>
      </c>
      <c r="X78" s="172">
        <f t="shared" si="5"/>
        <v>-1</v>
      </c>
    </row>
    <row r="79" spans="12:24" s="190" customFormat="1">
      <c r="L79" s="211" t="s">
        <v>261</v>
      </c>
      <c r="M79" s="202">
        <v>-1</v>
      </c>
      <c r="N79" s="198">
        <v>1</v>
      </c>
      <c r="O79" s="229">
        <f t="shared" si="6"/>
        <v>0</v>
      </c>
      <c r="P79" s="229">
        <f t="shared" si="7"/>
        <v>-1</v>
      </c>
      <c r="Q79" s="229">
        <f>N79-R79</f>
        <v>1</v>
      </c>
      <c r="R79" s="229">
        <f t="shared" si="9"/>
        <v>0</v>
      </c>
      <c r="T79" s="211" t="s">
        <v>261</v>
      </c>
      <c r="U79" s="212">
        <v>1</v>
      </c>
      <c r="V79" s="213">
        <v>1</v>
      </c>
      <c r="W79" s="214">
        <v>2</v>
      </c>
      <c r="X79" s="172">
        <f t="shared" si="5"/>
        <v>-1</v>
      </c>
    </row>
    <row r="80" spans="12:24" s="190" customFormat="1">
      <c r="L80" s="182"/>
      <c r="M80" s="197"/>
      <c r="N80" s="196"/>
      <c r="O80" s="206"/>
      <c r="P80" s="206"/>
      <c r="Q80" s="206"/>
      <c r="R80" s="206"/>
      <c r="T80" s="186"/>
      <c r="U80" s="212"/>
      <c r="V80" s="213"/>
      <c r="W80" s="214"/>
      <c r="X80" s="172"/>
    </row>
    <row r="81" spans="12:24">
      <c r="L81" s="182"/>
      <c r="M81" s="191"/>
      <c r="N81" s="184"/>
      <c r="O81" s="206"/>
      <c r="P81" s="206"/>
      <c r="Q81" s="206"/>
      <c r="R81" s="206"/>
      <c r="S81" s="190"/>
      <c r="T81" s="186"/>
      <c r="U81" s="203"/>
      <c r="V81" s="204"/>
      <c r="W81" s="205"/>
      <c r="X81" s="172"/>
    </row>
    <row r="82" spans="12:24">
      <c r="L82" s="182"/>
      <c r="M82" s="177"/>
      <c r="N82" s="175"/>
      <c r="O82" s="206"/>
      <c r="P82" s="206"/>
      <c r="Q82" s="206"/>
      <c r="R82" s="206"/>
      <c r="T82" s="186"/>
      <c r="U82" s="187"/>
      <c r="V82" s="188"/>
      <c r="W82" s="189"/>
      <c r="X82" s="172"/>
    </row>
    <row r="83" spans="12:24" s="201" customFormat="1">
      <c r="L83" s="182"/>
      <c r="M83" s="215"/>
      <c r="N83" s="206"/>
      <c r="O83" s="206"/>
      <c r="P83" s="206"/>
      <c r="Q83" s="206"/>
      <c r="R83" s="206"/>
      <c r="T83" s="211"/>
      <c r="U83" s="212"/>
      <c r="V83" s="213"/>
      <c r="W83" s="214"/>
      <c r="X83" s="172"/>
    </row>
    <row r="84" spans="12:24">
      <c r="M84" s="182">
        <f>SUM(M23:M82)</f>
        <v>-393</v>
      </c>
      <c r="N84" s="182">
        <f>SUM(N23:N82)</f>
        <v>689</v>
      </c>
      <c r="X84" s="172"/>
    </row>
    <row r="85" spans="12:24">
      <c r="X85" s="172"/>
    </row>
    <row r="86" spans="12:24">
      <c r="X86" s="172"/>
    </row>
    <row r="87" spans="12:24">
      <c r="L87" s="175"/>
      <c r="M87" s="177"/>
      <c r="N87" s="175"/>
      <c r="O87" s="175"/>
      <c r="P87" s="175"/>
      <c r="Q87" s="175"/>
      <c r="R87" s="175"/>
    </row>
    <row r="88" spans="12:24">
      <c r="M88" s="171"/>
    </row>
  </sheetData>
  <mergeCells count="10">
    <mergeCell ref="A6:I6"/>
    <mergeCell ref="A20:I20"/>
    <mergeCell ref="A1:I1"/>
    <mergeCell ref="A2:I2"/>
    <mergeCell ref="A3:A5"/>
    <mergeCell ref="B3:C4"/>
    <mergeCell ref="D3:G3"/>
    <mergeCell ref="H3:I4"/>
    <mergeCell ref="D4:E4"/>
    <mergeCell ref="F4:G4"/>
  </mergeCells>
  <hyperlinks>
    <hyperlink ref="A1:I1" location="Inhaltsverzeichnis!A32" display="9  Lehrkräfte am 30.11.2021 nach Altersgruppen und Beschäftigungsverhältnis" xr:uid="{00000000-0004-0000-0A00-000000000000}"/>
    <hyperlink ref="A20:I20" location="Inhaltsverzeichnis!A10" display="Altersstruktur der Lehrkräfte am 30.11.2015 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D717-6C7D-4B3C-8EA5-498E8D1BA91B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2465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624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DC30D-2353-4779-887F-C8BE6A88F777}">
  <dimension ref="A3:E58"/>
  <sheetViews>
    <sheetView zoomScaleNormal="100"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83"/>
    </row>
    <row r="20" spans="1:2">
      <c r="B20" s="22"/>
    </row>
    <row r="21" spans="1:2">
      <c r="A21" s="23" t="s">
        <v>20</v>
      </c>
      <c r="B21" s="22"/>
    </row>
    <row r="23" spans="1:2" ht="11.1" customHeight="1">
      <c r="A23" s="1"/>
      <c r="B23" s="23" t="s">
        <v>23</v>
      </c>
    </row>
    <row r="24" spans="1:2" ht="11.1" customHeight="1">
      <c r="A24" s="1"/>
      <c r="B24" s="216" t="s">
        <v>272</v>
      </c>
    </row>
    <row r="25" spans="1:2" ht="11.1" customHeight="1">
      <c r="A25" s="1"/>
    </row>
    <row r="26" spans="1:2" ht="11.1" customHeight="1">
      <c r="A26" s="1"/>
      <c r="B26" s="216" t="s">
        <v>50</v>
      </c>
    </row>
    <row r="27" spans="1:2" ht="11.1" customHeight="1">
      <c r="A27" s="1"/>
      <c r="B27" s="216" t="s">
        <v>245</v>
      </c>
    </row>
    <row r="28" spans="1:2" ht="11.1" customHeight="1">
      <c r="A28" s="1"/>
      <c r="B28" s="217"/>
    </row>
    <row r="29" spans="1:2" ht="11.1" customHeight="1">
      <c r="A29" s="1"/>
      <c r="B29" s="23"/>
    </row>
    <row r="30" spans="1:2" ht="11.1" customHeight="1">
      <c r="A30" s="1"/>
      <c r="B30" s="217"/>
    </row>
    <row r="31" spans="1:2" ht="11.1" customHeight="1">
      <c r="A31" s="1"/>
      <c r="B31" s="217"/>
    </row>
    <row r="32" spans="1:2" ht="11.1" customHeight="1">
      <c r="A32" s="1"/>
      <c r="B32" s="216"/>
    </row>
    <row r="33" spans="1:5" ht="80.400000000000006" customHeight="1">
      <c r="A33" s="1"/>
    </row>
    <row r="34" spans="1:5" ht="10.95" customHeight="1">
      <c r="A34" s="24" t="s">
        <v>47</v>
      </c>
      <c r="B34" s="149"/>
      <c r="C34" s="149"/>
      <c r="D34" s="25" t="s">
        <v>26</v>
      </c>
      <c r="E34" s="218"/>
    </row>
    <row r="35" spans="1:5" ht="10.95" customHeight="1">
      <c r="A35" s="149"/>
      <c r="B35" s="149"/>
      <c r="C35" s="149"/>
      <c r="D35" s="218"/>
      <c r="E35" s="218"/>
    </row>
    <row r="36" spans="1:5" ht="10.95" customHeight="1">
      <c r="A36" s="149"/>
      <c r="B36" s="26" t="s">
        <v>181</v>
      </c>
      <c r="C36" s="149"/>
      <c r="D36" s="218">
        <v>0</v>
      </c>
      <c r="E36" s="218" t="s">
        <v>48</v>
      </c>
    </row>
    <row r="37" spans="1:5" ht="10.95" customHeight="1">
      <c r="A37" s="149"/>
      <c r="B37" s="149" t="s">
        <v>219</v>
      </c>
      <c r="C37" s="149"/>
      <c r="D37" s="149"/>
      <c r="E37" s="218" t="s">
        <v>49</v>
      </c>
    </row>
    <row r="38" spans="1:5" ht="10.95" customHeight="1">
      <c r="A38" s="149"/>
      <c r="B38" s="149" t="s">
        <v>218</v>
      </c>
      <c r="C38" s="149"/>
      <c r="D38" s="149"/>
      <c r="E38" s="218" t="s">
        <v>27</v>
      </c>
    </row>
    <row r="39" spans="1:5" ht="10.95" customHeight="1">
      <c r="A39" s="149"/>
      <c r="B39" s="149" t="s">
        <v>21</v>
      </c>
      <c r="C39" s="149"/>
      <c r="D39" s="218" t="s">
        <v>25</v>
      </c>
      <c r="E39" s="218" t="s">
        <v>28</v>
      </c>
    </row>
    <row r="40" spans="1:5" ht="10.95" customHeight="1">
      <c r="A40" s="149"/>
      <c r="B40" s="149" t="s">
        <v>22</v>
      </c>
      <c r="C40" s="149"/>
      <c r="D40" s="218" t="s">
        <v>29</v>
      </c>
      <c r="E40" s="218" t="s">
        <v>30</v>
      </c>
    </row>
    <row r="41" spans="1:5" ht="10.95" customHeight="1">
      <c r="A41" s="149"/>
      <c r="B41" s="26"/>
      <c r="C41" s="27"/>
      <c r="D41" s="218" t="s">
        <v>31</v>
      </c>
      <c r="E41" s="218" t="s">
        <v>32</v>
      </c>
    </row>
    <row r="42" spans="1:5" ht="10.95" customHeight="1">
      <c r="A42" s="149"/>
      <c r="B42" s="149" t="s">
        <v>246</v>
      </c>
      <c r="C42" s="27"/>
      <c r="D42" s="218" t="s">
        <v>33</v>
      </c>
      <c r="E42" s="218" t="s">
        <v>34</v>
      </c>
    </row>
    <row r="43" spans="1:5" ht="10.95" customHeight="1">
      <c r="A43" s="149"/>
      <c r="B43" s="149" t="s">
        <v>247</v>
      </c>
      <c r="C43" s="27"/>
      <c r="D43" s="218" t="s">
        <v>24</v>
      </c>
      <c r="E43" s="218" t="s">
        <v>35</v>
      </c>
    </row>
    <row r="44" spans="1:5" ht="10.95" customHeight="1">
      <c r="A44" s="27"/>
      <c r="B44" s="28"/>
      <c r="C44" s="27"/>
      <c r="D44" s="149"/>
      <c r="E44" s="218" t="s">
        <v>45</v>
      </c>
    </row>
    <row r="45" spans="1:5" ht="10.95" customHeight="1">
      <c r="A45" s="27"/>
      <c r="B45" s="28"/>
      <c r="C45" s="27"/>
      <c r="D45" s="218" t="s">
        <v>36</v>
      </c>
      <c r="E45" s="218" t="s">
        <v>37</v>
      </c>
    </row>
    <row r="46" spans="1:5" ht="10.95" customHeight="1">
      <c r="A46" s="27"/>
      <c r="B46" s="28"/>
      <c r="C46" s="27"/>
      <c r="D46" s="218" t="s">
        <v>38</v>
      </c>
      <c r="E46" s="218" t="s">
        <v>39</v>
      </c>
    </row>
    <row r="47" spans="1:5" ht="10.95" customHeight="1">
      <c r="A47" s="27"/>
      <c r="B47" s="28"/>
      <c r="C47" s="27"/>
      <c r="D47" s="218" t="s">
        <v>40</v>
      </c>
      <c r="E47" s="218" t="s">
        <v>41</v>
      </c>
    </row>
    <row r="48" spans="1:5" ht="10.95" customHeight="1">
      <c r="A48" s="27"/>
      <c r="B48" s="28"/>
      <c r="C48" s="27"/>
      <c r="D48" s="218" t="s">
        <v>42</v>
      </c>
      <c r="E48" s="218" t="s">
        <v>43</v>
      </c>
    </row>
    <row r="49" spans="1:5" ht="10.95" customHeight="1">
      <c r="A49" s="27"/>
      <c r="B49" s="28"/>
      <c r="C49" s="27"/>
      <c r="D49" s="149"/>
      <c r="E49" s="218"/>
    </row>
    <row r="50" spans="1:5" ht="10.95" customHeight="1">
      <c r="A50" s="27"/>
      <c r="B50" s="28"/>
      <c r="C50" s="27"/>
      <c r="D50" s="149"/>
      <c r="E50" s="218"/>
    </row>
    <row r="51" spans="1:5" ht="10.95" customHeight="1">
      <c r="A51" s="149"/>
      <c r="B51" s="26" t="s">
        <v>182</v>
      </c>
      <c r="C51" s="27"/>
    </row>
    <row r="52" spans="1:5" ht="10.95" customHeight="1">
      <c r="A52" s="149"/>
      <c r="B52" s="137" t="s">
        <v>248</v>
      </c>
      <c r="C52" s="27"/>
    </row>
    <row r="53" spans="1:5" ht="10.95" customHeight="1">
      <c r="A53" s="149"/>
      <c r="B53" s="137"/>
      <c r="C53" s="27"/>
    </row>
    <row r="54" spans="1:5" ht="30" customHeight="1">
      <c r="A54" s="149"/>
      <c r="B54" s="137"/>
      <c r="C54" s="27"/>
    </row>
    <row r="55" spans="1:5" ht="18" customHeight="1">
      <c r="A55" s="1"/>
      <c r="B55" s="287" t="s">
        <v>171</v>
      </c>
      <c r="C55" s="287"/>
      <c r="D55" s="287"/>
    </row>
    <row r="56" spans="1:5" ht="18" customHeight="1">
      <c r="A56" s="27"/>
      <c r="B56" s="287"/>
      <c r="C56" s="287"/>
      <c r="D56" s="287"/>
    </row>
    <row r="57" spans="1:5" ht="10.95" customHeight="1">
      <c r="A57" s="27"/>
      <c r="B57" s="219" t="s">
        <v>172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hyperlinks>
    <hyperlink ref="B57" r:id="rId1" xr:uid="{872B2609-0AAA-431D-8642-F0B7EDA4273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3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288" t="s">
        <v>0</v>
      </c>
      <c r="B1" s="288"/>
      <c r="C1" s="55"/>
      <c r="D1" s="289" t="s">
        <v>51</v>
      </c>
    </row>
    <row r="2" spans="1:6" ht="20.399999999999999" customHeight="1">
      <c r="C2" s="40" t="s">
        <v>1</v>
      </c>
      <c r="D2" s="290"/>
    </row>
    <row r="3" spans="1:6">
      <c r="A3" s="31"/>
      <c r="D3" s="290"/>
    </row>
    <row r="4" spans="1:6" ht="12" customHeight="1">
      <c r="A4" s="31"/>
      <c r="B4" s="291" t="s">
        <v>241</v>
      </c>
      <c r="C4" s="91"/>
      <c r="D4" s="290"/>
      <c r="F4" s="123"/>
    </row>
    <row r="5" spans="1:6">
      <c r="A5" s="31"/>
      <c r="B5" s="292"/>
      <c r="C5" s="38"/>
      <c r="D5" s="290"/>
    </row>
    <row r="6" spans="1:6">
      <c r="A6" s="31"/>
      <c r="B6" s="123"/>
      <c r="C6" s="38"/>
      <c r="D6" s="290"/>
    </row>
    <row r="7" spans="1:6">
      <c r="A7" s="31"/>
      <c r="B7" s="11" t="s">
        <v>113</v>
      </c>
      <c r="C7" s="38"/>
      <c r="D7" s="290"/>
    </row>
    <row r="8" spans="1:6">
      <c r="A8" s="121">
        <v>1</v>
      </c>
      <c r="B8" s="119" t="s">
        <v>262</v>
      </c>
      <c r="C8" s="144">
        <v>6</v>
      </c>
      <c r="D8" s="290"/>
    </row>
    <row r="9" spans="1:6">
      <c r="A9" s="103"/>
      <c r="B9" s="90"/>
      <c r="C9" s="126"/>
      <c r="D9" s="66"/>
    </row>
    <row r="10" spans="1:6">
      <c r="A10" s="121">
        <v>2</v>
      </c>
      <c r="B10" s="119" t="s">
        <v>259</v>
      </c>
      <c r="C10" s="144">
        <v>12</v>
      </c>
      <c r="D10" s="66"/>
    </row>
    <row r="11" spans="1:6">
      <c r="A11" s="31"/>
      <c r="C11" s="38"/>
      <c r="D11" s="66"/>
      <c r="E11" s="88"/>
    </row>
    <row r="12" spans="1:6">
      <c r="A12" s="32"/>
      <c r="B12" s="33" t="s">
        <v>44</v>
      </c>
      <c r="C12" s="39"/>
    </row>
    <row r="13" spans="1:6" ht="11.4">
      <c r="A13" s="116">
        <v>1</v>
      </c>
      <c r="B13" s="130" t="s">
        <v>240</v>
      </c>
      <c r="C13" s="123"/>
    </row>
    <row r="14" spans="1:6">
      <c r="A14" s="116"/>
      <c r="B14" s="119" t="s">
        <v>263</v>
      </c>
      <c r="C14" s="120">
        <v>4</v>
      </c>
      <c r="E14" s="193"/>
    </row>
    <row r="15" spans="1:6">
      <c r="A15" s="92"/>
      <c r="B15" s="93"/>
      <c r="C15" s="94"/>
    </row>
    <row r="16" spans="1:6" ht="11.4">
      <c r="A16" s="116">
        <v>2</v>
      </c>
      <c r="B16" s="117" t="s">
        <v>210</v>
      </c>
      <c r="C16" s="118"/>
    </row>
    <row r="17" spans="1:5">
      <c r="A17" s="116"/>
      <c r="B17" s="119" t="s">
        <v>264</v>
      </c>
      <c r="C17" s="120">
        <v>5</v>
      </c>
    </row>
    <row r="18" spans="1:5">
      <c r="A18" s="92"/>
      <c r="B18" s="90"/>
      <c r="C18" s="94"/>
    </row>
    <row r="19" spans="1:5">
      <c r="A19" s="116">
        <v>3</v>
      </c>
      <c r="B19" s="119" t="s">
        <v>266</v>
      </c>
      <c r="C19" s="120">
        <v>6</v>
      </c>
    </row>
    <row r="20" spans="1:5">
      <c r="A20" s="92"/>
      <c r="B20" s="93"/>
      <c r="C20" s="94"/>
    </row>
    <row r="21" spans="1:5">
      <c r="A21" s="116">
        <v>4</v>
      </c>
      <c r="B21" s="119" t="s">
        <v>265</v>
      </c>
      <c r="C21" s="120">
        <v>7</v>
      </c>
    </row>
    <row r="22" spans="1:5">
      <c r="A22" s="96"/>
      <c r="B22" s="97"/>
      <c r="C22" s="98"/>
    </row>
    <row r="23" spans="1:5">
      <c r="A23" s="95">
        <v>5</v>
      </c>
      <c r="B23" s="119" t="s">
        <v>267</v>
      </c>
      <c r="C23" s="99">
        <v>8</v>
      </c>
      <c r="D23" s="36"/>
    </row>
    <row r="24" spans="1:5">
      <c r="A24" s="96"/>
      <c r="B24" s="97"/>
      <c r="C24" s="98"/>
      <c r="E24" s="88"/>
    </row>
    <row r="25" spans="1:5">
      <c r="A25" s="116">
        <v>6</v>
      </c>
      <c r="B25" s="119" t="s">
        <v>268</v>
      </c>
      <c r="C25" s="122">
        <v>9</v>
      </c>
    </row>
    <row r="26" spans="1:5">
      <c r="A26" s="95"/>
      <c r="B26" s="90"/>
      <c r="C26" s="100"/>
    </row>
    <row r="27" spans="1:5" ht="11.4">
      <c r="A27" s="116">
        <v>7</v>
      </c>
      <c r="B27" s="130" t="s">
        <v>211</v>
      </c>
      <c r="C27" s="134"/>
    </row>
    <row r="28" spans="1:5">
      <c r="A28" s="116"/>
      <c r="B28" s="119" t="s">
        <v>269</v>
      </c>
      <c r="C28" s="122">
        <v>10</v>
      </c>
    </row>
    <row r="29" spans="1:5">
      <c r="A29" s="92"/>
      <c r="B29" s="101"/>
      <c r="C29" s="102"/>
    </row>
    <row r="30" spans="1:5" ht="11.25" customHeight="1">
      <c r="A30" s="116">
        <v>8</v>
      </c>
      <c r="B30" s="119" t="s">
        <v>293</v>
      </c>
      <c r="C30" s="144">
        <v>11</v>
      </c>
    </row>
    <row r="31" spans="1:5">
      <c r="A31" s="116"/>
      <c r="B31" s="119"/>
      <c r="C31" s="192"/>
      <c r="D31" s="37"/>
    </row>
    <row r="32" spans="1:5">
      <c r="A32" s="116">
        <v>9</v>
      </c>
      <c r="B32" s="119" t="s">
        <v>270</v>
      </c>
      <c r="C32" s="192">
        <v>12</v>
      </c>
      <c r="D32" s="37"/>
    </row>
    <row r="33" spans="1:3" hidden="1">
      <c r="A33" s="32"/>
      <c r="B33" s="35"/>
      <c r="C33" s="34"/>
    </row>
  </sheetData>
  <mergeCells count="3">
    <mergeCell ref="A1:B1"/>
    <mergeCell ref="D1:D8"/>
    <mergeCell ref="B4:B5"/>
  </mergeCells>
  <phoneticPr fontId="2" type="noConversion"/>
  <hyperlinks>
    <hyperlink ref="A13:C13" location="Tab1_Tab2!A1" display="Tab1_Tab2!A1" xr:uid="{00000000-0004-0000-0200-000000000000}"/>
    <hyperlink ref="A19:B19" location="Tab3!A1" display="Tab3!A1" xr:uid="{00000000-0004-0000-0200-000001000000}"/>
    <hyperlink ref="A21:C21" location="Tab4!A1" display="Tab4!A1" xr:uid="{00000000-0004-0000-0200-000002000000}"/>
    <hyperlink ref="A23:C23" location="Tab5!A1" display="Tab5!A1" xr:uid="{00000000-0004-0000-0200-000003000000}"/>
    <hyperlink ref="A27:C27" location="'Tab7'!A1" display="'Tab7'!A1" xr:uid="{00000000-0004-0000-0200-000004000000}"/>
    <hyperlink ref="A25:C25" location="'Tab6'!A1" display="'Tab6'!A1" xr:uid="{00000000-0004-0000-0200-000006000000}"/>
    <hyperlink ref="A16:C17" location="'Tab2'!A1" display="'Tab2'!A1" xr:uid="{00000000-0004-0000-0200-000007000000}"/>
    <hyperlink ref="A10:C10" location="'Tab8 '!A20" display="'Tab8 '!A20" xr:uid="{00000000-0004-0000-0200-000008000000}"/>
    <hyperlink ref="A8:C8" location="'Tab3'!A37" display="'Tab3'!A37" xr:uid="{00000000-0004-0000-0200-000009000000}"/>
    <hyperlink ref="B4" r:id="rId1" display="Metadaten zu dieser Statistik" xr:uid="{00000000-0004-0000-0200-00000A000000}"/>
    <hyperlink ref="A21:C21" location="'Tab4'!A1" display="'Tab4'!A1" xr:uid="{00000000-0004-0000-0200-00000B000000}"/>
    <hyperlink ref="A13:C14" location="'Tab1'!A1" display="'Tab1'!A1" xr:uid="{00000000-0004-0000-0200-00000C000000}"/>
    <hyperlink ref="A27:C28" location="'Tab7'!A1" display="'Tab7'!A1" xr:uid="{00000000-0004-0000-0200-00000D000000}"/>
    <hyperlink ref="A19:C19" location="'Tab3'!A1" display="'Tab3'!A1" xr:uid="{00000000-0004-0000-0200-00000E000000}"/>
    <hyperlink ref="B10" location="'Tab9'!A20" display="Altersstruktur der Lehrkräfte am 30.11.2021" xr:uid="{163E3A8D-63FD-4D89-8255-868D4DE1B2B6}"/>
    <hyperlink ref="B8" location="'Tab3'!A37" display="Auszubildende nach Berufsgruppen in den Ausbildungsjahren 2012/13 bis 2021/22" xr:uid="{61D999DE-900A-41AD-B88F-7F370046DC52}"/>
    <hyperlink ref="B14" location="'Tab1'!A1" display="des Gesundheitswesens in den Ausbildungsjahren 2000/01 bis 2021/22 " xr:uid="{56B68410-0410-41FA-A38A-999C45391FC7}"/>
    <hyperlink ref="B17" location="'Tab2'!A1" display="Ausbildungsjahren 2020/21 und 2021/22" xr:uid="{87B32EDF-C279-48BA-A26C-614114C9693B}"/>
    <hyperlink ref="B21" location="'Tab4'!A1" display="Schulische Einrichtungen, Klassen, Auszubildende  am 30.11.2021 nach Fachberufen und Ausbildungsjahren   " xr:uid="{1A01D069-511E-403C-B988-D6385A903D07}"/>
    <hyperlink ref="B19" location="'Tab3'!A1" display="Auszubildende in den Ausbildungsjahren 2012/13 bis 2021/22 nach Fachberufen" xr:uid="{D4410C6E-5E93-4B6D-80BC-2E7A3629674E}"/>
    <hyperlink ref="B23" location="'Tab5'!A1" display="Auszubildende am 30.11.2021 nach Fachberufen und Alter" xr:uid="{8180517F-F1F9-4237-9CEE-4B282591DDBA}"/>
    <hyperlink ref="B25" location="'Tab6'!A1" display="Auszubildende am 30.11.2021 nach Fachberufen und schulischer Vorbildung" xr:uid="{2967CA4C-854A-4BBF-A495-201A48B0FEAC}"/>
    <hyperlink ref="B28" location="'Tab7'!A1" display="vom 01.12.2020 bis 30.11.2021 nach Fachberufen und Art des Abschlusses " xr:uid="{70AF6168-C8D3-4407-A023-1D335200C526}"/>
    <hyperlink ref="B30" location="'Tab8'!A1" display="Ausländische Auszubildende am 30.11.2021 nach ausgewählten Staatsangehörigkeiten und Geschlecht" xr:uid="{DF98F572-35CF-4485-81DF-6A5BC8397F6E}"/>
    <hyperlink ref="A30" location="'Tab8'!A1" display="'Tab8'!A1" xr:uid="{66117F1B-18EC-4FD7-AA53-1225307D7DCC}"/>
    <hyperlink ref="C30" location="'Tab8'!A1" display="'Tab8'!A1" xr:uid="{66F2D304-4524-4409-810E-DB50FE999F5B}"/>
    <hyperlink ref="A32:C32" location="'Tab8 '!A1" display="'Tab8 '!A1" xr:uid="{AB586C90-2539-4651-B6D7-2823AA8A57A3}"/>
    <hyperlink ref="B32" location="'Tab9'!A1" display="Lehrkräfte am 30.11.2021 nach Altersgruppen und Beschäftigungsverhältnis" xr:uid="{FEC2A55A-E35B-4BE3-AB6D-8BDDF731ED30}"/>
    <hyperlink ref="A32" location="'Tab9'!A1" display="'Tab9'!A1" xr:uid="{0774C53A-848C-4287-9BFE-5E9AFCEBC6C3}"/>
    <hyperlink ref="C32" location="'Tab9'!A1" display="'Tab9'!A1" xr:uid="{3033A90B-E070-42E3-866B-361660D8A140}"/>
    <hyperlink ref="A10" location="'Tab9'!A20" display="'Tab9'!A20" xr:uid="{7CA5547A-5C0C-4AA1-A912-513DFD8CF0A9}"/>
    <hyperlink ref="C10" location="'Tab9'!A20" display="'Tab9'!A20" xr:uid="{1328B665-AFE1-4241-9A2E-A8C85B1251FB}"/>
    <hyperlink ref="B4:B5" r:id="rId2" display="https://www.statistik-berlin-brandenburg.de/publikationen/Metadaten/MD_21131_2021.pdf" xr:uid="{9178B709-005C-46B3-BCD0-9964AA2C210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J47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36" customHeight="1">
      <c r="A1" s="293" t="s">
        <v>249</v>
      </c>
      <c r="B1" s="294"/>
      <c r="C1" s="294"/>
      <c r="D1" s="294"/>
      <c r="E1" s="294"/>
      <c r="F1" s="294"/>
      <c r="G1" s="294"/>
      <c r="H1" s="294"/>
      <c r="I1" s="294"/>
    </row>
    <row r="2" spans="1:10" ht="12" customHeight="1">
      <c r="A2" s="295"/>
      <c r="B2" s="295"/>
      <c r="C2" s="295"/>
      <c r="D2" s="295"/>
      <c r="E2" s="295"/>
      <c r="F2" s="295"/>
      <c r="G2" s="295"/>
      <c r="H2" s="295"/>
      <c r="I2" s="295"/>
    </row>
    <row r="3" spans="1:10" ht="82.2" customHeight="1">
      <c r="A3" s="297" t="s">
        <v>111</v>
      </c>
      <c r="B3" s="285" t="s">
        <v>2</v>
      </c>
      <c r="C3" s="285"/>
      <c r="D3" s="300" t="s">
        <v>3</v>
      </c>
      <c r="E3" s="301"/>
      <c r="F3" s="301"/>
      <c r="G3" s="302"/>
      <c r="H3" s="299" t="s">
        <v>196</v>
      </c>
      <c r="I3" s="300"/>
    </row>
    <row r="4" spans="1:10" ht="34.200000000000003" customHeight="1">
      <c r="A4" s="298"/>
      <c r="B4" s="13" t="s">
        <v>4</v>
      </c>
      <c r="C4" s="132" t="s">
        <v>5</v>
      </c>
      <c r="D4" s="13" t="s">
        <v>6</v>
      </c>
      <c r="E4" s="13" t="s">
        <v>7</v>
      </c>
      <c r="F4" s="13" t="s">
        <v>8</v>
      </c>
      <c r="G4" s="13" t="s">
        <v>53</v>
      </c>
      <c r="H4" s="13" t="s">
        <v>4</v>
      </c>
      <c r="I4" s="43" t="s">
        <v>81</v>
      </c>
    </row>
    <row r="5" spans="1:10" ht="12" customHeight="1">
      <c r="A5" s="296"/>
      <c r="B5" s="296"/>
      <c r="C5" s="296"/>
      <c r="D5" s="296"/>
      <c r="E5" s="296"/>
      <c r="F5" s="296"/>
      <c r="G5" s="296"/>
      <c r="H5" s="296"/>
      <c r="I5" s="296"/>
    </row>
    <row r="6" spans="1:10" ht="12" customHeight="1">
      <c r="A6" s="7" t="s">
        <v>100</v>
      </c>
      <c r="B6" s="20">
        <v>3147</v>
      </c>
      <c r="C6" s="20">
        <v>2606</v>
      </c>
      <c r="D6" s="20">
        <v>1187</v>
      </c>
      <c r="E6" s="20">
        <v>966</v>
      </c>
      <c r="F6" s="20">
        <v>994</v>
      </c>
      <c r="G6" s="20" t="s">
        <v>24</v>
      </c>
      <c r="H6" s="20">
        <v>1227</v>
      </c>
      <c r="I6" s="20">
        <v>1110</v>
      </c>
    </row>
    <row r="7" spans="1:10" ht="12" customHeight="1">
      <c r="A7" s="7" t="s">
        <v>101</v>
      </c>
      <c r="B7" s="20">
        <v>3109</v>
      </c>
      <c r="C7" s="20">
        <v>2561</v>
      </c>
      <c r="D7" s="20">
        <v>1178</v>
      </c>
      <c r="E7" s="20">
        <v>925</v>
      </c>
      <c r="F7" s="20">
        <v>1006</v>
      </c>
      <c r="G7" s="20" t="s">
        <v>24</v>
      </c>
      <c r="H7" s="20">
        <v>1086</v>
      </c>
      <c r="I7" s="20">
        <v>964</v>
      </c>
    </row>
    <row r="8" spans="1:10" ht="12" customHeight="1">
      <c r="A8" s="7" t="s">
        <v>102</v>
      </c>
      <c r="B8" s="20">
        <v>3391</v>
      </c>
      <c r="C8" s="20">
        <v>2680</v>
      </c>
      <c r="D8" s="20">
        <v>1423</v>
      </c>
      <c r="E8" s="20">
        <v>990</v>
      </c>
      <c r="F8" s="20">
        <v>978</v>
      </c>
      <c r="G8" s="20" t="s">
        <v>24</v>
      </c>
      <c r="H8" s="20">
        <v>1110</v>
      </c>
      <c r="I8" s="20">
        <v>1018</v>
      </c>
    </row>
    <row r="9" spans="1:10" ht="12" customHeight="1">
      <c r="A9" s="7" t="s">
        <v>103</v>
      </c>
      <c r="B9" s="20">
        <v>3588</v>
      </c>
      <c r="C9" s="20">
        <v>2751</v>
      </c>
      <c r="D9" s="20">
        <v>1422</v>
      </c>
      <c r="E9" s="20">
        <v>1139</v>
      </c>
      <c r="F9" s="20">
        <v>1027</v>
      </c>
      <c r="G9" s="20" t="s">
        <v>24</v>
      </c>
      <c r="H9" s="20">
        <v>1088</v>
      </c>
      <c r="I9" s="20">
        <v>973</v>
      </c>
    </row>
    <row r="10" spans="1:10" ht="12" customHeight="1">
      <c r="A10" s="7" t="s">
        <v>104</v>
      </c>
      <c r="B10" s="20">
        <v>3778</v>
      </c>
      <c r="C10" s="20">
        <v>2821</v>
      </c>
      <c r="D10" s="20">
        <v>1442</v>
      </c>
      <c r="E10" s="20">
        <v>1136</v>
      </c>
      <c r="F10" s="20">
        <v>1200</v>
      </c>
      <c r="G10" s="20" t="s">
        <v>24</v>
      </c>
      <c r="H10" s="20">
        <v>1173</v>
      </c>
      <c r="I10" s="20">
        <v>1034</v>
      </c>
    </row>
    <row r="11" spans="1:10" ht="12" customHeight="1">
      <c r="A11" s="7" t="s">
        <v>105</v>
      </c>
      <c r="B11" s="20">
        <v>3686</v>
      </c>
      <c r="C11" s="20">
        <v>2703</v>
      </c>
      <c r="D11" s="20">
        <v>1368</v>
      </c>
      <c r="E11" s="20">
        <v>1151</v>
      </c>
      <c r="F11" s="20">
        <v>1167</v>
      </c>
      <c r="G11" s="20" t="s">
        <v>24</v>
      </c>
      <c r="H11" s="20">
        <v>1405</v>
      </c>
      <c r="I11" s="20">
        <v>1270</v>
      </c>
    </row>
    <row r="12" spans="1:10" ht="12" customHeight="1">
      <c r="A12" s="7" t="s">
        <v>106</v>
      </c>
      <c r="B12" s="20">
        <v>4690</v>
      </c>
      <c r="C12" s="20">
        <v>3469</v>
      </c>
      <c r="D12" s="20">
        <v>1490</v>
      </c>
      <c r="E12" s="20">
        <v>1014</v>
      </c>
      <c r="F12" s="20">
        <v>1167</v>
      </c>
      <c r="G12" s="20" t="s">
        <v>24</v>
      </c>
      <c r="H12" s="20">
        <v>1784</v>
      </c>
      <c r="I12" s="20">
        <v>1661</v>
      </c>
      <c r="J12" s="4"/>
    </row>
    <row r="13" spans="1:10" ht="12" customHeight="1">
      <c r="A13" s="14" t="s">
        <v>107</v>
      </c>
      <c r="B13" s="21">
        <v>4236</v>
      </c>
      <c r="C13" s="20">
        <v>3172</v>
      </c>
      <c r="D13" s="20">
        <v>1550</v>
      </c>
      <c r="E13" s="20">
        <v>1184</v>
      </c>
      <c r="F13" s="20">
        <v>1502</v>
      </c>
      <c r="G13" s="20" t="s">
        <v>24</v>
      </c>
      <c r="H13" s="20">
        <v>1734</v>
      </c>
      <c r="I13" s="20">
        <v>1601</v>
      </c>
      <c r="J13" s="4"/>
    </row>
    <row r="14" spans="1:10" ht="12" customHeight="1">
      <c r="A14" s="14" t="s">
        <v>108</v>
      </c>
      <c r="B14" s="21">
        <v>4088</v>
      </c>
      <c r="C14" s="20">
        <v>3151</v>
      </c>
      <c r="D14" s="20">
        <v>1520</v>
      </c>
      <c r="E14" s="20">
        <v>1208</v>
      </c>
      <c r="F14" s="20">
        <v>1360</v>
      </c>
      <c r="G14" s="20" t="s">
        <v>24</v>
      </c>
      <c r="H14" s="20">
        <v>1556</v>
      </c>
      <c r="I14" s="20">
        <v>1457</v>
      </c>
    </row>
    <row r="15" spans="1:10" ht="12" customHeight="1">
      <c r="A15" s="14" t="s">
        <v>109</v>
      </c>
      <c r="B15" s="21">
        <v>4530</v>
      </c>
      <c r="C15" s="20">
        <v>3461</v>
      </c>
      <c r="D15" s="20">
        <v>2003</v>
      </c>
      <c r="E15" s="20">
        <v>1211</v>
      </c>
      <c r="F15" s="20">
        <v>1316</v>
      </c>
      <c r="G15" s="20" t="s">
        <v>24</v>
      </c>
      <c r="H15" s="20">
        <v>1287</v>
      </c>
      <c r="I15" s="20">
        <v>1199</v>
      </c>
    </row>
    <row r="16" spans="1:10" ht="12" customHeight="1">
      <c r="A16" s="14" t="s">
        <v>110</v>
      </c>
      <c r="B16" s="21">
        <v>4568</v>
      </c>
      <c r="C16" s="20">
        <v>3447</v>
      </c>
      <c r="D16" s="20">
        <v>1852</v>
      </c>
      <c r="E16" s="20">
        <v>1464</v>
      </c>
      <c r="F16" s="20">
        <v>1252</v>
      </c>
      <c r="G16" s="20" t="s">
        <v>24</v>
      </c>
      <c r="H16" s="20">
        <v>1568</v>
      </c>
      <c r="I16" s="20">
        <v>1462</v>
      </c>
    </row>
    <row r="17" spans="1:9" ht="12" customHeight="1">
      <c r="A17" s="14" t="s">
        <v>93</v>
      </c>
      <c r="B17" s="21">
        <v>4629</v>
      </c>
      <c r="C17" s="20">
        <v>3443</v>
      </c>
      <c r="D17" s="20">
        <v>1700</v>
      </c>
      <c r="E17" s="20">
        <v>1420</v>
      </c>
      <c r="F17" s="20">
        <v>1509</v>
      </c>
      <c r="G17" s="20" t="s">
        <v>24</v>
      </c>
      <c r="H17" s="20">
        <v>1452</v>
      </c>
      <c r="I17" s="20">
        <v>1354</v>
      </c>
    </row>
    <row r="18" spans="1:9" ht="12" customHeight="1">
      <c r="A18" s="14" t="s">
        <v>94</v>
      </c>
      <c r="B18" s="21">
        <v>4527</v>
      </c>
      <c r="C18" s="20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115</v>
      </c>
      <c r="B19" s="21">
        <v>4443</v>
      </c>
      <c r="C19" s="20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180</v>
      </c>
      <c r="B20" s="21">
        <v>4630</v>
      </c>
      <c r="C20" s="20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28">
        <v>1299</v>
      </c>
    </row>
    <row r="21" spans="1:9" s="6" customFormat="1" ht="12" customHeight="1">
      <c r="A21" s="115" t="s">
        <v>204</v>
      </c>
      <c r="B21" s="21">
        <v>4616</v>
      </c>
      <c r="C21" s="20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s="6" customFormat="1" ht="12" customHeight="1">
      <c r="A22" s="115" t="s">
        <v>212</v>
      </c>
      <c r="B22" s="21">
        <v>4700</v>
      </c>
      <c r="C22" s="20">
        <v>3575</v>
      </c>
      <c r="D22" s="20">
        <v>1928</v>
      </c>
      <c r="E22" s="20">
        <v>1300</v>
      </c>
      <c r="F22" s="20">
        <v>1426</v>
      </c>
      <c r="G22" s="20">
        <v>46</v>
      </c>
      <c r="H22" s="20">
        <v>1418</v>
      </c>
      <c r="I22" s="20">
        <v>1342</v>
      </c>
    </row>
    <row r="23" spans="1:9" s="6" customFormat="1" ht="12" customHeight="1">
      <c r="A23" s="115" t="s">
        <v>217</v>
      </c>
      <c r="B23" s="21">
        <v>4867</v>
      </c>
      <c r="C23" s="20">
        <v>3637</v>
      </c>
      <c r="D23" s="20">
        <v>1988</v>
      </c>
      <c r="E23" s="20">
        <v>1428</v>
      </c>
      <c r="F23" s="20">
        <v>1401</v>
      </c>
      <c r="G23" s="20">
        <v>50</v>
      </c>
      <c r="H23" s="20">
        <v>1388</v>
      </c>
      <c r="I23" s="20">
        <v>1311</v>
      </c>
    </row>
    <row r="24" spans="1:9" s="6" customFormat="1" ht="12" customHeight="1">
      <c r="A24" s="115" t="s">
        <v>224</v>
      </c>
      <c r="B24" s="21">
        <v>5175</v>
      </c>
      <c r="C24" s="20">
        <v>3865</v>
      </c>
      <c r="D24" s="20">
        <v>2090</v>
      </c>
      <c r="E24" s="20">
        <v>1494</v>
      </c>
      <c r="F24" s="20">
        <v>1545</v>
      </c>
      <c r="G24" s="20">
        <v>46</v>
      </c>
      <c r="H24" s="20">
        <v>1277</v>
      </c>
      <c r="I24" s="20">
        <v>1183</v>
      </c>
    </row>
    <row r="25" spans="1:9" s="6" customFormat="1" ht="12" customHeight="1">
      <c r="A25" s="115" t="s">
        <v>225</v>
      </c>
      <c r="B25" s="21">
        <v>5503</v>
      </c>
      <c r="C25" s="20">
        <v>4014</v>
      </c>
      <c r="D25" s="20">
        <v>2356</v>
      </c>
      <c r="E25" s="20">
        <v>1539</v>
      </c>
      <c r="F25" s="20">
        <v>1571</v>
      </c>
      <c r="G25" s="20">
        <v>37</v>
      </c>
      <c r="H25" s="20">
        <v>1482</v>
      </c>
      <c r="I25" s="20">
        <v>1225</v>
      </c>
    </row>
    <row r="26" spans="1:9" s="6" customFormat="1" ht="12" customHeight="1">
      <c r="A26" s="115" t="s">
        <v>235</v>
      </c>
      <c r="B26" s="21">
        <v>5683</v>
      </c>
      <c r="C26" s="20">
        <v>4181</v>
      </c>
      <c r="D26" s="20">
        <v>2167</v>
      </c>
      <c r="E26" s="20">
        <v>1815</v>
      </c>
      <c r="F26" s="20">
        <v>1644</v>
      </c>
      <c r="G26" s="20">
        <v>57</v>
      </c>
      <c r="H26" s="20">
        <v>1521</v>
      </c>
      <c r="I26" s="20">
        <v>1438</v>
      </c>
    </row>
    <row r="27" spans="1:9" s="6" customFormat="1" ht="12" customHeight="1">
      <c r="A27" s="115" t="s">
        <v>244</v>
      </c>
      <c r="B27" s="21">
        <v>5919</v>
      </c>
      <c r="C27" s="20">
        <v>4296</v>
      </c>
      <c r="D27" s="20">
        <v>2348</v>
      </c>
      <c r="E27" s="20">
        <v>1647</v>
      </c>
      <c r="F27" s="20">
        <v>1861</v>
      </c>
      <c r="G27" s="20">
        <v>63</v>
      </c>
      <c r="H27" s="20">
        <v>1485</v>
      </c>
      <c r="I27" s="20">
        <v>1381</v>
      </c>
    </row>
    <row r="28" spans="1:9" ht="12" customHeight="1">
      <c r="A28" s="2" t="s">
        <v>12</v>
      </c>
      <c r="B28" s="2"/>
      <c r="C28" s="2"/>
      <c r="D28" s="2"/>
      <c r="E28" s="2"/>
      <c r="F28" s="2"/>
      <c r="G28" s="2"/>
      <c r="H28" s="2"/>
    </row>
    <row r="29" spans="1:9" ht="12" customHeight="1">
      <c r="A29" s="44" t="s">
        <v>233</v>
      </c>
      <c r="B29" s="2"/>
      <c r="C29" s="2"/>
      <c r="D29" s="2"/>
      <c r="E29" s="2"/>
      <c r="F29" s="2"/>
      <c r="G29" s="2"/>
      <c r="H29" s="2"/>
    </row>
    <row r="30" spans="1:9" ht="12" customHeight="1">
      <c r="A30" s="12" t="s">
        <v>54</v>
      </c>
      <c r="B30" s="3"/>
      <c r="C30" s="3"/>
      <c r="D30" s="2"/>
      <c r="E30" s="2"/>
      <c r="F30" s="2"/>
      <c r="G30" s="2"/>
      <c r="H30" s="2"/>
    </row>
    <row r="31" spans="1:9" ht="12" customHeight="1">
      <c r="A31" s="44" t="s">
        <v>203</v>
      </c>
      <c r="B31" s="2"/>
      <c r="C31" s="2"/>
      <c r="D31" s="2"/>
      <c r="E31" s="2"/>
      <c r="F31" s="2"/>
      <c r="G31" s="2"/>
      <c r="H31" s="2"/>
    </row>
    <row r="32" spans="1:9">
      <c r="A32" s="74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E47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Inhaltsverzeichnis!A13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9"/>
  <sheetViews>
    <sheetView zoomScaleNormal="100" workbookViewId="0">
      <selection sqref="A1:J1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3" s="84" customFormat="1" ht="24" customHeight="1">
      <c r="A1" s="313" t="s">
        <v>250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3" ht="12" customHeight="1">
      <c r="A2" s="318"/>
      <c r="B2" s="319"/>
      <c r="C2" s="319"/>
      <c r="D2" s="319"/>
      <c r="E2" s="319"/>
      <c r="F2" s="319"/>
      <c r="G2" s="319"/>
      <c r="H2" s="319"/>
      <c r="I2" s="319"/>
      <c r="J2" s="319"/>
    </row>
    <row r="3" spans="1:13" s="3" customFormat="1" ht="12" customHeight="1">
      <c r="A3" s="320" t="s">
        <v>84</v>
      </c>
      <c r="B3" s="321"/>
      <c r="C3" s="321"/>
      <c r="D3" s="322"/>
      <c r="E3" s="326" t="s">
        <v>96</v>
      </c>
      <c r="F3" s="327"/>
      <c r="G3" s="327"/>
      <c r="H3" s="327"/>
      <c r="I3" s="327"/>
      <c r="J3" s="328"/>
    </row>
    <row r="4" spans="1:13" s="3" customFormat="1" ht="12" customHeight="1">
      <c r="A4" s="323"/>
      <c r="B4" s="323"/>
      <c r="C4" s="323"/>
      <c r="D4" s="324"/>
      <c r="E4" s="329" t="s">
        <v>235</v>
      </c>
      <c r="F4" s="330"/>
      <c r="G4" s="331"/>
      <c r="H4" s="329" t="s">
        <v>244</v>
      </c>
      <c r="I4" s="330"/>
      <c r="J4" s="331"/>
      <c r="M4" s="62"/>
    </row>
    <row r="5" spans="1:13" s="50" customFormat="1" ht="54" customHeight="1">
      <c r="A5" s="323"/>
      <c r="B5" s="323"/>
      <c r="C5" s="323"/>
      <c r="D5" s="324"/>
      <c r="E5" s="56" t="s">
        <v>95</v>
      </c>
      <c r="F5" s="145" t="s">
        <v>198</v>
      </c>
      <c r="G5" s="145" t="s">
        <v>213</v>
      </c>
      <c r="H5" s="145" t="s">
        <v>95</v>
      </c>
      <c r="I5" s="145" t="s">
        <v>198</v>
      </c>
      <c r="J5" s="147" t="s">
        <v>213</v>
      </c>
      <c r="M5" s="63"/>
    </row>
    <row r="6" spans="1:13" s="3" customFormat="1" ht="12" customHeight="1">
      <c r="A6" s="319"/>
      <c r="B6" s="319"/>
      <c r="C6" s="319"/>
      <c r="D6" s="325"/>
      <c r="E6" s="329" t="s">
        <v>99</v>
      </c>
      <c r="F6" s="332"/>
      <c r="G6" s="332"/>
      <c r="H6" s="332"/>
      <c r="I6" s="332"/>
      <c r="J6" s="331"/>
    </row>
    <row r="7" spans="1:13" s="3" customFormat="1" ht="12" customHeight="1">
      <c r="A7" s="315"/>
      <c r="B7" s="316"/>
      <c r="C7" s="316"/>
      <c r="D7" s="316"/>
      <c r="E7" s="316"/>
      <c r="F7" s="316"/>
      <c r="G7" s="316"/>
      <c r="H7" s="316"/>
      <c r="I7" s="316"/>
      <c r="J7" s="316"/>
    </row>
    <row r="8" spans="1:13" s="3" customFormat="1" ht="12" customHeight="1">
      <c r="A8" s="303" t="s">
        <v>214</v>
      </c>
      <c r="B8" s="303"/>
      <c r="C8" s="303"/>
      <c r="D8" s="303"/>
      <c r="E8" s="77">
        <v>35</v>
      </c>
      <c r="F8" s="77">
        <v>28</v>
      </c>
      <c r="G8" s="77">
        <v>14</v>
      </c>
      <c r="H8" s="77">
        <v>35</v>
      </c>
      <c r="I8" s="77">
        <v>29</v>
      </c>
      <c r="J8" s="77">
        <v>14</v>
      </c>
    </row>
    <row r="9" spans="1:13" s="3" customFormat="1" ht="12" customHeight="1">
      <c r="A9" s="303" t="s">
        <v>85</v>
      </c>
      <c r="B9" s="303"/>
      <c r="C9" s="303"/>
      <c r="D9" s="303"/>
      <c r="E9" s="77">
        <v>279</v>
      </c>
      <c r="F9" s="77">
        <v>216</v>
      </c>
      <c r="G9" s="77">
        <v>63</v>
      </c>
      <c r="H9" s="77">
        <v>301</v>
      </c>
      <c r="I9" s="77">
        <v>227</v>
      </c>
      <c r="J9" s="77">
        <v>74</v>
      </c>
    </row>
    <row r="10" spans="1:13" s="3" customFormat="1" ht="12" customHeight="1">
      <c r="A10" s="310" t="s">
        <v>10</v>
      </c>
      <c r="B10" s="310"/>
      <c r="C10" s="310"/>
      <c r="D10" s="304"/>
      <c r="E10" s="77">
        <v>5683</v>
      </c>
      <c r="F10" s="77">
        <v>4541</v>
      </c>
      <c r="G10" s="77">
        <v>1142</v>
      </c>
      <c r="H10" s="77">
        <v>5919</v>
      </c>
      <c r="I10" s="77">
        <v>4643</v>
      </c>
      <c r="J10" s="77">
        <v>1276</v>
      </c>
    </row>
    <row r="11" spans="1:13" s="3" customFormat="1" ht="12" customHeight="1">
      <c r="A11" s="305" t="s">
        <v>220</v>
      </c>
      <c r="B11" s="305"/>
      <c r="C11" s="305"/>
      <c r="D11" s="306"/>
      <c r="E11" s="77">
        <v>4181</v>
      </c>
      <c r="F11" s="77">
        <v>3472</v>
      </c>
      <c r="G11" s="77">
        <v>709</v>
      </c>
      <c r="H11" s="77">
        <v>4296</v>
      </c>
      <c r="I11" s="77">
        <v>3507</v>
      </c>
      <c r="J11" s="77">
        <v>789</v>
      </c>
    </row>
    <row r="12" spans="1:13" s="3" customFormat="1" ht="12" customHeight="1">
      <c r="A12" s="312"/>
      <c r="B12" s="311"/>
      <c r="C12" s="311"/>
      <c r="D12" s="311"/>
      <c r="E12" s="77"/>
      <c r="F12" s="77"/>
      <c r="G12" s="77"/>
      <c r="H12" s="77"/>
      <c r="I12" s="77"/>
      <c r="J12" s="77"/>
    </row>
    <row r="13" spans="1:13" s="3" customFormat="1" ht="12" customHeight="1">
      <c r="A13" s="305" t="s">
        <v>86</v>
      </c>
      <c r="B13" s="305"/>
      <c r="C13" s="305"/>
      <c r="D13" s="306"/>
      <c r="E13" s="77">
        <v>2167</v>
      </c>
      <c r="F13" s="77">
        <v>1760</v>
      </c>
      <c r="G13" s="77">
        <v>407</v>
      </c>
      <c r="H13" s="77">
        <v>2335</v>
      </c>
      <c r="I13" s="77">
        <v>1833</v>
      </c>
      <c r="J13" s="77">
        <v>502</v>
      </c>
    </row>
    <row r="14" spans="1:13" s="3" customFormat="1" ht="12" customHeight="1">
      <c r="A14" s="308" t="s">
        <v>220</v>
      </c>
      <c r="B14" s="308"/>
      <c r="C14" s="308"/>
      <c r="D14" s="309"/>
      <c r="E14" s="77">
        <v>1573</v>
      </c>
      <c r="F14" s="77">
        <v>1312</v>
      </c>
      <c r="G14" s="77">
        <v>261</v>
      </c>
      <c r="H14" s="77">
        <v>1664</v>
      </c>
      <c r="I14" s="77">
        <v>1353</v>
      </c>
      <c r="J14" s="77">
        <v>311</v>
      </c>
    </row>
    <row r="15" spans="1:13" s="3" customFormat="1" ht="12" customHeight="1">
      <c r="A15" s="310"/>
      <c r="B15" s="311"/>
      <c r="C15" s="311"/>
      <c r="D15" s="311"/>
      <c r="E15" s="77"/>
      <c r="F15" s="77"/>
      <c r="G15" s="77"/>
      <c r="H15" s="77"/>
      <c r="I15" s="77"/>
      <c r="J15" s="77"/>
    </row>
    <row r="16" spans="1:13" s="3" customFormat="1" ht="12" customHeight="1">
      <c r="A16" s="305" t="s">
        <v>221</v>
      </c>
      <c r="B16" s="305"/>
      <c r="C16" s="305"/>
      <c r="D16" s="306"/>
      <c r="E16" s="77">
        <v>512</v>
      </c>
      <c r="F16" s="77">
        <v>452</v>
      </c>
      <c r="G16" s="77">
        <v>60</v>
      </c>
      <c r="H16" s="77">
        <v>632</v>
      </c>
      <c r="I16" s="77">
        <v>566</v>
      </c>
      <c r="J16" s="77">
        <v>66</v>
      </c>
    </row>
    <row r="17" spans="1:11" s="3" customFormat="1" ht="12" customHeight="1">
      <c r="A17" s="308" t="s">
        <v>220</v>
      </c>
      <c r="B17" s="308"/>
      <c r="C17" s="308"/>
      <c r="D17" s="309"/>
      <c r="E17" s="77">
        <v>295</v>
      </c>
      <c r="F17" s="77">
        <v>272</v>
      </c>
      <c r="G17" s="77">
        <v>23</v>
      </c>
      <c r="H17" s="77">
        <v>377</v>
      </c>
      <c r="I17" s="77">
        <v>343</v>
      </c>
      <c r="J17" s="77">
        <v>34</v>
      </c>
    </row>
    <row r="18" spans="1:11" s="3" customFormat="1" ht="12" customHeight="1">
      <c r="A18" s="310"/>
      <c r="B18" s="311"/>
      <c r="C18" s="311"/>
      <c r="D18" s="311"/>
      <c r="E18" s="77"/>
      <c r="F18" s="77"/>
      <c r="G18" s="77"/>
      <c r="H18" s="77"/>
      <c r="I18" s="77"/>
      <c r="J18" s="77"/>
    </row>
    <row r="19" spans="1:11" s="3" customFormat="1" ht="12" customHeight="1">
      <c r="A19" s="310" t="s">
        <v>197</v>
      </c>
      <c r="B19" s="310"/>
      <c r="C19" s="310"/>
      <c r="D19" s="311"/>
      <c r="E19" s="77"/>
      <c r="F19" s="77"/>
      <c r="G19" s="77"/>
      <c r="H19" s="77"/>
      <c r="I19" s="77"/>
      <c r="J19" s="77"/>
    </row>
    <row r="20" spans="1:11" s="3" customFormat="1" ht="12" customHeight="1">
      <c r="A20" s="310" t="s">
        <v>205</v>
      </c>
      <c r="B20" s="304"/>
      <c r="C20" s="304"/>
      <c r="D20" s="311"/>
      <c r="E20" s="77"/>
      <c r="F20" s="77"/>
      <c r="G20" s="77"/>
      <c r="H20" s="77"/>
      <c r="I20" s="77"/>
      <c r="J20" s="77"/>
    </row>
    <row r="21" spans="1:11" s="3" customFormat="1" ht="12" customHeight="1">
      <c r="A21" s="307" t="s">
        <v>97</v>
      </c>
      <c r="B21" s="307"/>
      <c r="C21" s="307"/>
      <c r="D21" s="306"/>
      <c r="E21" s="77"/>
      <c r="F21" s="77"/>
      <c r="G21" s="77"/>
      <c r="H21" s="77"/>
      <c r="I21" s="77"/>
      <c r="J21" s="77"/>
    </row>
    <row r="22" spans="1:11" s="3" customFormat="1" ht="12" customHeight="1">
      <c r="A22" s="305" t="s">
        <v>98</v>
      </c>
      <c r="B22" s="305"/>
      <c r="C22" s="305"/>
      <c r="D22" s="306"/>
      <c r="E22" s="77">
        <v>1521</v>
      </c>
      <c r="F22" s="77">
        <v>1265</v>
      </c>
      <c r="G22" s="77">
        <v>256</v>
      </c>
      <c r="H22" s="77">
        <v>1485</v>
      </c>
      <c r="I22" s="77">
        <v>1186</v>
      </c>
      <c r="J22" s="77">
        <v>299</v>
      </c>
      <c r="K22" s="77"/>
    </row>
    <row r="23" spans="1:11" s="3" customFormat="1" ht="12" customHeight="1">
      <c r="A23" s="308" t="s">
        <v>220</v>
      </c>
      <c r="B23" s="308"/>
      <c r="C23" s="308"/>
      <c r="D23" s="309"/>
      <c r="E23" s="77">
        <v>1154</v>
      </c>
      <c r="F23" s="77">
        <v>987</v>
      </c>
      <c r="G23" s="77">
        <v>167</v>
      </c>
      <c r="H23" s="77">
        <v>1116</v>
      </c>
      <c r="I23" s="77">
        <v>929</v>
      </c>
      <c r="J23" s="77">
        <v>187</v>
      </c>
    </row>
    <row r="24" spans="1:11" s="3" customFormat="1" ht="12" customHeight="1">
      <c r="A24" s="317"/>
      <c r="B24" s="304"/>
      <c r="C24" s="304"/>
      <c r="D24" s="304"/>
      <c r="E24" s="77"/>
      <c r="F24" s="77"/>
      <c r="G24" s="77"/>
      <c r="H24" s="77"/>
      <c r="I24" s="77"/>
      <c r="J24" s="77"/>
    </row>
    <row r="25" spans="1:11" s="3" customFormat="1" ht="12" customHeight="1">
      <c r="A25" s="307" t="s">
        <v>222</v>
      </c>
      <c r="B25" s="307"/>
      <c r="C25" s="307"/>
      <c r="D25" s="306"/>
      <c r="E25" s="146"/>
      <c r="F25" s="146"/>
      <c r="G25" s="146"/>
      <c r="H25" s="146"/>
      <c r="I25" s="146"/>
      <c r="J25" s="146"/>
    </row>
    <row r="26" spans="1:11" s="3" customFormat="1" ht="12" customHeight="1">
      <c r="A26" s="307" t="s">
        <v>199</v>
      </c>
      <c r="B26" s="306"/>
      <c r="C26" s="306"/>
      <c r="D26" s="306"/>
      <c r="E26" s="146"/>
      <c r="F26" s="146"/>
      <c r="G26" s="146"/>
      <c r="H26" s="146"/>
      <c r="I26" s="146"/>
      <c r="J26" s="146"/>
    </row>
    <row r="27" spans="1:11" s="3" customFormat="1" ht="12" customHeight="1">
      <c r="A27" s="305" t="s">
        <v>206</v>
      </c>
      <c r="B27" s="305"/>
      <c r="C27" s="305"/>
      <c r="D27" s="306"/>
      <c r="E27" s="77">
        <v>91</v>
      </c>
      <c r="F27" s="77">
        <v>84</v>
      </c>
      <c r="G27" s="77">
        <v>7</v>
      </c>
      <c r="H27" s="77">
        <v>109</v>
      </c>
      <c r="I27" s="77">
        <v>95</v>
      </c>
      <c r="J27" s="77">
        <v>14</v>
      </c>
    </row>
    <row r="28" spans="1:11" s="3" customFormat="1" ht="12" customHeight="1">
      <c r="A28" s="308" t="s">
        <v>220</v>
      </c>
      <c r="B28" s="308"/>
      <c r="C28" s="308"/>
      <c r="D28" s="309"/>
      <c r="E28" s="77">
        <v>60</v>
      </c>
      <c r="F28" s="77">
        <v>56</v>
      </c>
      <c r="G28" s="77">
        <v>4</v>
      </c>
      <c r="H28" s="77">
        <v>64</v>
      </c>
      <c r="I28" s="77">
        <v>62</v>
      </c>
      <c r="J28" s="77">
        <v>2</v>
      </c>
    </row>
    <row r="29" spans="1:11" s="3" customFormat="1" ht="12" customHeight="1">
      <c r="A29" s="310"/>
      <c r="B29" s="311"/>
      <c r="C29" s="311"/>
      <c r="D29" s="311"/>
      <c r="E29" s="77"/>
      <c r="F29" s="77"/>
      <c r="G29" s="77"/>
      <c r="J29" s="77"/>
    </row>
    <row r="30" spans="1:11" s="3" customFormat="1" ht="12" customHeight="1">
      <c r="A30" s="303" t="s">
        <v>92</v>
      </c>
      <c r="B30" s="303"/>
      <c r="C30" s="303"/>
      <c r="D30" s="304"/>
      <c r="E30" s="77">
        <v>1046</v>
      </c>
      <c r="F30" s="77" t="s">
        <v>36</v>
      </c>
      <c r="G30" s="77" t="s">
        <v>36</v>
      </c>
      <c r="H30" s="77">
        <v>1083</v>
      </c>
      <c r="I30" s="77" t="s">
        <v>36</v>
      </c>
      <c r="J30" s="77" t="s">
        <v>36</v>
      </c>
    </row>
    <row r="31" spans="1:11" s="3" customFormat="1" ht="12" customHeight="1">
      <c r="A31" s="305" t="s">
        <v>220</v>
      </c>
      <c r="B31" s="305"/>
      <c r="C31" s="305"/>
      <c r="D31" s="306"/>
      <c r="E31" s="77">
        <v>659</v>
      </c>
      <c r="F31" s="77" t="s">
        <v>36</v>
      </c>
      <c r="G31" s="77" t="s">
        <v>36</v>
      </c>
      <c r="H31" s="77">
        <v>689</v>
      </c>
      <c r="I31" s="77" t="s">
        <v>36</v>
      </c>
      <c r="J31" s="77" t="s">
        <v>36</v>
      </c>
    </row>
    <row r="32" spans="1:11" ht="12" customHeight="1">
      <c r="A32" s="9" t="s">
        <v>12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2" customHeight="1">
      <c r="A33" s="12" t="s">
        <v>215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2" customHeight="1">
      <c r="A34" s="44" t="s">
        <v>207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6:7">
      <c r="F49" s="2"/>
      <c r="G49" s="2"/>
    </row>
  </sheetData>
  <mergeCells count="32">
    <mergeCell ref="A1:J1"/>
    <mergeCell ref="A7:J7"/>
    <mergeCell ref="A8:D8"/>
    <mergeCell ref="A23:D23"/>
    <mergeCell ref="A24:D24"/>
    <mergeCell ref="A9:D9"/>
    <mergeCell ref="A2:J2"/>
    <mergeCell ref="A3:D6"/>
    <mergeCell ref="E3:J3"/>
    <mergeCell ref="E4:G4"/>
    <mergeCell ref="H4:J4"/>
    <mergeCell ref="E6:J6"/>
    <mergeCell ref="A10:D10"/>
    <mergeCell ref="A18:D18"/>
    <mergeCell ref="A19:D19"/>
    <mergeCell ref="A20:D20"/>
    <mergeCell ref="A21:D21"/>
    <mergeCell ref="A22:D22"/>
    <mergeCell ref="A11:D11"/>
    <mergeCell ref="A13:D13"/>
    <mergeCell ref="A14:D14"/>
    <mergeCell ref="A16:D16"/>
    <mergeCell ref="A17:D17"/>
    <mergeCell ref="A12:D12"/>
    <mergeCell ref="A15:D15"/>
    <mergeCell ref="A30:D30"/>
    <mergeCell ref="A31:D31"/>
    <mergeCell ref="A25:D25"/>
    <mergeCell ref="A26:D26"/>
    <mergeCell ref="A27:D27"/>
    <mergeCell ref="A28:D28"/>
    <mergeCell ref="A29:D29"/>
  </mergeCells>
  <hyperlinks>
    <hyperlink ref="A1:J1" location="Inhaltsverzeichnis!A16" display="Inhaltsverzeichnis!A16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T56"/>
  <sheetViews>
    <sheetView zoomScaleNormal="100" zoomScaleSheetLayoutView="130" workbookViewId="0">
      <selection sqref="A1:K1"/>
    </sheetView>
  </sheetViews>
  <sheetFormatPr baseColWidth="10" defaultRowHeight="13.2"/>
  <cols>
    <col min="1" max="1" width="24" customWidth="1"/>
    <col min="2" max="12" width="6.6640625" customWidth="1"/>
  </cols>
  <sheetData>
    <row r="1" spans="1:20" ht="12" customHeight="1">
      <c r="A1" s="334" t="s">
        <v>252</v>
      </c>
      <c r="B1" s="334"/>
      <c r="C1" s="334"/>
      <c r="D1" s="333"/>
      <c r="E1" s="333"/>
      <c r="F1" s="333"/>
      <c r="G1" s="333"/>
      <c r="H1" s="333"/>
      <c r="I1" s="333"/>
      <c r="J1" s="333"/>
      <c r="K1" s="335"/>
    </row>
    <row r="2" spans="1:20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19"/>
      <c r="K2" s="319"/>
      <c r="M2" s="220" t="s">
        <v>253</v>
      </c>
    </row>
    <row r="3" spans="1:20" ht="12" customHeight="1">
      <c r="A3" s="284" t="s">
        <v>9</v>
      </c>
      <c r="B3" s="329" t="s">
        <v>10</v>
      </c>
      <c r="C3" s="331"/>
      <c r="D3" s="331"/>
      <c r="E3" s="331"/>
      <c r="F3" s="331"/>
      <c r="G3" s="331"/>
      <c r="H3" s="331"/>
      <c r="I3" s="331"/>
      <c r="J3" s="331"/>
      <c r="K3" s="331"/>
    </row>
    <row r="4" spans="1:20" ht="12" customHeight="1">
      <c r="A4" s="284"/>
      <c r="B4" s="141" t="s">
        <v>94</v>
      </c>
      <c r="C4" s="140" t="s">
        <v>115</v>
      </c>
      <c r="D4" s="140" t="s">
        <v>180</v>
      </c>
      <c r="E4" s="141" t="s">
        <v>185</v>
      </c>
      <c r="F4" s="141" t="s">
        <v>212</v>
      </c>
      <c r="G4" s="142" t="s">
        <v>217</v>
      </c>
      <c r="H4" s="142" t="s">
        <v>224</v>
      </c>
      <c r="I4" s="142" t="s">
        <v>225</v>
      </c>
      <c r="J4" s="142" t="s">
        <v>235</v>
      </c>
      <c r="K4" s="142" t="s">
        <v>244</v>
      </c>
      <c r="L4" s="167"/>
    </row>
    <row r="5" spans="1:20" ht="12" customHeight="1">
      <c r="A5" s="337"/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59"/>
      <c r="N5" s="59"/>
      <c r="O5" s="59"/>
      <c r="P5" s="59"/>
      <c r="Q5" s="59"/>
      <c r="R5" s="59"/>
      <c r="S5" s="59"/>
      <c r="T5" s="59"/>
    </row>
    <row r="6" spans="1:20" s="59" customFormat="1" ht="12" customHeight="1">
      <c r="A6" s="51" t="s">
        <v>88</v>
      </c>
      <c r="B6" s="30">
        <v>3698</v>
      </c>
      <c r="C6" s="30">
        <v>3624</v>
      </c>
      <c r="D6" s="30">
        <v>3746</v>
      </c>
      <c r="E6" s="30">
        <v>3767</v>
      </c>
      <c r="F6" s="30">
        <v>3880</v>
      </c>
      <c r="G6" s="30">
        <v>3936</v>
      </c>
      <c r="H6" s="30">
        <v>4198</v>
      </c>
      <c r="I6" s="30">
        <v>4428</v>
      </c>
      <c r="J6" s="30">
        <v>4541</v>
      </c>
      <c r="K6" s="267">
        <v>4643</v>
      </c>
      <c r="L6" s="154"/>
      <c r="M6" s="109"/>
      <c r="N6" s="109"/>
      <c r="O6" s="109"/>
      <c r="P6" s="109"/>
      <c r="Q6" s="109"/>
      <c r="R6" s="109"/>
      <c r="S6" s="109"/>
      <c r="T6" s="109"/>
    </row>
    <row r="7" spans="1:20" s="59" customFormat="1" ht="12" customHeight="1">
      <c r="A7" s="49" t="s">
        <v>58</v>
      </c>
      <c r="B7" s="77">
        <v>181</v>
      </c>
      <c r="C7" s="77">
        <v>121</v>
      </c>
      <c r="D7" s="77">
        <v>151</v>
      </c>
      <c r="E7" s="77">
        <v>110</v>
      </c>
      <c r="F7" s="77">
        <v>181</v>
      </c>
      <c r="G7" s="77">
        <v>176</v>
      </c>
      <c r="H7" s="77">
        <v>164</v>
      </c>
      <c r="I7" s="77">
        <v>155</v>
      </c>
      <c r="J7" s="77">
        <v>130</v>
      </c>
      <c r="K7" s="221">
        <v>125</v>
      </c>
      <c r="L7" s="155"/>
      <c r="M7" s="166"/>
      <c r="N7" s="166"/>
      <c r="O7" s="166"/>
      <c r="P7" s="166"/>
      <c r="Q7" s="166"/>
      <c r="R7" s="166"/>
      <c r="S7" s="166"/>
      <c r="T7" s="166"/>
    </row>
    <row r="8" spans="1:20" s="59" customFormat="1" ht="12" customHeight="1">
      <c r="A8" s="49" t="s">
        <v>59</v>
      </c>
      <c r="B8" s="77">
        <v>1478</v>
      </c>
      <c r="C8" s="77">
        <v>1632</v>
      </c>
      <c r="D8" s="77">
        <v>1716</v>
      </c>
      <c r="E8" s="77">
        <v>1702</v>
      </c>
      <c r="F8" s="77">
        <v>1674</v>
      </c>
      <c r="G8" s="77">
        <v>1686</v>
      </c>
      <c r="H8" s="77">
        <v>1776</v>
      </c>
      <c r="I8" s="77">
        <v>1807</v>
      </c>
      <c r="J8" s="77">
        <v>1228</v>
      </c>
      <c r="K8" s="221">
        <v>650</v>
      </c>
      <c r="L8" s="155"/>
      <c r="M8" s="165"/>
      <c r="N8" s="165"/>
      <c r="O8" s="165"/>
      <c r="P8" s="165"/>
      <c r="Q8" s="165"/>
      <c r="R8" s="165"/>
      <c r="S8" s="109"/>
      <c r="T8" s="109"/>
    </row>
    <row r="9" spans="1:20" s="59" customFormat="1" ht="12" customHeight="1">
      <c r="A9" s="47" t="s">
        <v>55</v>
      </c>
      <c r="B9" s="155"/>
      <c r="C9" s="155"/>
      <c r="D9" s="155"/>
      <c r="E9" s="155"/>
      <c r="F9" s="155"/>
      <c r="G9" s="155"/>
      <c r="H9" s="156"/>
      <c r="I9" s="157"/>
      <c r="J9" s="157"/>
      <c r="K9" s="268"/>
      <c r="L9" s="157"/>
      <c r="M9" s="161"/>
      <c r="N9" s="161"/>
      <c r="O9" s="161"/>
      <c r="P9" s="161"/>
      <c r="Q9" s="161"/>
      <c r="R9" s="161"/>
      <c r="S9" s="161"/>
      <c r="T9" s="161"/>
    </row>
    <row r="10" spans="1:20" s="59" customFormat="1" ht="12" customHeight="1">
      <c r="A10" s="143" t="s">
        <v>173</v>
      </c>
      <c r="B10" s="77">
        <v>42</v>
      </c>
      <c r="C10" s="77">
        <v>35</v>
      </c>
      <c r="D10" s="77">
        <v>67</v>
      </c>
      <c r="E10" s="77">
        <v>90</v>
      </c>
      <c r="F10" s="77">
        <v>102</v>
      </c>
      <c r="G10" s="77">
        <v>111</v>
      </c>
      <c r="H10" s="77">
        <v>133</v>
      </c>
      <c r="I10" s="77">
        <v>142</v>
      </c>
      <c r="J10" s="77">
        <v>98</v>
      </c>
      <c r="K10" s="221">
        <v>46</v>
      </c>
      <c r="L10" s="155"/>
      <c r="M10" s="162"/>
      <c r="N10" s="162"/>
      <c r="O10" s="162"/>
      <c r="P10" s="162"/>
      <c r="Q10" s="162"/>
      <c r="R10" s="162"/>
      <c r="S10" s="162"/>
      <c r="T10" s="162"/>
    </row>
    <row r="11" spans="1:20" s="59" customFormat="1" ht="12" customHeight="1">
      <c r="A11" s="47" t="s">
        <v>55</v>
      </c>
      <c r="B11" s="77"/>
      <c r="C11" s="77"/>
      <c r="D11" s="77"/>
      <c r="E11" s="77"/>
      <c r="F11" s="77"/>
      <c r="G11" s="77"/>
      <c r="H11" s="77"/>
      <c r="I11" s="77"/>
      <c r="J11" s="77"/>
      <c r="K11" s="221"/>
      <c r="L11" s="157"/>
      <c r="M11" s="162"/>
      <c r="N11" s="162"/>
      <c r="O11" s="162"/>
      <c r="P11" s="162"/>
      <c r="Q11" s="162"/>
      <c r="R11" s="162"/>
      <c r="S11" s="162"/>
      <c r="T11" s="162"/>
    </row>
    <row r="12" spans="1:20" s="59" customFormat="1" ht="12" customHeight="1">
      <c r="A12" s="143" t="s">
        <v>174</v>
      </c>
      <c r="B12" s="77">
        <v>128</v>
      </c>
      <c r="C12" s="77">
        <v>114</v>
      </c>
      <c r="D12" s="77">
        <v>130</v>
      </c>
      <c r="E12" s="77">
        <v>122</v>
      </c>
      <c r="F12" s="77">
        <v>106</v>
      </c>
      <c r="G12" s="77">
        <v>66</v>
      </c>
      <c r="H12" s="77">
        <v>94</v>
      </c>
      <c r="I12" s="77">
        <v>159</v>
      </c>
      <c r="J12" s="77">
        <v>157</v>
      </c>
      <c r="K12" s="221">
        <v>194</v>
      </c>
      <c r="L12" s="155"/>
      <c r="M12" s="162"/>
      <c r="N12" s="162"/>
      <c r="O12" s="162"/>
      <c r="P12" s="162"/>
      <c r="Q12" s="162"/>
      <c r="R12" s="138"/>
      <c r="S12" s="162"/>
      <c r="T12" s="162"/>
    </row>
    <row r="13" spans="1:20" s="59" customFormat="1" ht="12" customHeight="1">
      <c r="A13" s="47" t="s">
        <v>55</v>
      </c>
      <c r="B13" s="77"/>
      <c r="C13" s="77"/>
      <c r="D13" s="77"/>
      <c r="E13" s="77"/>
      <c r="F13" s="77"/>
      <c r="G13" s="77"/>
      <c r="H13" s="77"/>
      <c r="I13" s="77"/>
      <c r="J13" s="77"/>
      <c r="K13" s="221"/>
      <c r="L13" s="157"/>
      <c r="M13" s="162"/>
      <c r="N13" s="162"/>
      <c r="O13" s="162"/>
      <c r="P13" s="162"/>
      <c r="Q13" s="162"/>
      <c r="R13" s="138"/>
      <c r="S13" s="162"/>
      <c r="T13" s="162"/>
    </row>
    <row r="14" spans="1:20" s="59" customFormat="1" ht="12" customHeight="1">
      <c r="A14" s="143" t="s">
        <v>175</v>
      </c>
      <c r="B14" s="77">
        <v>1854</v>
      </c>
      <c r="C14" s="77">
        <v>1706</v>
      </c>
      <c r="D14" s="77">
        <v>1666</v>
      </c>
      <c r="E14" s="77">
        <v>1728</v>
      </c>
      <c r="F14" s="77">
        <v>1802</v>
      </c>
      <c r="G14" s="77">
        <v>1864</v>
      </c>
      <c r="H14" s="77">
        <v>1982</v>
      </c>
      <c r="I14" s="77">
        <v>2095</v>
      </c>
      <c r="J14" s="77">
        <v>1400</v>
      </c>
      <c r="K14" s="221">
        <v>835</v>
      </c>
      <c r="L14" s="155"/>
      <c r="M14" s="162"/>
      <c r="N14" s="162"/>
      <c r="O14" s="162"/>
      <c r="P14" s="162"/>
      <c r="Q14" s="162"/>
      <c r="R14" s="138"/>
      <c r="S14" s="162"/>
      <c r="T14" s="162"/>
    </row>
    <row r="15" spans="1:20" s="59" customFormat="1" ht="12" customHeight="1">
      <c r="A15" s="107" t="s">
        <v>236</v>
      </c>
      <c r="B15" s="77" t="s">
        <v>36</v>
      </c>
      <c r="C15" s="77" t="s">
        <v>36</v>
      </c>
      <c r="D15" s="77" t="s">
        <v>36</v>
      </c>
      <c r="E15" s="77" t="s">
        <v>36</v>
      </c>
      <c r="F15" s="77" t="s">
        <v>36</v>
      </c>
      <c r="G15" s="77" t="s">
        <v>36</v>
      </c>
      <c r="H15" s="77" t="s">
        <v>36</v>
      </c>
      <c r="I15" s="77" t="s">
        <v>36</v>
      </c>
      <c r="J15" s="77">
        <v>1447</v>
      </c>
      <c r="K15" s="221">
        <v>2711</v>
      </c>
      <c r="L15" s="155"/>
      <c r="M15" s="163"/>
      <c r="N15" s="163"/>
      <c r="O15" s="163"/>
      <c r="P15" s="163"/>
      <c r="Q15" s="163"/>
      <c r="R15" s="164"/>
      <c r="S15" s="163"/>
      <c r="T15" s="163"/>
    </row>
    <row r="16" spans="1:20" s="59" customFormat="1" ht="12" customHeight="1">
      <c r="A16" s="49" t="s">
        <v>13</v>
      </c>
      <c r="B16" s="77">
        <v>15</v>
      </c>
      <c r="C16" s="77">
        <v>16</v>
      </c>
      <c r="D16" s="77">
        <v>16</v>
      </c>
      <c r="E16" s="77">
        <v>15</v>
      </c>
      <c r="F16" s="77">
        <v>15</v>
      </c>
      <c r="G16" s="77">
        <v>33</v>
      </c>
      <c r="H16" s="77">
        <v>49</v>
      </c>
      <c r="I16" s="77">
        <v>70</v>
      </c>
      <c r="J16" s="77">
        <v>81</v>
      </c>
      <c r="K16" s="221">
        <v>82</v>
      </c>
      <c r="L16" s="155"/>
      <c r="M16" s="163"/>
      <c r="N16" s="163"/>
      <c r="O16" s="163"/>
      <c r="P16" s="163"/>
      <c r="Q16" s="163"/>
      <c r="R16" s="164"/>
      <c r="S16" s="163"/>
      <c r="T16" s="163"/>
    </row>
    <row r="17" spans="1:20" s="59" customFormat="1" ht="12" customHeight="1">
      <c r="A17" s="52" t="s">
        <v>89</v>
      </c>
      <c r="B17" s="155"/>
      <c r="C17" s="85"/>
      <c r="D17" s="85"/>
      <c r="E17" s="85"/>
      <c r="F17" s="85"/>
      <c r="G17" s="85"/>
      <c r="H17" s="139"/>
      <c r="I17" s="139"/>
      <c r="J17" s="158"/>
      <c r="K17" s="269"/>
      <c r="L17" s="158"/>
      <c r="M17" s="163"/>
      <c r="N17" s="163"/>
      <c r="O17" s="163"/>
      <c r="P17" s="163"/>
      <c r="Q17" s="163"/>
      <c r="R17" s="164"/>
      <c r="S17" s="163"/>
      <c r="T17" s="163"/>
    </row>
    <row r="18" spans="1:20" s="59" customFormat="1" ht="12" customHeight="1">
      <c r="A18" s="53" t="s">
        <v>90</v>
      </c>
      <c r="B18" s="155"/>
      <c r="C18" s="85"/>
      <c r="D18" s="85"/>
      <c r="E18" s="85"/>
      <c r="F18" s="85"/>
      <c r="G18" s="85"/>
      <c r="H18" s="139"/>
      <c r="I18" s="139"/>
      <c r="J18" s="158"/>
      <c r="K18" s="269"/>
      <c r="L18" s="158"/>
      <c r="M18" s="162"/>
      <c r="N18" s="162"/>
      <c r="O18" s="162"/>
      <c r="P18" s="162"/>
      <c r="Q18" s="162"/>
      <c r="R18" s="138"/>
      <c r="S18" s="162"/>
      <c r="T18" s="162"/>
    </row>
    <row r="19" spans="1:20" s="59" customFormat="1" ht="12" customHeight="1">
      <c r="A19" s="54" t="s">
        <v>91</v>
      </c>
      <c r="B19" s="30">
        <v>829</v>
      </c>
      <c r="C19" s="30">
        <v>819</v>
      </c>
      <c r="D19" s="30">
        <v>884</v>
      </c>
      <c r="E19" s="30">
        <v>849</v>
      </c>
      <c r="F19" s="30">
        <v>820</v>
      </c>
      <c r="G19" s="30">
        <v>931</v>
      </c>
      <c r="H19" s="30">
        <v>977</v>
      </c>
      <c r="I19" s="30">
        <v>1075</v>
      </c>
      <c r="J19" s="30">
        <v>1142</v>
      </c>
      <c r="K19" s="267">
        <v>1276</v>
      </c>
      <c r="L19" s="154"/>
      <c r="M19" s="162"/>
      <c r="N19" s="162"/>
      <c r="O19" s="162"/>
      <c r="P19" s="162"/>
      <c r="Q19" s="162"/>
      <c r="R19" s="138"/>
      <c r="S19" s="162"/>
      <c r="T19" s="162"/>
    </row>
    <row r="20" spans="1:20" s="59" customFormat="1" ht="12" customHeight="1">
      <c r="A20" s="107" t="s">
        <v>66</v>
      </c>
      <c r="B20" s="77">
        <v>61</v>
      </c>
      <c r="C20" s="77">
        <v>56</v>
      </c>
      <c r="D20" s="77">
        <v>72</v>
      </c>
      <c r="E20" s="77">
        <v>81</v>
      </c>
      <c r="F20" s="77">
        <v>74</v>
      </c>
      <c r="G20" s="77">
        <v>67</v>
      </c>
      <c r="H20" s="77">
        <v>73</v>
      </c>
      <c r="I20" s="77">
        <v>85</v>
      </c>
      <c r="J20" s="77">
        <v>105</v>
      </c>
      <c r="K20" s="221">
        <v>146</v>
      </c>
      <c r="L20" s="155"/>
      <c r="M20" s="162"/>
      <c r="N20" s="162"/>
      <c r="O20" s="162"/>
      <c r="P20" s="162"/>
      <c r="Q20" s="162"/>
      <c r="R20" s="138"/>
      <c r="S20" s="162"/>
      <c r="T20" s="162"/>
    </row>
    <row r="21" spans="1:20" s="59" customFormat="1" ht="12" customHeight="1">
      <c r="A21" s="49" t="s">
        <v>65</v>
      </c>
      <c r="B21" s="77">
        <v>12</v>
      </c>
      <c r="C21" s="77">
        <v>0</v>
      </c>
      <c r="D21" s="77">
        <v>9</v>
      </c>
      <c r="E21" s="77">
        <v>20</v>
      </c>
      <c r="F21" s="77">
        <v>40</v>
      </c>
      <c r="G21" s="77">
        <v>45</v>
      </c>
      <c r="H21" s="77">
        <v>50</v>
      </c>
      <c r="I21" s="77">
        <v>63</v>
      </c>
      <c r="J21" s="77">
        <v>53</v>
      </c>
      <c r="K21" s="221">
        <v>80</v>
      </c>
      <c r="L21" s="194"/>
      <c r="M21" s="162"/>
      <c r="N21" s="162"/>
      <c r="O21" s="162"/>
      <c r="P21" s="162"/>
      <c r="Q21" s="162"/>
      <c r="R21" s="138"/>
      <c r="S21" s="162"/>
      <c r="T21" s="162"/>
    </row>
    <row r="22" spans="1:20" s="59" customFormat="1" ht="12" customHeight="1">
      <c r="A22" s="47" t="s">
        <v>60</v>
      </c>
      <c r="B22" s="77"/>
      <c r="C22" s="77"/>
      <c r="D22" s="77"/>
      <c r="E22" s="77"/>
      <c r="F22" s="77"/>
      <c r="G22" s="77"/>
      <c r="H22" s="77"/>
      <c r="I22" s="77"/>
      <c r="J22" s="77"/>
      <c r="K22" s="221"/>
      <c r="L22" s="157"/>
      <c r="M22" s="160"/>
      <c r="N22" s="160"/>
      <c r="O22" s="160"/>
      <c r="P22" s="160"/>
      <c r="Q22" s="160"/>
      <c r="R22" s="160"/>
      <c r="S22" s="160"/>
      <c r="T22" s="160"/>
    </row>
    <row r="23" spans="1:20" s="59" customFormat="1" ht="12" customHeight="1">
      <c r="A23" s="78" t="s">
        <v>179</v>
      </c>
      <c r="B23" s="77">
        <v>12</v>
      </c>
      <c r="C23" s="77">
        <v>20</v>
      </c>
      <c r="D23" s="77">
        <v>19</v>
      </c>
      <c r="E23" s="77">
        <v>24</v>
      </c>
      <c r="F23" s="77">
        <v>21</v>
      </c>
      <c r="G23" s="77">
        <v>11</v>
      </c>
      <c r="H23" s="77">
        <v>9</v>
      </c>
      <c r="I23" s="77">
        <v>4</v>
      </c>
      <c r="J23" s="77">
        <v>0</v>
      </c>
      <c r="K23" s="221">
        <v>0</v>
      </c>
      <c r="L23" s="155"/>
      <c r="M23" s="162"/>
      <c r="N23" s="162"/>
      <c r="O23" s="162"/>
      <c r="P23" s="162"/>
      <c r="Q23" s="162"/>
      <c r="R23" s="162"/>
      <c r="S23" s="162"/>
      <c r="T23" s="162"/>
    </row>
    <row r="24" spans="1:20" s="59" customFormat="1" ht="12" customHeight="1">
      <c r="A24" s="47" t="s">
        <v>61</v>
      </c>
      <c r="B24" s="77"/>
      <c r="C24" s="77"/>
      <c r="D24" s="77"/>
      <c r="E24" s="77"/>
      <c r="F24" s="77"/>
      <c r="G24" s="77"/>
      <c r="H24" s="77"/>
      <c r="I24" s="77"/>
      <c r="J24" s="77"/>
      <c r="K24" s="221"/>
      <c r="L24" s="157"/>
      <c r="M24" s="162"/>
      <c r="N24" s="162"/>
      <c r="O24" s="162"/>
      <c r="P24" s="162"/>
      <c r="Q24" s="162"/>
      <c r="R24" s="138"/>
      <c r="S24" s="162"/>
      <c r="T24" s="162"/>
    </row>
    <row r="25" spans="1:20" s="59" customFormat="1" ht="12" customHeight="1">
      <c r="A25" s="78" t="s">
        <v>176</v>
      </c>
      <c r="B25" s="77">
        <v>138</v>
      </c>
      <c r="C25" s="77">
        <v>139</v>
      </c>
      <c r="D25" s="77">
        <v>128</v>
      </c>
      <c r="E25" s="77">
        <v>151</v>
      </c>
      <c r="F25" s="77">
        <v>145</v>
      </c>
      <c r="G25" s="77">
        <v>144</v>
      </c>
      <c r="H25" s="77">
        <v>134</v>
      </c>
      <c r="I25" s="77">
        <v>152</v>
      </c>
      <c r="J25" s="77">
        <v>172</v>
      </c>
      <c r="K25" s="221">
        <v>179</v>
      </c>
      <c r="L25" s="155"/>
      <c r="M25" s="162"/>
      <c r="N25" s="162"/>
      <c r="O25" s="162"/>
      <c r="P25" s="162"/>
      <c r="Q25" s="162"/>
      <c r="R25" s="138"/>
      <c r="S25" s="162"/>
      <c r="T25" s="162"/>
    </row>
    <row r="26" spans="1:20" s="59" customFormat="1" ht="12" customHeight="1">
      <c r="A26" s="47" t="s">
        <v>61</v>
      </c>
      <c r="B26" s="77"/>
      <c r="C26" s="77"/>
      <c r="D26" s="77"/>
      <c r="E26" s="77"/>
      <c r="F26" s="77"/>
      <c r="G26" s="77"/>
      <c r="H26" s="77"/>
      <c r="I26" s="77"/>
      <c r="J26" s="77"/>
      <c r="K26" s="221"/>
      <c r="L26" s="157"/>
      <c r="M26" s="162"/>
      <c r="N26" s="162"/>
      <c r="O26" s="162"/>
      <c r="P26" s="162"/>
      <c r="Q26" s="162"/>
      <c r="R26" s="138"/>
      <c r="S26" s="162"/>
      <c r="T26" s="162"/>
    </row>
    <row r="27" spans="1:20" s="59" customFormat="1" ht="12" customHeight="1">
      <c r="A27" s="78" t="s">
        <v>177</v>
      </c>
      <c r="B27" s="77">
        <v>99</v>
      </c>
      <c r="C27" s="77">
        <v>97</v>
      </c>
      <c r="D27" s="77">
        <v>97</v>
      </c>
      <c r="E27" s="77">
        <v>97</v>
      </c>
      <c r="F27" s="77">
        <v>96</v>
      </c>
      <c r="G27" s="77">
        <v>108</v>
      </c>
      <c r="H27" s="77">
        <v>107</v>
      </c>
      <c r="I27" s="77">
        <v>108</v>
      </c>
      <c r="J27" s="77">
        <v>107</v>
      </c>
      <c r="K27" s="221">
        <v>127</v>
      </c>
      <c r="L27" s="155"/>
      <c r="M27" s="162"/>
      <c r="N27" s="162"/>
      <c r="O27" s="162"/>
      <c r="P27" s="162"/>
      <c r="Q27" s="162"/>
      <c r="R27" s="162"/>
      <c r="S27" s="162"/>
      <c r="T27" s="162"/>
    </row>
    <row r="28" spans="1:20" s="59" customFormat="1" ht="12" customHeight="1">
      <c r="A28" s="49" t="s">
        <v>184</v>
      </c>
      <c r="B28" s="77" t="s">
        <v>36</v>
      </c>
      <c r="C28" s="77" t="s">
        <v>36</v>
      </c>
      <c r="D28" s="77" t="s">
        <v>36</v>
      </c>
      <c r="E28" s="77">
        <v>26</v>
      </c>
      <c r="F28" s="77">
        <v>81</v>
      </c>
      <c r="G28" s="77">
        <v>126</v>
      </c>
      <c r="H28" s="77">
        <v>170</v>
      </c>
      <c r="I28" s="77">
        <v>186</v>
      </c>
      <c r="J28" s="77">
        <v>204</v>
      </c>
      <c r="K28" s="221">
        <v>212</v>
      </c>
      <c r="L28" s="155"/>
      <c r="M28" s="162"/>
      <c r="N28" s="162"/>
      <c r="O28" s="162"/>
      <c r="P28" s="162"/>
      <c r="Q28" s="162"/>
      <c r="R28" s="162"/>
      <c r="S28" s="162"/>
      <c r="T28" s="162"/>
    </row>
    <row r="29" spans="1:20" s="59" customFormat="1" ht="12" customHeight="1">
      <c r="A29" s="47" t="s">
        <v>62</v>
      </c>
      <c r="B29" s="77"/>
      <c r="C29" s="77"/>
      <c r="D29" s="77"/>
      <c r="E29" s="77"/>
      <c r="F29" s="77"/>
      <c r="G29" s="77"/>
      <c r="H29" s="77"/>
      <c r="I29" s="77"/>
      <c r="J29" s="77"/>
      <c r="K29" s="221"/>
      <c r="L29" s="157"/>
      <c r="M29" s="162"/>
      <c r="N29" s="162"/>
      <c r="O29" s="162"/>
      <c r="P29" s="162"/>
      <c r="Q29" s="162"/>
      <c r="R29" s="162"/>
      <c r="S29" s="162"/>
      <c r="T29" s="162"/>
    </row>
    <row r="30" spans="1:20" s="59" customFormat="1" ht="12" customHeight="1">
      <c r="A30" s="78" t="s">
        <v>178</v>
      </c>
      <c r="B30" s="77">
        <v>69</v>
      </c>
      <c r="C30" s="77">
        <v>62</v>
      </c>
      <c r="D30" s="77">
        <v>58</v>
      </c>
      <c r="E30" s="77">
        <v>63</v>
      </c>
      <c r="F30" s="77">
        <v>57</v>
      </c>
      <c r="G30" s="77">
        <v>56</v>
      </c>
      <c r="H30" s="77">
        <v>59</v>
      </c>
      <c r="I30" s="77">
        <v>57</v>
      </c>
      <c r="J30" s="77">
        <v>56</v>
      </c>
      <c r="K30" s="221">
        <v>58</v>
      </c>
      <c r="L30" s="155"/>
      <c r="M30" s="162"/>
      <c r="N30" s="162"/>
      <c r="O30" s="162"/>
      <c r="P30" s="162"/>
      <c r="Q30" s="162"/>
      <c r="R30" s="162"/>
      <c r="S30" s="162"/>
      <c r="T30" s="162"/>
    </row>
    <row r="31" spans="1:20" s="59" customFormat="1" ht="12" customHeight="1">
      <c r="A31" s="49" t="s">
        <v>63</v>
      </c>
      <c r="B31" s="77">
        <v>372</v>
      </c>
      <c r="C31" s="77">
        <v>361</v>
      </c>
      <c r="D31" s="77">
        <v>347</v>
      </c>
      <c r="E31" s="77">
        <v>335</v>
      </c>
      <c r="F31" s="77">
        <v>306</v>
      </c>
      <c r="G31" s="77">
        <v>374</v>
      </c>
      <c r="H31" s="77">
        <v>375</v>
      </c>
      <c r="I31" s="77">
        <v>420</v>
      </c>
      <c r="J31" s="77">
        <v>445</v>
      </c>
      <c r="K31" s="221">
        <v>474</v>
      </c>
      <c r="L31" s="155"/>
      <c r="M31" s="162"/>
      <c r="N31" s="162"/>
      <c r="O31" s="162"/>
      <c r="P31" s="162"/>
      <c r="Q31" s="162"/>
      <c r="R31" s="162"/>
      <c r="S31" s="162"/>
      <c r="T31" s="162"/>
    </row>
    <row r="32" spans="1:20" s="59" customFormat="1" ht="12" customHeight="1">
      <c r="A32" s="107" t="s">
        <v>64</v>
      </c>
      <c r="B32" s="77">
        <v>66</v>
      </c>
      <c r="C32" s="77">
        <v>84</v>
      </c>
      <c r="D32" s="77">
        <v>154</v>
      </c>
      <c r="E32" s="77">
        <v>52</v>
      </c>
      <c r="F32" s="77" t="s">
        <v>36</v>
      </c>
      <c r="G32" s="77" t="s">
        <v>36</v>
      </c>
      <c r="H32" s="77" t="s">
        <v>36</v>
      </c>
      <c r="I32" s="77" t="s">
        <v>36</v>
      </c>
      <c r="J32" s="77" t="s">
        <v>36</v>
      </c>
      <c r="K32" s="221" t="s">
        <v>36</v>
      </c>
      <c r="L32" s="155"/>
      <c r="M32" s="162"/>
      <c r="N32" s="162"/>
      <c r="O32" s="162"/>
      <c r="P32" s="162"/>
      <c r="Q32" s="162"/>
      <c r="R32" s="162"/>
      <c r="S32" s="162"/>
      <c r="T32" s="162"/>
    </row>
    <row r="33" spans="1:20" s="59" customFormat="1" ht="12" customHeight="1">
      <c r="A33" s="29" t="s">
        <v>11</v>
      </c>
      <c r="B33" s="30">
        <v>4527</v>
      </c>
      <c r="C33" s="30">
        <v>4443</v>
      </c>
      <c r="D33" s="30">
        <v>4630</v>
      </c>
      <c r="E33" s="30">
        <v>4616</v>
      </c>
      <c r="F33" s="30">
        <v>4700</v>
      </c>
      <c r="G33" s="30">
        <v>4867</v>
      </c>
      <c r="H33" s="30">
        <v>5175</v>
      </c>
      <c r="I33" s="30">
        <v>5503</v>
      </c>
      <c r="J33" s="30">
        <v>5683</v>
      </c>
      <c r="K33" s="267">
        <v>5919</v>
      </c>
      <c r="L33" s="155"/>
      <c r="M33" s="162"/>
      <c r="N33" s="162"/>
      <c r="O33" s="162"/>
      <c r="P33" s="162"/>
      <c r="Q33" s="162"/>
      <c r="R33" s="162"/>
      <c r="S33" s="162"/>
      <c r="T33" s="162"/>
    </row>
    <row r="34" spans="1:20" s="6" customFormat="1" ht="12" customHeight="1">
      <c r="A34" s="86"/>
      <c r="B34" s="86"/>
      <c r="C34" s="86"/>
      <c r="D34" s="106"/>
      <c r="E34" s="106"/>
      <c r="F34" s="106"/>
      <c r="G34" s="106"/>
      <c r="H34" s="106"/>
      <c r="I34" s="106"/>
      <c r="J34" s="106"/>
      <c r="L34" s="153"/>
      <c r="M34" s="162"/>
      <c r="N34" s="162"/>
      <c r="O34" s="162"/>
      <c r="P34" s="162"/>
      <c r="Q34" s="162"/>
      <c r="R34" s="162"/>
      <c r="S34" s="162"/>
      <c r="T34" s="162"/>
    </row>
    <row r="35" spans="1:20" s="6" customFormat="1" ht="12" customHeight="1">
      <c r="A35" s="86"/>
      <c r="B35" s="86"/>
      <c r="C35" s="86"/>
      <c r="D35" s="106"/>
      <c r="E35" s="106"/>
      <c r="F35" s="106"/>
      <c r="G35" s="106"/>
      <c r="H35" s="106"/>
      <c r="I35" s="106"/>
      <c r="J35" s="106"/>
      <c r="M35" s="162"/>
      <c r="N35" s="162"/>
      <c r="O35" s="162"/>
      <c r="P35" s="162"/>
      <c r="Q35" s="162"/>
      <c r="R35" s="162"/>
      <c r="S35" s="162"/>
      <c r="T35" s="162"/>
    </row>
    <row r="36" spans="1:20" s="6" customFormat="1" ht="12" customHeight="1">
      <c r="A36" s="333" t="s">
        <v>251</v>
      </c>
      <c r="B36" s="333"/>
      <c r="C36" s="333"/>
      <c r="D36" s="333"/>
      <c r="E36" s="333"/>
      <c r="F36" s="333"/>
      <c r="G36" s="333"/>
      <c r="H36" s="333"/>
      <c r="I36" s="333"/>
      <c r="J36" s="333"/>
      <c r="K36" s="333"/>
      <c r="M36" s="162"/>
      <c r="N36" s="162"/>
      <c r="O36" s="162"/>
      <c r="P36" s="162"/>
      <c r="Q36" s="162"/>
      <c r="R36" s="162"/>
      <c r="S36" s="162"/>
      <c r="T36" s="162"/>
    </row>
    <row r="37" spans="1:20" ht="12" customHeight="1">
      <c r="A37" s="71"/>
      <c r="B37" s="151"/>
      <c r="C37" s="151"/>
      <c r="D37" s="71"/>
      <c r="E37" s="71"/>
      <c r="F37" s="71"/>
      <c r="G37" s="71"/>
      <c r="H37" s="71"/>
      <c r="I37" s="71"/>
      <c r="J37" s="71"/>
      <c r="K37" s="71"/>
      <c r="M37" s="160"/>
      <c r="N37" s="160"/>
      <c r="O37" s="160"/>
      <c r="P37" s="160"/>
      <c r="Q37" s="160"/>
      <c r="R37" s="160"/>
      <c r="S37" s="160"/>
      <c r="T37" s="160"/>
    </row>
    <row r="38" spans="1:20" ht="12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M38" s="3"/>
      <c r="N38" s="67"/>
      <c r="O38" s="68"/>
    </row>
    <row r="39" spans="1:20" ht="12" customHeight="1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M39" s="50"/>
      <c r="N39" s="3" t="s">
        <v>88</v>
      </c>
      <c r="O39" s="3" t="s">
        <v>223</v>
      </c>
    </row>
    <row r="40" spans="1:20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M40" s="50" t="s">
        <v>105</v>
      </c>
      <c r="N40" s="3">
        <v>2188</v>
      </c>
      <c r="O40" s="3">
        <v>1498</v>
      </c>
      <c r="P40" s="230">
        <f>(100*N40)/(N40+O40)</f>
        <v>59.359739555073247</v>
      </c>
      <c r="Q40" s="230">
        <f>(100*O40)/(N40+O40)</f>
        <v>40.640260444926753</v>
      </c>
      <c r="R40">
        <v>59.359739555073247</v>
      </c>
      <c r="S40">
        <v>40.640260444926753</v>
      </c>
    </row>
    <row r="41" spans="1:20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M41" s="50" t="s">
        <v>112</v>
      </c>
      <c r="N41" s="3">
        <v>3348</v>
      </c>
      <c r="O41" s="3">
        <v>1342</v>
      </c>
      <c r="P41" s="230">
        <f t="shared" ref="P41:P56" si="0">(100*N41)/(N41+O41)</f>
        <v>71.385927505330486</v>
      </c>
      <c r="Q41" s="230">
        <f t="shared" ref="Q41:Q56" si="1">(100*O41)/(N41+O41)</f>
        <v>28.614072494669511</v>
      </c>
      <c r="R41">
        <v>71.385927505330486</v>
      </c>
      <c r="S41">
        <v>28.614072494669511</v>
      </c>
    </row>
    <row r="42" spans="1:20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M42" s="50" t="s">
        <v>107</v>
      </c>
      <c r="N42" s="3">
        <v>2980</v>
      </c>
      <c r="O42" s="3">
        <v>1256</v>
      </c>
      <c r="P42" s="230">
        <f t="shared" si="0"/>
        <v>70.349386213408877</v>
      </c>
      <c r="Q42" s="230">
        <f t="shared" si="1"/>
        <v>29.650613786591123</v>
      </c>
      <c r="R42">
        <v>70.349386213408877</v>
      </c>
      <c r="S42">
        <v>29.650613786591123</v>
      </c>
    </row>
    <row r="43" spans="1:20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M43" s="50" t="s">
        <v>108</v>
      </c>
      <c r="N43" s="3">
        <v>3001</v>
      </c>
      <c r="O43" s="3">
        <v>1087</v>
      </c>
      <c r="P43" s="230">
        <f t="shared" si="0"/>
        <v>73.409980430528378</v>
      </c>
      <c r="Q43" s="230">
        <f t="shared" si="1"/>
        <v>26.590019569471625</v>
      </c>
      <c r="R43">
        <v>73.409980430528378</v>
      </c>
      <c r="S43">
        <v>26.590019569471625</v>
      </c>
    </row>
    <row r="44" spans="1:20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M44" s="50" t="s">
        <v>109</v>
      </c>
      <c r="N44" s="3">
        <v>3481</v>
      </c>
      <c r="O44" s="3">
        <v>1049</v>
      </c>
      <c r="P44" s="230">
        <f t="shared" si="0"/>
        <v>76.843267108167765</v>
      </c>
      <c r="Q44" s="230">
        <f t="shared" si="1"/>
        <v>23.156732891832231</v>
      </c>
      <c r="R44">
        <v>76.843267108167765</v>
      </c>
      <c r="S44">
        <v>23.156732891832231</v>
      </c>
    </row>
    <row r="45" spans="1:20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M45" s="50" t="s">
        <v>110</v>
      </c>
      <c r="N45" s="3">
        <v>3573</v>
      </c>
      <c r="O45" s="3">
        <v>995</v>
      </c>
      <c r="P45" s="230">
        <f t="shared" si="0"/>
        <v>78.21803852889667</v>
      </c>
      <c r="Q45" s="230">
        <f t="shared" si="1"/>
        <v>21.781961471103326</v>
      </c>
      <c r="R45">
        <v>78.21803852889667</v>
      </c>
      <c r="S45">
        <v>21.781961471103326</v>
      </c>
    </row>
    <row r="46" spans="1:20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M46" s="50" t="s">
        <v>93</v>
      </c>
      <c r="N46" s="3">
        <v>3708</v>
      </c>
      <c r="O46" s="3">
        <v>921</v>
      </c>
      <c r="P46" s="230">
        <f t="shared" si="0"/>
        <v>80.103694102397924</v>
      </c>
      <c r="Q46" s="230">
        <f t="shared" si="1"/>
        <v>19.896305897602073</v>
      </c>
      <c r="R46">
        <v>80.103694102397924</v>
      </c>
      <c r="S46">
        <v>19.896305897602073</v>
      </c>
    </row>
    <row r="47" spans="1:20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M47" s="50" t="s">
        <v>94</v>
      </c>
      <c r="N47" s="3">
        <v>3698</v>
      </c>
      <c r="O47" s="3">
        <v>829</v>
      </c>
      <c r="P47" s="230">
        <f t="shared" si="0"/>
        <v>81.687651866578307</v>
      </c>
      <c r="Q47" s="230">
        <f t="shared" si="1"/>
        <v>18.312348133421693</v>
      </c>
      <c r="R47">
        <v>81.687651866578307</v>
      </c>
      <c r="S47">
        <v>18.312348133421693</v>
      </c>
    </row>
    <row r="48" spans="1:20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M48" s="50" t="s">
        <v>115</v>
      </c>
      <c r="N48" s="3">
        <v>3624</v>
      </c>
      <c r="O48" s="3">
        <v>819</v>
      </c>
      <c r="P48" s="230">
        <f t="shared" si="0"/>
        <v>81.566509115462523</v>
      </c>
      <c r="Q48" s="230">
        <f t="shared" si="1"/>
        <v>18.433490884537473</v>
      </c>
      <c r="R48">
        <v>81.566509115462523</v>
      </c>
      <c r="S48">
        <v>18.433490884537473</v>
      </c>
    </row>
    <row r="49" spans="1:19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M49" s="79" t="s">
        <v>180</v>
      </c>
      <c r="N49" s="3">
        <v>3746</v>
      </c>
      <c r="O49" s="3">
        <v>884</v>
      </c>
      <c r="P49" s="230">
        <f t="shared" si="0"/>
        <v>80.907127429805612</v>
      </c>
      <c r="Q49" s="230">
        <f t="shared" si="1"/>
        <v>19.092872570194384</v>
      </c>
      <c r="R49">
        <v>80.907127429805612</v>
      </c>
      <c r="S49">
        <v>19.092872570194384</v>
      </c>
    </row>
    <row r="50" spans="1:19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3"/>
      <c r="M50" s="50" t="s">
        <v>185</v>
      </c>
      <c r="N50" s="3">
        <v>3767</v>
      </c>
      <c r="O50" s="3">
        <v>849</v>
      </c>
      <c r="P50" s="230">
        <f t="shared" si="0"/>
        <v>81.607452339688038</v>
      </c>
      <c r="Q50" s="230">
        <f t="shared" si="1"/>
        <v>18.392547660311958</v>
      </c>
      <c r="R50">
        <v>81.607452339688038</v>
      </c>
      <c r="S50">
        <v>18.392547660311958</v>
      </c>
    </row>
    <row r="51" spans="1:19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3"/>
      <c r="M51" s="50" t="s">
        <v>212</v>
      </c>
      <c r="N51" s="3">
        <v>3880</v>
      </c>
      <c r="O51" s="3">
        <v>820</v>
      </c>
      <c r="P51" s="230">
        <f t="shared" si="0"/>
        <v>82.553191489361708</v>
      </c>
      <c r="Q51" s="230">
        <f t="shared" si="1"/>
        <v>17.446808510638299</v>
      </c>
      <c r="R51">
        <v>82.553191489361708</v>
      </c>
      <c r="S51">
        <v>17.446808510638299</v>
      </c>
    </row>
    <row r="52" spans="1:19">
      <c r="M52" s="50" t="s">
        <v>217</v>
      </c>
      <c r="N52" s="3">
        <v>3936</v>
      </c>
      <c r="O52" s="3">
        <v>931</v>
      </c>
      <c r="P52" s="230">
        <f t="shared" si="0"/>
        <v>80.87117320731457</v>
      </c>
      <c r="Q52" s="230">
        <f t="shared" si="1"/>
        <v>19.128826792685434</v>
      </c>
      <c r="R52">
        <v>80.87117320731457</v>
      </c>
      <c r="S52">
        <v>19.128826792685434</v>
      </c>
    </row>
    <row r="53" spans="1:19">
      <c r="M53" s="50" t="s">
        <v>224</v>
      </c>
      <c r="N53" s="3">
        <v>4198</v>
      </c>
      <c r="O53" s="3">
        <v>977</v>
      </c>
      <c r="P53" s="230">
        <f t="shared" si="0"/>
        <v>81.120772946859901</v>
      </c>
      <c r="Q53" s="230">
        <f t="shared" si="1"/>
        <v>18.879227053140095</v>
      </c>
      <c r="R53">
        <v>81.120772946859901</v>
      </c>
      <c r="S53">
        <v>18.879227053140095</v>
      </c>
    </row>
    <row r="54" spans="1:19">
      <c r="M54" s="50" t="s">
        <v>225</v>
      </c>
      <c r="N54" s="3">
        <v>4428</v>
      </c>
      <c r="O54" s="3">
        <v>1075</v>
      </c>
      <c r="P54" s="230">
        <f t="shared" si="0"/>
        <v>80.465200799563874</v>
      </c>
      <c r="Q54" s="230">
        <f t="shared" si="1"/>
        <v>19.534799200436126</v>
      </c>
      <c r="R54">
        <v>80.465200799563874</v>
      </c>
      <c r="S54">
        <v>19.534799200436126</v>
      </c>
    </row>
    <row r="55" spans="1:19">
      <c r="M55" s="50" t="s">
        <v>235</v>
      </c>
      <c r="N55" s="3">
        <v>4541</v>
      </c>
      <c r="O55" s="3">
        <v>1142</v>
      </c>
      <c r="P55" s="230">
        <f t="shared" si="0"/>
        <v>79.904979764209045</v>
      </c>
      <c r="Q55" s="230">
        <f t="shared" si="1"/>
        <v>20.095020235790955</v>
      </c>
      <c r="R55">
        <v>79.904979764209045</v>
      </c>
      <c r="S55">
        <v>20.095020235790955</v>
      </c>
    </row>
    <row r="56" spans="1:19">
      <c r="M56" s="50" t="s">
        <v>244</v>
      </c>
      <c r="N56" s="3">
        <v>4643</v>
      </c>
      <c r="O56" s="3">
        <v>1276</v>
      </c>
      <c r="P56" s="230">
        <f t="shared" si="0"/>
        <v>78.442304443318122</v>
      </c>
      <c r="Q56" s="230">
        <f t="shared" si="1"/>
        <v>21.557695556681871</v>
      </c>
      <c r="R56">
        <v>78.442304443318122</v>
      </c>
      <c r="S56">
        <v>21.557695556681871</v>
      </c>
    </row>
  </sheetData>
  <mergeCells count="6">
    <mergeCell ref="A36:K36"/>
    <mergeCell ref="A3:A4"/>
    <mergeCell ref="A1:K1"/>
    <mergeCell ref="A2:K2"/>
    <mergeCell ref="B3:K3"/>
    <mergeCell ref="A5:L5"/>
  </mergeCells>
  <phoneticPr fontId="2" type="noConversion"/>
  <hyperlinks>
    <hyperlink ref="A1:D1" location="Inhaltsverzeichnis!A15" display="2  Auszubildende nach Fachberufen in den Jahren 1999 bis 2008" xr:uid="{00000000-0004-0000-0500-000000000000}"/>
    <hyperlink ref="A36:K36" location="Inhaltsverzeichnis!A7" display="Auszubildende nach Berufsgruppen in den Ausbildungsjahren 2000/01 bis 20012/13" xr:uid="{00000000-0004-0000-0500-000001000000}"/>
    <hyperlink ref="A36:K36" location="Inhaltsverzeichnis!A8" display="Auszubildende nach Berufsgruppen in den Ausbildungsjahren 2005/06 bis 2015/16" xr:uid="{00000000-0004-0000-0500-000002000000}"/>
    <hyperlink ref="A1:J1" location="Inhaltsverzeichnis!A19" display="3  Auszubildende nach Fachberufen in den Ausbildungsjahren 2005/06 und 2010/11 bis 2015/16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Q60"/>
  <sheetViews>
    <sheetView zoomScaleNormal="100" workbookViewId="0">
      <selection sqref="A1:K1"/>
    </sheetView>
  </sheetViews>
  <sheetFormatPr baseColWidth="10" defaultRowHeight="13.2"/>
  <cols>
    <col min="1" max="1" width="23" customWidth="1"/>
    <col min="2" max="2" width="6.6640625" customWidth="1"/>
    <col min="3" max="3" width="7.6640625" customWidth="1"/>
    <col min="4" max="11" width="6.6640625" customWidth="1"/>
    <col min="12" max="17" width="11.5546875" style="59" customWidth="1"/>
  </cols>
  <sheetData>
    <row r="1" spans="1:11" ht="12" customHeight="1">
      <c r="A1" s="293" t="s">
        <v>254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1" ht="12" customHeight="1">
      <c r="A2" s="342"/>
      <c r="B2" s="342"/>
      <c r="C2" s="342"/>
      <c r="D2" s="342"/>
      <c r="E2" s="342"/>
      <c r="F2" s="342"/>
      <c r="G2" s="342"/>
      <c r="H2" s="342"/>
      <c r="I2" s="342"/>
      <c r="J2" s="342"/>
      <c r="K2" s="342"/>
    </row>
    <row r="3" spans="1:11" ht="22.2" customHeight="1">
      <c r="A3" s="284" t="s">
        <v>9</v>
      </c>
      <c r="B3" s="338" t="s">
        <v>195</v>
      </c>
      <c r="C3" s="340" t="s">
        <v>85</v>
      </c>
      <c r="D3" s="286" t="s">
        <v>10</v>
      </c>
      <c r="E3" s="286"/>
      <c r="F3" s="285" t="s">
        <v>82</v>
      </c>
      <c r="G3" s="343"/>
      <c r="H3" s="344"/>
      <c r="I3" s="302"/>
      <c r="J3" s="285" t="s">
        <v>52</v>
      </c>
      <c r="K3" s="300"/>
    </row>
    <row r="4" spans="1:11" ht="22.2" customHeight="1">
      <c r="A4" s="298"/>
      <c r="B4" s="339"/>
      <c r="C4" s="341"/>
      <c r="D4" s="136" t="s">
        <v>186</v>
      </c>
      <c r="E4" s="132" t="s">
        <v>5</v>
      </c>
      <c r="F4" s="135" t="s">
        <v>6</v>
      </c>
      <c r="G4" s="135" t="s">
        <v>7</v>
      </c>
      <c r="H4" s="135" t="s">
        <v>8</v>
      </c>
      <c r="I4" s="169" t="s">
        <v>234</v>
      </c>
      <c r="J4" s="136" t="s">
        <v>186</v>
      </c>
      <c r="K4" s="132" t="s">
        <v>5</v>
      </c>
    </row>
    <row r="5" spans="1:11" ht="12" customHeight="1">
      <c r="A5" s="296"/>
      <c r="B5" s="296"/>
      <c r="C5" s="296"/>
      <c r="D5" s="296"/>
      <c r="E5" s="296"/>
      <c r="F5" s="296"/>
      <c r="G5" s="296"/>
      <c r="H5" s="296"/>
      <c r="I5" s="296"/>
      <c r="J5" s="296"/>
      <c r="K5" s="296"/>
    </row>
    <row r="6" spans="1:11" ht="12" customHeight="1">
      <c r="A6" s="51" t="s">
        <v>88</v>
      </c>
      <c r="B6" s="267">
        <v>88</v>
      </c>
      <c r="C6" s="267">
        <v>227</v>
      </c>
      <c r="D6" s="267">
        <v>4643</v>
      </c>
      <c r="E6" s="267">
        <v>3507</v>
      </c>
      <c r="F6" s="267">
        <v>1833</v>
      </c>
      <c r="G6" s="267">
        <v>1290</v>
      </c>
      <c r="H6" s="267">
        <v>1457</v>
      </c>
      <c r="I6" s="267">
        <v>63</v>
      </c>
      <c r="J6" s="267">
        <v>335</v>
      </c>
      <c r="K6" s="267">
        <v>248</v>
      </c>
    </row>
    <row r="7" spans="1:11" ht="12" customHeight="1">
      <c r="A7" s="49" t="s">
        <v>58</v>
      </c>
      <c r="B7" s="221">
        <v>8</v>
      </c>
      <c r="C7" s="221">
        <v>8</v>
      </c>
      <c r="D7" s="221">
        <v>125</v>
      </c>
      <c r="E7" s="221">
        <v>92</v>
      </c>
      <c r="F7" s="221">
        <v>125</v>
      </c>
      <c r="G7" s="221" t="s">
        <v>36</v>
      </c>
      <c r="H7" s="221" t="s">
        <v>36</v>
      </c>
      <c r="I7" s="221" t="s">
        <v>36</v>
      </c>
      <c r="J7" s="221">
        <v>26</v>
      </c>
      <c r="K7" s="221">
        <v>19</v>
      </c>
    </row>
    <row r="8" spans="1:11" ht="12" customHeight="1">
      <c r="A8" s="49" t="s">
        <v>59</v>
      </c>
      <c r="B8" s="221">
        <v>19</v>
      </c>
      <c r="C8" s="221">
        <v>30</v>
      </c>
      <c r="D8" s="221">
        <v>650</v>
      </c>
      <c r="E8" s="221">
        <v>493</v>
      </c>
      <c r="F8" s="221">
        <v>0</v>
      </c>
      <c r="G8" s="221">
        <v>23</v>
      </c>
      <c r="H8" s="221">
        <v>585</v>
      </c>
      <c r="I8" s="221">
        <v>42</v>
      </c>
      <c r="J8" s="221">
        <v>239</v>
      </c>
      <c r="K8" s="221">
        <v>179</v>
      </c>
    </row>
    <row r="9" spans="1:11" ht="12" customHeight="1">
      <c r="A9" s="47" t="s">
        <v>55</v>
      </c>
      <c r="B9" s="221"/>
      <c r="C9" s="221"/>
      <c r="D9" s="221"/>
      <c r="E9" s="221"/>
      <c r="F9" s="70"/>
      <c r="G9" s="70"/>
      <c r="H9" s="70"/>
      <c r="I9" s="70"/>
      <c r="J9" s="221"/>
      <c r="K9" s="221"/>
    </row>
    <row r="10" spans="1:11" ht="12" customHeight="1">
      <c r="A10" s="78" t="s">
        <v>173</v>
      </c>
      <c r="B10" s="221">
        <v>3</v>
      </c>
      <c r="C10" s="221">
        <v>3</v>
      </c>
      <c r="D10" s="221">
        <v>46</v>
      </c>
      <c r="E10" s="221">
        <v>45</v>
      </c>
      <c r="F10" s="221">
        <v>0</v>
      </c>
      <c r="G10" s="221">
        <v>0</v>
      </c>
      <c r="H10" s="221">
        <v>46</v>
      </c>
      <c r="I10" s="221">
        <v>0</v>
      </c>
      <c r="J10" s="221">
        <v>0</v>
      </c>
      <c r="K10" s="221">
        <v>0</v>
      </c>
    </row>
    <row r="11" spans="1:11" ht="12" customHeight="1">
      <c r="A11" s="47" t="s">
        <v>55</v>
      </c>
      <c r="B11" s="221"/>
      <c r="C11" s="221"/>
      <c r="D11" s="221"/>
      <c r="E11" s="221"/>
      <c r="F11" s="70"/>
      <c r="G11" s="70"/>
      <c r="H11" s="70"/>
      <c r="I11" s="70"/>
      <c r="J11" s="221"/>
      <c r="K11" s="221"/>
    </row>
    <row r="12" spans="1:11" ht="12" customHeight="1">
      <c r="A12" s="78" t="s">
        <v>174</v>
      </c>
      <c r="B12" s="221">
        <v>10</v>
      </c>
      <c r="C12" s="221">
        <v>11</v>
      </c>
      <c r="D12" s="221">
        <v>194</v>
      </c>
      <c r="E12" s="221">
        <v>130</v>
      </c>
      <c r="F12" s="221">
        <v>194</v>
      </c>
      <c r="G12" s="221" t="s">
        <v>36</v>
      </c>
      <c r="H12" s="221" t="s">
        <v>36</v>
      </c>
      <c r="I12" s="221" t="s">
        <v>36</v>
      </c>
      <c r="J12" s="221">
        <v>7</v>
      </c>
      <c r="K12" s="221">
        <v>5</v>
      </c>
    </row>
    <row r="13" spans="1:11" ht="12" customHeight="1">
      <c r="A13" s="47" t="s">
        <v>55</v>
      </c>
      <c r="B13" s="221"/>
      <c r="C13" s="221"/>
      <c r="D13" s="221"/>
      <c r="E13" s="221"/>
      <c r="F13" s="70"/>
      <c r="G13" s="70"/>
      <c r="H13" s="70"/>
      <c r="I13" s="70"/>
      <c r="J13" s="221"/>
      <c r="K13" s="221"/>
    </row>
    <row r="14" spans="1:11" ht="12" customHeight="1">
      <c r="A14" s="78" t="s">
        <v>175</v>
      </c>
      <c r="B14" s="221">
        <v>18</v>
      </c>
      <c r="C14" s="221">
        <v>46</v>
      </c>
      <c r="D14" s="221">
        <v>835</v>
      </c>
      <c r="E14" s="221">
        <v>635</v>
      </c>
      <c r="F14" s="221">
        <v>0</v>
      </c>
      <c r="G14" s="221">
        <v>27</v>
      </c>
      <c r="H14" s="221">
        <v>787</v>
      </c>
      <c r="I14" s="221">
        <v>21</v>
      </c>
      <c r="J14" s="221">
        <v>63</v>
      </c>
      <c r="K14" s="221">
        <v>45</v>
      </c>
    </row>
    <row r="15" spans="1:11" ht="12" customHeight="1">
      <c r="A15" s="107" t="s">
        <v>236</v>
      </c>
      <c r="B15" s="221">
        <v>28</v>
      </c>
      <c r="C15" s="221">
        <v>125</v>
      </c>
      <c r="D15" s="221">
        <v>2711</v>
      </c>
      <c r="E15" s="221">
        <v>2030</v>
      </c>
      <c r="F15" s="221">
        <v>1496</v>
      </c>
      <c r="G15" s="221">
        <v>1215</v>
      </c>
      <c r="H15" s="221">
        <v>0</v>
      </c>
      <c r="I15" s="221">
        <v>0</v>
      </c>
      <c r="J15" s="221">
        <v>0</v>
      </c>
      <c r="K15" s="221">
        <v>0</v>
      </c>
    </row>
    <row r="16" spans="1:11" ht="12" customHeight="1">
      <c r="A16" s="49" t="s">
        <v>13</v>
      </c>
      <c r="B16" s="221">
        <v>2</v>
      </c>
      <c r="C16" s="221">
        <v>4</v>
      </c>
      <c r="D16" s="221">
        <v>82</v>
      </c>
      <c r="E16" s="221">
        <v>82</v>
      </c>
      <c r="F16" s="221">
        <v>18</v>
      </c>
      <c r="G16" s="221">
        <v>25</v>
      </c>
      <c r="H16" s="221">
        <v>39</v>
      </c>
      <c r="I16" s="221">
        <v>0</v>
      </c>
      <c r="J16" s="221">
        <v>0</v>
      </c>
      <c r="K16" s="221">
        <v>0</v>
      </c>
    </row>
    <row r="17" spans="1:13" ht="12" customHeight="1">
      <c r="A17" s="52" t="s">
        <v>89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M17" s="131"/>
    </row>
    <row r="18" spans="1:13" ht="12" customHeight="1">
      <c r="A18" s="53" t="s">
        <v>90</v>
      </c>
      <c r="B18" s="267"/>
      <c r="C18" s="270"/>
      <c r="D18" s="70"/>
      <c r="E18" s="70"/>
      <c r="F18" s="267"/>
      <c r="G18" s="267"/>
      <c r="H18" s="70"/>
      <c r="I18" s="70"/>
      <c r="J18" s="85"/>
      <c r="K18" s="85"/>
    </row>
    <row r="19" spans="1:13" ht="12" customHeight="1">
      <c r="A19" s="54" t="s">
        <v>91</v>
      </c>
      <c r="B19" s="106">
        <v>24</v>
      </c>
      <c r="C19" s="106">
        <v>74</v>
      </c>
      <c r="D19" s="106">
        <v>1276</v>
      </c>
      <c r="E19" s="106">
        <v>789</v>
      </c>
      <c r="F19" s="106">
        <v>502</v>
      </c>
      <c r="G19" s="106">
        <v>370</v>
      </c>
      <c r="H19" s="106">
        <v>404</v>
      </c>
      <c r="I19" s="106">
        <v>0</v>
      </c>
      <c r="J19" s="106">
        <v>0</v>
      </c>
      <c r="K19" s="106">
        <v>0</v>
      </c>
      <c r="L19" s="129"/>
    </row>
    <row r="20" spans="1:13" ht="12" customHeight="1">
      <c r="A20" s="49" t="s">
        <v>66</v>
      </c>
      <c r="B20" s="221">
        <v>3</v>
      </c>
      <c r="C20" s="221">
        <v>7</v>
      </c>
      <c r="D20" s="221">
        <v>146</v>
      </c>
      <c r="E20" s="221">
        <v>126</v>
      </c>
      <c r="F20" s="221">
        <v>61</v>
      </c>
      <c r="G20" s="221">
        <v>41</v>
      </c>
      <c r="H20" s="221">
        <v>44</v>
      </c>
      <c r="I20" s="221">
        <v>0</v>
      </c>
      <c r="J20" s="221">
        <v>0</v>
      </c>
      <c r="K20" s="221">
        <v>0</v>
      </c>
    </row>
    <row r="21" spans="1:13" ht="12" customHeight="1">
      <c r="A21" s="49" t="s">
        <v>65</v>
      </c>
      <c r="B21" s="221">
        <v>3</v>
      </c>
      <c r="C21" s="221">
        <v>6</v>
      </c>
      <c r="D21" s="221">
        <v>80</v>
      </c>
      <c r="E21" s="221">
        <v>75</v>
      </c>
      <c r="F21" s="221">
        <v>43</v>
      </c>
      <c r="G21" s="221">
        <v>12</v>
      </c>
      <c r="H21" s="221">
        <v>25</v>
      </c>
      <c r="I21" s="221">
        <v>0</v>
      </c>
      <c r="J21" s="221">
        <v>0</v>
      </c>
      <c r="K21" s="221">
        <v>0</v>
      </c>
    </row>
    <row r="22" spans="1:13" ht="12" customHeight="1">
      <c r="A22" s="47" t="s">
        <v>60</v>
      </c>
      <c r="B22" s="221"/>
      <c r="C22" s="221"/>
      <c r="D22" s="221"/>
      <c r="E22" s="221"/>
      <c r="F22" s="70"/>
      <c r="G22" s="70"/>
      <c r="H22" s="70"/>
      <c r="I22" s="70"/>
      <c r="J22" s="221"/>
      <c r="K22" s="221"/>
    </row>
    <row r="23" spans="1:13" ht="12" customHeight="1">
      <c r="A23" s="78" t="s">
        <v>179</v>
      </c>
      <c r="B23" s="221">
        <v>0</v>
      </c>
      <c r="C23" s="221">
        <v>0</v>
      </c>
      <c r="D23" s="221">
        <v>0</v>
      </c>
      <c r="E23" s="221">
        <v>0</v>
      </c>
      <c r="F23" s="221">
        <v>0</v>
      </c>
      <c r="G23" s="221">
        <v>0</v>
      </c>
      <c r="H23" s="221">
        <v>0</v>
      </c>
      <c r="I23" s="221">
        <v>0</v>
      </c>
      <c r="J23" s="221">
        <v>0</v>
      </c>
      <c r="K23" s="221">
        <v>0</v>
      </c>
    </row>
    <row r="24" spans="1:13" ht="12" customHeight="1">
      <c r="A24" s="47" t="s">
        <v>61</v>
      </c>
      <c r="B24" s="221"/>
      <c r="C24" s="221"/>
      <c r="D24" s="221"/>
      <c r="E24" s="221"/>
      <c r="F24" s="70"/>
      <c r="G24" s="70"/>
      <c r="H24" s="70"/>
      <c r="I24" s="70"/>
      <c r="J24" s="221"/>
      <c r="K24" s="221"/>
    </row>
    <row r="25" spans="1:13" ht="12" customHeight="1">
      <c r="A25" s="78" t="s">
        <v>176</v>
      </c>
      <c r="B25" s="221">
        <v>3</v>
      </c>
      <c r="C25" s="221">
        <v>12</v>
      </c>
      <c r="D25" s="221">
        <v>179</v>
      </c>
      <c r="E25" s="221">
        <v>123</v>
      </c>
      <c r="F25" s="221">
        <v>66</v>
      </c>
      <c r="G25" s="221">
        <v>59</v>
      </c>
      <c r="H25" s="221">
        <v>54</v>
      </c>
      <c r="I25" s="221">
        <v>0</v>
      </c>
      <c r="J25" s="221">
        <v>0</v>
      </c>
      <c r="K25" s="221">
        <v>0</v>
      </c>
    </row>
    <row r="26" spans="1:13" ht="12" customHeight="1">
      <c r="A26" s="47" t="s">
        <v>61</v>
      </c>
      <c r="B26" s="221"/>
      <c r="C26" s="221"/>
      <c r="D26" s="221"/>
      <c r="E26" s="221"/>
      <c r="F26" s="70"/>
      <c r="G26" s="70"/>
      <c r="H26" s="70"/>
      <c r="I26" s="70"/>
      <c r="J26" s="221"/>
      <c r="K26" s="221"/>
    </row>
    <row r="27" spans="1:13" ht="12" customHeight="1">
      <c r="A27" s="78" t="s">
        <v>177</v>
      </c>
      <c r="B27" s="221">
        <v>2</v>
      </c>
      <c r="C27" s="221">
        <v>6</v>
      </c>
      <c r="D27" s="221">
        <v>127</v>
      </c>
      <c r="E27" s="221">
        <v>87</v>
      </c>
      <c r="F27" s="221">
        <v>49</v>
      </c>
      <c r="G27" s="221">
        <v>40</v>
      </c>
      <c r="H27" s="221">
        <v>38</v>
      </c>
      <c r="I27" s="221">
        <v>0</v>
      </c>
      <c r="J27" s="221">
        <v>0</v>
      </c>
      <c r="K27" s="221">
        <v>0</v>
      </c>
    </row>
    <row r="28" spans="1:13" ht="12" customHeight="1">
      <c r="A28" s="49" t="s">
        <v>184</v>
      </c>
      <c r="B28" s="221">
        <v>5</v>
      </c>
      <c r="C28" s="221">
        <v>14</v>
      </c>
      <c r="D28" s="221">
        <v>212</v>
      </c>
      <c r="E28" s="221">
        <v>77</v>
      </c>
      <c r="F28" s="221">
        <v>71</v>
      </c>
      <c r="G28" s="221">
        <v>75</v>
      </c>
      <c r="H28" s="221">
        <v>66</v>
      </c>
      <c r="I28" s="221">
        <v>0</v>
      </c>
      <c r="J28" s="221">
        <v>0</v>
      </c>
      <c r="K28" s="221">
        <v>0</v>
      </c>
    </row>
    <row r="29" spans="1:13" ht="12" customHeight="1">
      <c r="A29" s="47" t="s">
        <v>62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</row>
    <row r="30" spans="1:13" ht="12" customHeight="1">
      <c r="A30" s="78" t="s">
        <v>178</v>
      </c>
      <c r="B30" s="221">
        <v>1</v>
      </c>
      <c r="C30" s="221">
        <v>3</v>
      </c>
      <c r="D30" s="221">
        <v>58</v>
      </c>
      <c r="E30" s="221">
        <v>42</v>
      </c>
      <c r="F30" s="221">
        <v>23</v>
      </c>
      <c r="G30" s="221">
        <v>14</v>
      </c>
      <c r="H30" s="221">
        <v>21</v>
      </c>
      <c r="I30" s="221">
        <v>0</v>
      </c>
      <c r="J30" s="221">
        <v>0</v>
      </c>
      <c r="K30" s="221">
        <v>0</v>
      </c>
      <c r="L30" s="58"/>
    </row>
    <row r="31" spans="1:13" s="61" customFormat="1" ht="12" customHeight="1">
      <c r="A31" s="49" t="s">
        <v>63</v>
      </c>
      <c r="B31" s="221">
        <v>7</v>
      </c>
      <c r="C31" s="221">
        <v>26</v>
      </c>
      <c r="D31" s="221">
        <v>474</v>
      </c>
      <c r="E31" s="221">
        <v>259</v>
      </c>
      <c r="F31" s="221">
        <v>189</v>
      </c>
      <c r="G31" s="221">
        <v>129</v>
      </c>
      <c r="H31" s="221">
        <v>156</v>
      </c>
      <c r="I31" s="221">
        <v>0</v>
      </c>
      <c r="J31" s="221">
        <v>0</v>
      </c>
      <c r="K31" s="221">
        <v>0</v>
      </c>
    </row>
    <row r="32" spans="1:13" ht="12" customHeight="1">
      <c r="A32" s="48" t="s">
        <v>11</v>
      </c>
      <c r="B32" s="267">
        <v>112</v>
      </c>
      <c r="C32" s="267">
        <v>301</v>
      </c>
      <c r="D32" s="267">
        <v>5919</v>
      </c>
      <c r="E32" s="267">
        <v>4296</v>
      </c>
      <c r="F32" s="267">
        <v>2335</v>
      </c>
      <c r="G32" s="267">
        <v>1660</v>
      </c>
      <c r="H32" s="267">
        <v>1861</v>
      </c>
      <c r="I32" s="267">
        <v>63</v>
      </c>
      <c r="J32" s="267">
        <v>335</v>
      </c>
      <c r="K32" s="267">
        <v>248</v>
      </c>
    </row>
    <row r="33" spans="1:17" ht="12" customHeight="1">
      <c r="A33" s="2" t="s">
        <v>12</v>
      </c>
      <c r="B33" s="46"/>
      <c r="C33" s="127"/>
      <c r="D33" s="30"/>
      <c r="E33" s="64"/>
      <c r="F33" s="64"/>
      <c r="G33" s="64"/>
      <c r="H33" s="64"/>
      <c r="I33" s="64"/>
      <c r="J33" s="64"/>
      <c r="K33" s="64"/>
    </row>
    <row r="34" spans="1:17" s="60" customFormat="1" ht="12" customHeight="1">
      <c r="A34" s="44" t="s">
        <v>233</v>
      </c>
    </row>
    <row r="35" spans="1:17" ht="12" customHeight="1">
      <c r="A35" s="42"/>
      <c r="B35" s="42"/>
      <c r="C35" s="42"/>
    </row>
    <row r="36" spans="1:17" s="3" customFormat="1" ht="12" customHeight="1">
      <c r="A36" s="73"/>
      <c r="B36" s="73"/>
      <c r="C36" s="73"/>
      <c r="L36" s="60"/>
      <c r="M36" s="60"/>
      <c r="N36" s="60"/>
      <c r="O36" s="60"/>
      <c r="P36" s="60"/>
      <c r="Q36" s="60"/>
    </row>
    <row r="37" spans="1:17" s="3" customFormat="1" ht="12" customHeight="1">
      <c r="L37" s="60"/>
      <c r="M37" s="60"/>
      <c r="N37" s="60"/>
      <c r="O37" s="60"/>
      <c r="P37" s="60"/>
      <c r="Q37" s="60"/>
    </row>
    <row r="38" spans="1:17" s="3" customFormat="1" ht="12" customHeight="1">
      <c r="L38" s="60"/>
      <c r="M38" s="60"/>
      <c r="N38" s="60"/>
      <c r="O38" s="60"/>
      <c r="P38" s="60"/>
      <c r="Q38" s="60"/>
    </row>
    <row r="39" spans="1:17" s="3" customFormat="1" ht="12" customHeight="1">
      <c r="L39" s="60"/>
      <c r="M39" s="60"/>
      <c r="N39" s="60"/>
      <c r="O39" s="60"/>
      <c r="P39" s="60"/>
      <c r="Q39" s="60"/>
    </row>
    <row r="40" spans="1:17" s="3" customFormat="1" ht="12" customHeight="1">
      <c r="L40" s="60"/>
      <c r="M40" s="60"/>
      <c r="N40" s="60"/>
      <c r="O40" s="60"/>
      <c r="P40" s="60"/>
      <c r="Q40" s="60"/>
    </row>
    <row r="41" spans="1:17" s="3" customFormat="1" ht="12" customHeight="1">
      <c r="L41" s="60"/>
      <c r="M41" s="60"/>
      <c r="N41" s="60"/>
      <c r="O41" s="60"/>
      <c r="P41" s="60"/>
      <c r="Q41" s="60"/>
    </row>
    <row r="42" spans="1:17" s="3" customFormat="1" ht="12" customHeight="1">
      <c r="L42" s="60"/>
      <c r="M42" s="60"/>
      <c r="N42" s="60"/>
      <c r="O42" s="60"/>
      <c r="P42" s="60"/>
      <c r="Q42" s="60"/>
    </row>
    <row r="43" spans="1:17" s="3" customFormat="1" ht="12" customHeight="1">
      <c r="L43" s="60"/>
      <c r="M43" s="60"/>
      <c r="N43" s="60"/>
      <c r="O43" s="60"/>
      <c r="P43" s="60"/>
      <c r="Q43" s="60"/>
    </row>
    <row r="44" spans="1:17" s="3" customFormat="1" ht="12" customHeight="1">
      <c r="L44" s="60"/>
      <c r="M44" s="60"/>
      <c r="N44" s="60"/>
      <c r="O44" s="60"/>
      <c r="P44" s="60"/>
      <c r="Q44" s="60"/>
    </row>
    <row r="45" spans="1:17" s="3" customFormat="1" ht="12" customHeight="1">
      <c r="L45" s="60"/>
      <c r="M45" s="60"/>
      <c r="N45" s="60"/>
      <c r="O45" s="60"/>
      <c r="P45" s="60"/>
      <c r="Q45" s="60"/>
    </row>
    <row r="46" spans="1:17" s="3" customFormat="1" ht="12" customHeight="1">
      <c r="L46" s="60"/>
      <c r="M46" s="60"/>
      <c r="N46" s="60"/>
      <c r="O46" s="60"/>
      <c r="P46" s="60"/>
      <c r="Q46" s="60"/>
    </row>
    <row r="47" spans="1:17" s="3" customFormat="1" ht="12" customHeight="1">
      <c r="L47" s="60"/>
      <c r="M47" s="60"/>
      <c r="N47" s="60"/>
      <c r="O47" s="60"/>
      <c r="P47" s="60"/>
      <c r="Q47" s="60"/>
    </row>
    <row r="48" spans="1:17" ht="12" customHeight="1"/>
    <row r="49" spans="1:7" ht="12" customHeight="1"/>
    <row r="50" spans="1:7" ht="12" customHeight="1"/>
    <row r="51" spans="1:7" ht="12" customHeight="1"/>
    <row r="52" spans="1:7" ht="12" customHeight="1">
      <c r="A52" s="40"/>
      <c r="B52" s="40"/>
      <c r="C52" s="40"/>
      <c r="D52" s="6"/>
      <c r="E52" s="6"/>
      <c r="F52" s="6"/>
      <c r="G52" s="6"/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 xr:uid="{00000000-0004-0000-0600-000000000000}"/>
    <hyperlink ref="A1:K1" location="Inhaltsverzeichnis!A21" display="4  Schulische Einrichtungen, Klassen, Auszubildende am 30.11.2016 nach Fachberufen und Ausbildungsjahren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R34"/>
  <sheetViews>
    <sheetView zoomScaleNormal="100" workbookViewId="0">
      <selection sqref="A1:Q1"/>
    </sheetView>
  </sheetViews>
  <sheetFormatPr baseColWidth="10" defaultRowHeight="13.2"/>
  <cols>
    <col min="1" max="1" width="22.33203125" customWidth="1"/>
    <col min="2" max="2" width="6.109375" customWidth="1"/>
    <col min="3" max="3" width="4.6640625" customWidth="1"/>
    <col min="4" max="16" width="3.6640625" customWidth="1"/>
    <col min="17" max="17" width="5.109375" customWidth="1"/>
  </cols>
  <sheetData>
    <row r="1" spans="1:17" ht="12" customHeight="1">
      <c r="A1" s="294" t="s">
        <v>256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</row>
    <row r="2" spans="1:17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19"/>
      <c r="L2" s="319"/>
      <c r="M2" s="319"/>
      <c r="N2" s="319"/>
      <c r="O2" s="319"/>
      <c r="P2" s="319"/>
      <c r="Q2" s="319"/>
    </row>
    <row r="3" spans="1:17" ht="12" customHeight="1">
      <c r="A3" s="347" t="s">
        <v>9</v>
      </c>
      <c r="B3" s="299" t="s">
        <v>187</v>
      </c>
      <c r="C3" s="349" t="s">
        <v>190</v>
      </c>
      <c r="D3" s="350"/>
      <c r="E3" s="350"/>
      <c r="F3" s="350"/>
      <c r="G3" s="350"/>
      <c r="H3" s="350"/>
      <c r="I3" s="350"/>
      <c r="J3" s="350"/>
      <c r="K3" s="351"/>
      <c r="L3" s="351"/>
      <c r="M3" s="351"/>
      <c r="N3" s="351"/>
      <c r="O3" s="351"/>
      <c r="P3" s="351"/>
      <c r="Q3" s="351"/>
    </row>
    <row r="4" spans="1:17" ht="34.200000000000003" customHeight="1">
      <c r="A4" s="348"/>
      <c r="B4" s="346"/>
      <c r="C4" s="152" t="s">
        <v>188</v>
      </c>
      <c r="D4" s="152">
        <v>18</v>
      </c>
      <c r="E4" s="152">
        <v>19</v>
      </c>
      <c r="F4" s="152">
        <v>20</v>
      </c>
      <c r="G4" s="152">
        <v>21</v>
      </c>
      <c r="H4" s="152">
        <v>22</v>
      </c>
      <c r="I4" s="152">
        <v>23</v>
      </c>
      <c r="J4" s="111">
        <v>24</v>
      </c>
      <c r="K4" s="111">
        <v>25</v>
      </c>
      <c r="L4" s="111">
        <v>26</v>
      </c>
      <c r="M4" s="111">
        <v>27</v>
      </c>
      <c r="N4" s="111">
        <v>28</v>
      </c>
      <c r="O4" s="111">
        <v>29</v>
      </c>
      <c r="P4" s="111">
        <v>30</v>
      </c>
      <c r="Q4" s="113" t="s">
        <v>189</v>
      </c>
    </row>
    <row r="5" spans="1:17" ht="12" customHeight="1">
      <c r="A5" s="345"/>
      <c r="B5" s="345"/>
      <c r="C5" s="345"/>
      <c r="D5" s="345"/>
      <c r="E5" s="345"/>
      <c r="F5" s="345"/>
      <c r="G5" s="345"/>
      <c r="H5" s="345"/>
      <c r="I5" s="345"/>
      <c r="J5" s="345"/>
      <c r="K5" s="316"/>
      <c r="L5" s="316"/>
      <c r="M5" s="316"/>
      <c r="N5" s="316"/>
      <c r="O5" s="316"/>
      <c r="P5" s="316"/>
      <c r="Q5" s="316"/>
    </row>
    <row r="6" spans="1:17" ht="12" customHeight="1">
      <c r="A6" s="51" t="s">
        <v>88</v>
      </c>
      <c r="B6" s="271">
        <v>4643</v>
      </c>
      <c r="C6" s="271">
        <v>595</v>
      </c>
      <c r="D6" s="271">
        <v>614</v>
      </c>
      <c r="E6" s="271">
        <v>631</v>
      </c>
      <c r="F6" s="271">
        <v>485</v>
      </c>
      <c r="G6" s="271">
        <v>410</v>
      </c>
      <c r="H6" s="271">
        <v>270</v>
      </c>
      <c r="I6" s="271">
        <v>188</v>
      </c>
      <c r="J6" s="271">
        <v>129</v>
      </c>
      <c r="K6" s="271">
        <v>105</v>
      </c>
      <c r="L6" s="271">
        <v>75</v>
      </c>
      <c r="M6" s="271">
        <v>78</v>
      </c>
      <c r="N6" s="271">
        <v>57</v>
      </c>
      <c r="O6" s="271">
        <v>59</v>
      </c>
      <c r="P6" s="271">
        <v>40</v>
      </c>
      <c r="Q6" s="271">
        <v>907</v>
      </c>
    </row>
    <row r="7" spans="1:17" ht="12" customHeight="1">
      <c r="A7" s="49" t="s">
        <v>58</v>
      </c>
      <c r="B7" s="222">
        <v>125</v>
      </c>
      <c r="C7" s="222">
        <v>18</v>
      </c>
      <c r="D7" s="222">
        <v>15</v>
      </c>
      <c r="E7" s="222">
        <v>13</v>
      </c>
      <c r="F7" s="222">
        <v>7</v>
      </c>
      <c r="G7" s="222">
        <v>4</v>
      </c>
      <c r="H7" s="222">
        <v>4</v>
      </c>
      <c r="I7" s="222">
        <v>6</v>
      </c>
      <c r="J7" s="222">
        <v>6</v>
      </c>
      <c r="K7" s="222">
        <v>5</v>
      </c>
      <c r="L7" s="222">
        <v>1</v>
      </c>
      <c r="M7" s="222">
        <v>3</v>
      </c>
      <c r="N7" s="222">
        <v>3</v>
      </c>
      <c r="O7" s="222">
        <v>2</v>
      </c>
      <c r="P7" s="222">
        <v>2</v>
      </c>
      <c r="Q7" s="222">
        <v>36</v>
      </c>
    </row>
    <row r="8" spans="1:17" ht="12" customHeight="1">
      <c r="A8" s="49" t="s">
        <v>59</v>
      </c>
      <c r="B8" s="222">
        <v>650</v>
      </c>
      <c r="C8" s="222">
        <v>0</v>
      </c>
      <c r="D8" s="222">
        <v>34</v>
      </c>
      <c r="E8" s="222">
        <v>62</v>
      </c>
      <c r="F8" s="222">
        <v>48</v>
      </c>
      <c r="G8" s="222">
        <v>55</v>
      </c>
      <c r="H8" s="222">
        <v>42</v>
      </c>
      <c r="I8" s="222">
        <v>22</v>
      </c>
      <c r="J8" s="222">
        <v>15</v>
      </c>
      <c r="K8" s="222">
        <v>21</v>
      </c>
      <c r="L8" s="222">
        <v>17</v>
      </c>
      <c r="M8" s="222">
        <v>15</v>
      </c>
      <c r="N8" s="222">
        <v>11</v>
      </c>
      <c r="O8" s="222">
        <v>11</v>
      </c>
      <c r="P8" s="222">
        <v>8</v>
      </c>
      <c r="Q8" s="222">
        <v>289</v>
      </c>
    </row>
    <row r="9" spans="1:17" ht="12" customHeight="1">
      <c r="A9" s="47" t="s">
        <v>55</v>
      </c>
      <c r="B9" s="222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</row>
    <row r="10" spans="1:17" ht="12" customHeight="1">
      <c r="A10" s="78" t="s">
        <v>173</v>
      </c>
      <c r="B10" s="222">
        <v>46</v>
      </c>
      <c r="C10" s="222">
        <v>0</v>
      </c>
      <c r="D10" s="222">
        <v>2</v>
      </c>
      <c r="E10" s="222">
        <v>5</v>
      </c>
      <c r="F10" s="222">
        <v>10</v>
      </c>
      <c r="G10" s="222">
        <v>16</v>
      </c>
      <c r="H10" s="222">
        <v>6</v>
      </c>
      <c r="I10" s="222">
        <v>3</v>
      </c>
      <c r="J10" s="222">
        <v>1</v>
      </c>
      <c r="K10" s="222">
        <v>0</v>
      </c>
      <c r="L10" s="222">
        <v>0</v>
      </c>
      <c r="M10" s="222">
        <v>0</v>
      </c>
      <c r="N10" s="222">
        <v>1</v>
      </c>
      <c r="O10" s="222">
        <v>0</v>
      </c>
      <c r="P10" s="222">
        <v>0</v>
      </c>
      <c r="Q10" s="222">
        <v>2</v>
      </c>
    </row>
    <row r="11" spans="1:17" ht="12" customHeight="1">
      <c r="A11" s="47" t="s">
        <v>55</v>
      </c>
      <c r="B11" s="222"/>
      <c r="C11" s="70"/>
      <c r="D11" s="22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</row>
    <row r="12" spans="1:17" s="59" customFormat="1" ht="12" customHeight="1">
      <c r="A12" s="78" t="s">
        <v>174</v>
      </c>
      <c r="B12" s="222">
        <v>194</v>
      </c>
      <c r="C12" s="222">
        <v>22</v>
      </c>
      <c r="D12" s="222">
        <v>23</v>
      </c>
      <c r="E12" s="222">
        <v>16</v>
      </c>
      <c r="F12" s="222">
        <v>9</v>
      </c>
      <c r="G12" s="222">
        <v>13</v>
      </c>
      <c r="H12" s="222">
        <v>10</v>
      </c>
      <c r="I12" s="222">
        <v>8</v>
      </c>
      <c r="J12" s="222">
        <v>6</v>
      </c>
      <c r="K12" s="222">
        <v>2</v>
      </c>
      <c r="L12" s="222">
        <v>2</v>
      </c>
      <c r="M12" s="222">
        <v>1</v>
      </c>
      <c r="N12" s="222">
        <v>3</v>
      </c>
      <c r="O12" s="222">
        <v>0</v>
      </c>
      <c r="P12" s="222">
        <v>1</v>
      </c>
      <c r="Q12" s="222">
        <v>78</v>
      </c>
    </row>
    <row r="13" spans="1:17" s="59" customFormat="1" ht="12" customHeight="1">
      <c r="A13" s="47" t="s">
        <v>55</v>
      </c>
      <c r="B13" s="222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</row>
    <row r="14" spans="1:17" s="59" customFormat="1" ht="12" customHeight="1">
      <c r="A14" s="78" t="s">
        <v>175</v>
      </c>
      <c r="B14" s="222">
        <v>835</v>
      </c>
      <c r="C14" s="222">
        <v>0</v>
      </c>
      <c r="D14" s="222">
        <v>81</v>
      </c>
      <c r="E14" s="222">
        <v>162</v>
      </c>
      <c r="F14" s="222">
        <v>158</v>
      </c>
      <c r="G14" s="222">
        <v>118</v>
      </c>
      <c r="H14" s="222">
        <v>76</v>
      </c>
      <c r="I14" s="222">
        <v>52</v>
      </c>
      <c r="J14" s="222">
        <v>23</v>
      </c>
      <c r="K14" s="222">
        <v>16</v>
      </c>
      <c r="L14" s="222">
        <v>15</v>
      </c>
      <c r="M14" s="222">
        <v>9</v>
      </c>
      <c r="N14" s="222">
        <v>14</v>
      </c>
      <c r="O14" s="222">
        <v>13</v>
      </c>
      <c r="P14" s="222">
        <v>4</v>
      </c>
      <c r="Q14" s="222">
        <v>94</v>
      </c>
    </row>
    <row r="15" spans="1:17" s="59" customFormat="1" ht="12" customHeight="1">
      <c r="A15" s="107" t="s">
        <v>236</v>
      </c>
      <c r="B15" s="222">
        <v>2711</v>
      </c>
      <c r="C15" s="222">
        <v>555</v>
      </c>
      <c r="D15" s="222">
        <v>459</v>
      </c>
      <c r="E15" s="222">
        <v>362</v>
      </c>
      <c r="F15" s="222">
        <v>246</v>
      </c>
      <c r="G15" s="222">
        <v>194</v>
      </c>
      <c r="H15" s="222">
        <v>124</v>
      </c>
      <c r="I15" s="222">
        <v>95</v>
      </c>
      <c r="J15" s="222">
        <v>72</v>
      </c>
      <c r="K15" s="222">
        <v>57</v>
      </c>
      <c r="L15" s="222">
        <v>40</v>
      </c>
      <c r="M15" s="222">
        <v>46</v>
      </c>
      <c r="N15" s="222">
        <v>23</v>
      </c>
      <c r="O15" s="222">
        <v>30</v>
      </c>
      <c r="P15" s="222">
        <v>23</v>
      </c>
      <c r="Q15" s="222">
        <v>385</v>
      </c>
    </row>
    <row r="16" spans="1:17" s="59" customFormat="1" ht="12" customHeight="1">
      <c r="A16" s="49" t="s">
        <v>13</v>
      </c>
      <c r="B16" s="222">
        <v>82</v>
      </c>
      <c r="C16" s="222">
        <v>0</v>
      </c>
      <c r="D16" s="222">
        <v>0</v>
      </c>
      <c r="E16" s="222">
        <v>11</v>
      </c>
      <c r="F16" s="222">
        <v>7</v>
      </c>
      <c r="G16" s="222">
        <v>10</v>
      </c>
      <c r="H16" s="222">
        <v>8</v>
      </c>
      <c r="I16" s="222">
        <v>2</v>
      </c>
      <c r="J16" s="222">
        <v>6</v>
      </c>
      <c r="K16" s="222">
        <v>4</v>
      </c>
      <c r="L16" s="222">
        <v>0</v>
      </c>
      <c r="M16" s="222">
        <v>4</v>
      </c>
      <c r="N16" s="222">
        <v>2</v>
      </c>
      <c r="O16" s="222">
        <v>3</v>
      </c>
      <c r="P16" s="222">
        <v>2</v>
      </c>
      <c r="Q16" s="222">
        <v>23</v>
      </c>
    </row>
    <row r="17" spans="1:18" s="59" customFormat="1" ht="12" customHeight="1">
      <c r="A17" s="52" t="s">
        <v>89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</row>
    <row r="18" spans="1:18" s="59" customFormat="1" ht="12" customHeight="1">
      <c r="A18" s="53" t="s">
        <v>90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</row>
    <row r="19" spans="1:18" s="59" customFormat="1" ht="12" customHeight="1">
      <c r="A19" s="54" t="s">
        <v>91</v>
      </c>
      <c r="B19" s="271">
        <v>1276</v>
      </c>
      <c r="C19" s="271">
        <v>60</v>
      </c>
      <c r="D19" s="271">
        <v>137</v>
      </c>
      <c r="E19" s="271">
        <v>206</v>
      </c>
      <c r="F19" s="271">
        <v>211</v>
      </c>
      <c r="G19" s="271">
        <v>173</v>
      </c>
      <c r="H19" s="271">
        <v>124</v>
      </c>
      <c r="I19" s="271">
        <v>77</v>
      </c>
      <c r="J19" s="271">
        <v>54</v>
      </c>
      <c r="K19" s="271">
        <v>22</v>
      </c>
      <c r="L19" s="271">
        <v>20</v>
      </c>
      <c r="M19" s="271">
        <v>17</v>
      </c>
      <c r="N19" s="271">
        <v>14</v>
      </c>
      <c r="O19" s="271">
        <v>14</v>
      </c>
      <c r="P19" s="271">
        <v>13</v>
      </c>
      <c r="Q19" s="271">
        <v>134</v>
      </c>
    </row>
    <row r="20" spans="1:18" s="59" customFormat="1" ht="12" customHeight="1">
      <c r="A20" s="49" t="s">
        <v>66</v>
      </c>
      <c r="B20" s="222">
        <v>146</v>
      </c>
      <c r="C20" s="222">
        <v>10</v>
      </c>
      <c r="D20" s="222">
        <v>20</v>
      </c>
      <c r="E20" s="222">
        <v>20</v>
      </c>
      <c r="F20" s="222">
        <v>27</v>
      </c>
      <c r="G20" s="222">
        <v>13</v>
      </c>
      <c r="H20" s="222">
        <v>13</v>
      </c>
      <c r="I20" s="222">
        <v>2</v>
      </c>
      <c r="J20" s="222">
        <v>9</v>
      </c>
      <c r="K20" s="222">
        <v>3</v>
      </c>
      <c r="L20" s="222">
        <v>1</v>
      </c>
      <c r="M20" s="222">
        <v>1</v>
      </c>
      <c r="N20" s="222">
        <v>1</v>
      </c>
      <c r="O20" s="222">
        <v>5</v>
      </c>
      <c r="P20" s="222">
        <v>1</v>
      </c>
      <c r="Q20" s="222">
        <v>20</v>
      </c>
      <c r="R20" s="138"/>
    </row>
    <row r="21" spans="1:18" s="59" customFormat="1" ht="12" customHeight="1">
      <c r="A21" s="49" t="s">
        <v>65</v>
      </c>
      <c r="B21" s="222">
        <v>80</v>
      </c>
      <c r="C21" s="222">
        <v>1</v>
      </c>
      <c r="D21" s="222">
        <v>6</v>
      </c>
      <c r="E21" s="222">
        <v>12</v>
      </c>
      <c r="F21" s="222">
        <v>12</v>
      </c>
      <c r="G21" s="222">
        <v>10</v>
      </c>
      <c r="H21" s="222">
        <v>11</v>
      </c>
      <c r="I21" s="222">
        <v>4</v>
      </c>
      <c r="J21" s="222">
        <v>3</v>
      </c>
      <c r="K21" s="222">
        <v>0</v>
      </c>
      <c r="L21" s="222">
        <v>0</v>
      </c>
      <c r="M21" s="222">
        <v>2</v>
      </c>
      <c r="N21" s="222">
        <v>3</v>
      </c>
      <c r="O21" s="222">
        <v>2</v>
      </c>
      <c r="P21" s="222">
        <v>1</v>
      </c>
      <c r="Q21" s="222">
        <v>13</v>
      </c>
    </row>
    <row r="22" spans="1:18" s="59" customFormat="1" ht="12" customHeight="1">
      <c r="A22" s="47" t="s">
        <v>60</v>
      </c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</row>
    <row r="23" spans="1:18" s="59" customFormat="1" ht="12" customHeight="1">
      <c r="A23" s="78" t="s">
        <v>179</v>
      </c>
      <c r="B23" s="222">
        <v>0</v>
      </c>
      <c r="C23" s="222">
        <v>0</v>
      </c>
      <c r="D23" s="222">
        <v>0</v>
      </c>
      <c r="E23" s="222">
        <v>0</v>
      </c>
      <c r="F23" s="222">
        <v>0</v>
      </c>
      <c r="G23" s="222">
        <v>0</v>
      </c>
      <c r="H23" s="222">
        <v>0</v>
      </c>
      <c r="I23" s="222">
        <v>0</v>
      </c>
      <c r="J23" s="222">
        <v>0</v>
      </c>
      <c r="K23" s="222">
        <v>0</v>
      </c>
      <c r="L23" s="222">
        <v>0</v>
      </c>
      <c r="M23" s="222">
        <v>0</v>
      </c>
      <c r="N23" s="222">
        <v>0</v>
      </c>
      <c r="O23" s="222">
        <v>0</v>
      </c>
      <c r="P23" s="222">
        <v>0</v>
      </c>
      <c r="Q23" s="222">
        <v>0</v>
      </c>
    </row>
    <row r="24" spans="1:18" s="59" customFormat="1" ht="12" customHeight="1">
      <c r="A24" s="47" t="s">
        <v>61</v>
      </c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</row>
    <row r="25" spans="1:18" s="59" customFormat="1" ht="12" customHeight="1">
      <c r="A25" s="78" t="s">
        <v>176</v>
      </c>
      <c r="B25" s="222">
        <v>179</v>
      </c>
      <c r="C25" s="222">
        <v>10</v>
      </c>
      <c r="D25" s="222">
        <v>23</v>
      </c>
      <c r="E25" s="222">
        <v>28</v>
      </c>
      <c r="F25" s="222">
        <v>30</v>
      </c>
      <c r="G25" s="222">
        <v>18</v>
      </c>
      <c r="H25" s="222">
        <v>17</v>
      </c>
      <c r="I25" s="222">
        <v>17</v>
      </c>
      <c r="J25" s="222">
        <v>8</v>
      </c>
      <c r="K25" s="222">
        <v>6</v>
      </c>
      <c r="L25" s="222">
        <v>2</v>
      </c>
      <c r="M25" s="222">
        <v>4</v>
      </c>
      <c r="N25" s="222">
        <v>3</v>
      </c>
      <c r="O25" s="222">
        <v>2</v>
      </c>
      <c r="P25" s="222">
        <v>2</v>
      </c>
      <c r="Q25" s="222">
        <v>9</v>
      </c>
    </row>
    <row r="26" spans="1:18" s="61" customFormat="1" ht="12" customHeight="1">
      <c r="A26" s="47" t="s">
        <v>61</v>
      </c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</row>
    <row r="27" spans="1:18" s="59" customFormat="1" ht="12" customHeight="1">
      <c r="A27" s="78" t="s">
        <v>177</v>
      </c>
      <c r="B27" s="222">
        <v>127</v>
      </c>
      <c r="C27" s="222">
        <v>11</v>
      </c>
      <c r="D27" s="222">
        <v>17</v>
      </c>
      <c r="E27" s="222">
        <v>27</v>
      </c>
      <c r="F27" s="222">
        <v>17</v>
      </c>
      <c r="G27" s="222">
        <v>18</v>
      </c>
      <c r="H27" s="222">
        <v>14</v>
      </c>
      <c r="I27" s="222">
        <v>5</v>
      </c>
      <c r="J27" s="222">
        <v>2</v>
      </c>
      <c r="K27" s="222">
        <v>2</v>
      </c>
      <c r="L27" s="222">
        <v>2</v>
      </c>
      <c r="M27" s="222">
        <v>2</v>
      </c>
      <c r="N27" s="222">
        <v>0</v>
      </c>
      <c r="O27" s="222">
        <v>1</v>
      </c>
      <c r="P27" s="222">
        <v>1</v>
      </c>
      <c r="Q27" s="222">
        <v>8</v>
      </c>
    </row>
    <row r="28" spans="1:18" s="59" customFormat="1" ht="12" customHeight="1">
      <c r="A28" s="107" t="s">
        <v>184</v>
      </c>
      <c r="B28" s="222">
        <v>212</v>
      </c>
      <c r="C28" s="222">
        <v>1</v>
      </c>
      <c r="D28" s="222">
        <v>13</v>
      </c>
      <c r="E28" s="222">
        <v>31</v>
      </c>
      <c r="F28" s="222">
        <v>38</v>
      </c>
      <c r="G28" s="222">
        <v>40</v>
      </c>
      <c r="H28" s="222">
        <v>21</v>
      </c>
      <c r="I28" s="222">
        <v>15</v>
      </c>
      <c r="J28" s="222">
        <v>10</v>
      </c>
      <c r="K28" s="222">
        <v>6</v>
      </c>
      <c r="L28" s="222">
        <v>4</v>
      </c>
      <c r="M28" s="222">
        <v>3</v>
      </c>
      <c r="N28" s="222">
        <v>1</v>
      </c>
      <c r="O28" s="222">
        <v>1</v>
      </c>
      <c r="P28" s="222">
        <v>2</v>
      </c>
      <c r="Q28" s="222">
        <v>26</v>
      </c>
    </row>
    <row r="29" spans="1:18" s="59" customFormat="1" ht="12" customHeight="1">
      <c r="A29" s="47" t="s">
        <v>62</v>
      </c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</row>
    <row r="30" spans="1:18" s="59" customFormat="1" ht="12" customHeight="1">
      <c r="A30" s="78" t="s">
        <v>178</v>
      </c>
      <c r="B30" s="222">
        <v>58</v>
      </c>
      <c r="C30" s="222">
        <v>4</v>
      </c>
      <c r="D30" s="222">
        <v>7</v>
      </c>
      <c r="E30" s="222">
        <v>16</v>
      </c>
      <c r="F30" s="222">
        <v>10</v>
      </c>
      <c r="G30" s="222">
        <v>8</v>
      </c>
      <c r="H30" s="222">
        <v>2</v>
      </c>
      <c r="I30" s="222">
        <v>1</v>
      </c>
      <c r="J30" s="222">
        <v>2</v>
      </c>
      <c r="K30" s="222">
        <v>2</v>
      </c>
      <c r="L30" s="222">
        <v>0</v>
      </c>
      <c r="M30" s="222">
        <v>0</v>
      </c>
      <c r="N30" s="222">
        <v>0</v>
      </c>
      <c r="O30" s="222">
        <v>0</v>
      </c>
      <c r="P30" s="222">
        <v>0</v>
      </c>
      <c r="Q30" s="222">
        <v>6</v>
      </c>
    </row>
    <row r="31" spans="1:18" s="59" customFormat="1" ht="12" customHeight="1">
      <c r="A31" s="49" t="s">
        <v>63</v>
      </c>
      <c r="B31" s="222">
        <v>474</v>
      </c>
      <c r="C31" s="222">
        <v>23</v>
      </c>
      <c r="D31" s="222">
        <v>51</v>
      </c>
      <c r="E31" s="222">
        <v>72</v>
      </c>
      <c r="F31" s="222">
        <v>77</v>
      </c>
      <c r="G31" s="222">
        <v>66</v>
      </c>
      <c r="H31" s="222">
        <v>46</v>
      </c>
      <c r="I31" s="222">
        <v>33</v>
      </c>
      <c r="J31" s="222">
        <v>20</v>
      </c>
      <c r="K31" s="222">
        <v>3</v>
      </c>
      <c r="L31" s="222">
        <v>11</v>
      </c>
      <c r="M31" s="222">
        <v>5</v>
      </c>
      <c r="N31" s="222">
        <v>6</v>
      </c>
      <c r="O31" s="222">
        <v>3</v>
      </c>
      <c r="P31" s="222">
        <v>6</v>
      </c>
      <c r="Q31" s="222">
        <v>52</v>
      </c>
    </row>
    <row r="32" spans="1:18" s="59" customFormat="1" ht="12" customHeight="1">
      <c r="A32" s="41" t="s">
        <v>11</v>
      </c>
      <c r="B32" s="271">
        <v>5919</v>
      </c>
      <c r="C32" s="271">
        <v>655</v>
      </c>
      <c r="D32" s="271">
        <v>751</v>
      </c>
      <c r="E32" s="271">
        <v>837</v>
      </c>
      <c r="F32" s="271">
        <v>696</v>
      </c>
      <c r="G32" s="271">
        <v>583</v>
      </c>
      <c r="H32" s="271">
        <v>394</v>
      </c>
      <c r="I32" s="271">
        <v>265</v>
      </c>
      <c r="J32" s="271">
        <v>183</v>
      </c>
      <c r="K32" s="271">
        <v>127</v>
      </c>
      <c r="L32" s="271">
        <v>95</v>
      </c>
      <c r="M32" s="271">
        <v>95</v>
      </c>
      <c r="N32" s="271">
        <v>71</v>
      </c>
      <c r="O32" s="271">
        <v>73</v>
      </c>
      <c r="P32" s="271">
        <v>53</v>
      </c>
      <c r="Q32" s="271">
        <v>1041</v>
      </c>
      <c r="R32" s="195"/>
    </row>
    <row r="33" spans="1:10" s="59" customFormat="1" ht="12" customHeight="1">
      <c r="A33" s="112" t="s">
        <v>12</v>
      </c>
      <c r="B33" s="65"/>
      <c r="C33" s="65"/>
      <c r="D33" s="65"/>
      <c r="E33" s="65"/>
      <c r="F33" s="65"/>
      <c r="G33" s="65"/>
      <c r="H33" s="65"/>
      <c r="I33" s="65"/>
      <c r="J33" s="65"/>
    </row>
    <row r="34" spans="1:10" s="59" customFormat="1" ht="12" customHeight="1">
      <c r="A34" s="12" t="s">
        <v>255</v>
      </c>
      <c r="B34" s="57"/>
      <c r="C34" s="57"/>
      <c r="D34" s="57"/>
      <c r="E34" s="57"/>
      <c r="F34" s="57"/>
      <c r="G34" s="57"/>
      <c r="H34" s="60"/>
      <c r="I34" s="60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 xr:uid="{00000000-0004-0000-0700-000000000000}"/>
    <hyperlink ref="A1:J1" location="Inhaltsverzeichnis!A21" display="5  Auszubildende am 30.11.2012 nach Fachberufen und Altersgruppen" xr:uid="{00000000-0004-0000-0700-000001000000}"/>
    <hyperlink ref="A1:Q1" location="Inhaltsverzeichnis!A23" display="5  Auszubildende am 30.11.2016 nach Fachberufen und Alter" xr:uid="{00000000-0004-0000-0700-000002000000}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H34"/>
  <sheetViews>
    <sheetView zoomScaleNormal="100" workbookViewId="0">
      <selection sqref="A1:H1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352" t="s">
        <v>257</v>
      </c>
      <c r="B1" s="352"/>
      <c r="C1" s="352"/>
      <c r="D1" s="352"/>
      <c r="E1" s="352"/>
      <c r="F1" s="352"/>
      <c r="G1" s="352"/>
      <c r="H1" s="352"/>
    </row>
    <row r="2" spans="1:8" ht="12" customHeight="1">
      <c r="A2" s="354"/>
      <c r="B2" s="319"/>
      <c r="C2" s="319"/>
      <c r="D2" s="319"/>
      <c r="E2" s="319"/>
      <c r="F2" s="319"/>
      <c r="G2" s="319"/>
      <c r="H2" s="319"/>
    </row>
    <row r="3" spans="1:8" ht="12" customHeight="1">
      <c r="A3" s="348" t="s">
        <v>9</v>
      </c>
      <c r="B3" s="348" t="s">
        <v>11</v>
      </c>
      <c r="C3" s="355" t="s">
        <v>200</v>
      </c>
      <c r="D3" s="350"/>
      <c r="E3" s="350"/>
      <c r="F3" s="350"/>
      <c r="G3" s="350"/>
      <c r="H3" s="350"/>
    </row>
    <row r="4" spans="1:8" ht="64.2" customHeight="1">
      <c r="A4" s="325"/>
      <c r="B4" s="325"/>
      <c r="C4" s="133" t="s">
        <v>239</v>
      </c>
      <c r="D4" s="110" t="s">
        <v>191</v>
      </c>
      <c r="E4" s="45" t="s">
        <v>208</v>
      </c>
      <c r="F4" s="45" t="s">
        <v>192</v>
      </c>
      <c r="G4" s="45" t="s">
        <v>193</v>
      </c>
      <c r="H4" s="114" t="s">
        <v>194</v>
      </c>
    </row>
    <row r="5" spans="1:8" ht="12" customHeight="1">
      <c r="A5" s="353"/>
      <c r="B5" s="321"/>
      <c r="C5" s="321"/>
      <c r="D5" s="321"/>
      <c r="E5" s="321"/>
      <c r="F5" s="321"/>
      <c r="G5" s="321"/>
      <c r="H5" s="323"/>
    </row>
    <row r="6" spans="1:8" ht="12" customHeight="1">
      <c r="A6" s="51" t="s">
        <v>88</v>
      </c>
      <c r="B6" s="267">
        <v>4643</v>
      </c>
      <c r="C6" s="267">
        <v>1</v>
      </c>
      <c r="D6" s="267">
        <v>247</v>
      </c>
      <c r="E6" s="267">
        <v>826</v>
      </c>
      <c r="F6" s="267">
        <v>2547</v>
      </c>
      <c r="G6" s="267">
        <v>338</v>
      </c>
      <c r="H6" s="267">
        <v>684</v>
      </c>
    </row>
    <row r="7" spans="1:8" ht="12" customHeight="1">
      <c r="A7" s="49" t="s">
        <v>58</v>
      </c>
      <c r="B7" s="221">
        <v>125</v>
      </c>
      <c r="C7" s="221">
        <v>1</v>
      </c>
      <c r="D7" s="221">
        <v>68</v>
      </c>
      <c r="E7" s="221">
        <v>19</v>
      </c>
      <c r="F7" s="221">
        <v>33</v>
      </c>
      <c r="G7" s="221">
        <v>1</v>
      </c>
      <c r="H7" s="221">
        <v>3</v>
      </c>
    </row>
    <row r="8" spans="1:8" ht="12" customHeight="1">
      <c r="A8" s="49" t="s">
        <v>59</v>
      </c>
      <c r="B8" s="221">
        <v>650</v>
      </c>
      <c r="C8" s="221">
        <v>0</v>
      </c>
      <c r="D8" s="221">
        <v>36</v>
      </c>
      <c r="E8" s="221">
        <v>193</v>
      </c>
      <c r="F8" s="221">
        <v>306</v>
      </c>
      <c r="G8" s="221">
        <v>65</v>
      </c>
      <c r="H8" s="221">
        <v>50</v>
      </c>
    </row>
    <row r="9" spans="1:8" ht="12" customHeight="1">
      <c r="A9" s="47" t="s">
        <v>55</v>
      </c>
      <c r="B9" s="221"/>
      <c r="C9" s="70"/>
      <c r="D9" s="70"/>
      <c r="E9" s="70"/>
      <c r="F9" s="70"/>
      <c r="G9" s="70"/>
      <c r="H9" s="70"/>
    </row>
    <row r="10" spans="1:8" ht="12" customHeight="1">
      <c r="A10" s="78" t="s">
        <v>173</v>
      </c>
      <c r="B10" s="221">
        <v>46</v>
      </c>
      <c r="C10" s="221">
        <v>0</v>
      </c>
      <c r="D10" s="221">
        <v>0</v>
      </c>
      <c r="E10" s="221">
        <v>0</v>
      </c>
      <c r="F10" s="221">
        <v>18</v>
      </c>
      <c r="G10" s="221">
        <v>12</v>
      </c>
      <c r="H10" s="221">
        <v>16</v>
      </c>
    </row>
    <row r="11" spans="1:8" ht="12" customHeight="1">
      <c r="A11" s="47" t="s">
        <v>55</v>
      </c>
      <c r="B11" s="221"/>
      <c r="C11" s="70"/>
      <c r="D11" s="70"/>
      <c r="E11" s="70"/>
      <c r="F11" s="70"/>
      <c r="G11" s="70"/>
      <c r="H11" s="70"/>
    </row>
    <row r="12" spans="1:8" ht="12" customHeight="1">
      <c r="A12" s="78" t="s">
        <v>174</v>
      </c>
      <c r="B12" s="221">
        <v>194</v>
      </c>
      <c r="C12" s="221">
        <v>0</v>
      </c>
      <c r="D12" s="221">
        <v>64</v>
      </c>
      <c r="E12" s="221">
        <v>55</v>
      </c>
      <c r="F12" s="221">
        <v>66</v>
      </c>
      <c r="G12" s="221">
        <v>4</v>
      </c>
      <c r="H12" s="221">
        <v>5</v>
      </c>
    </row>
    <row r="13" spans="1:8" ht="12" customHeight="1">
      <c r="A13" s="47" t="s">
        <v>55</v>
      </c>
      <c r="B13" s="221"/>
      <c r="C13" s="70"/>
      <c r="D13" s="70"/>
      <c r="E13" s="70"/>
      <c r="F13" s="70"/>
      <c r="G13" s="70"/>
      <c r="H13" s="70"/>
    </row>
    <row r="14" spans="1:8" ht="12" customHeight="1">
      <c r="A14" s="78" t="s">
        <v>175</v>
      </c>
      <c r="B14" s="221">
        <v>835</v>
      </c>
      <c r="C14" s="221">
        <v>0</v>
      </c>
      <c r="D14" s="221">
        <v>9</v>
      </c>
      <c r="E14" s="221">
        <v>66</v>
      </c>
      <c r="F14" s="221">
        <v>515</v>
      </c>
      <c r="G14" s="221">
        <v>51</v>
      </c>
      <c r="H14" s="221">
        <v>194</v>
      </c>
    </row>
    <row r="15" spans="1:8" ht="12" customHeight="1">
      <c r="A15" s="107" t="s">
        <v>236</v>
      </c>
      <c r="B15" s="221">
        <v>2711</v>
      </c>
      <c r="C15" s="221">
        <v>0</v>
      </c>
      <c r="D15" s="221">
        <v>68</v>
      </c>
      <c r="E15" s="221">
        <v>493</v>
      </c>
      <c r="F15" s="221">
        <v>1584</v>
      </c>
      <c r="G15" s="221">
        <v>194</v>
      </c>
      <c r="H15" s="221">
        <v>372</v>
      </c>
    </row>
    <row r="16" spans="1:8" ht="12" customHeight="1">
      <c r="A16" s="49" t="s">
        <v>13</v>
      </c>
      <c r="B16" s="221">
        <v>82</v>
      </c>
      <c r="C16" s="221">
        <v>0</v>
      </c>
      <c r="D16" s="221">
        <v>2</v>
      </c>
      <c r="E16" s="221">
        <v>0</v>
      </c>
      <c r="F16" s="221">
        <v>25</v>
      </c>
      <c r="G16" s="221">
        <v>11</v>
      </c>
      <c r="H16" s="221">
        <v>44</v>
      </c>
    </row>
    <row r="17" spans="1:8" ht="12" customHeight="1">
      <c r="A17" s="52" t="s">
        <v>89</v>
      </c>
      <c r="B17" s="70"/>
      <c r="C17" s="272"/>
      <c r="D17" s="272"/>
      <c r="E17" s="272"/>
      <c r="F17" s="272"/>
      <c r="G17" s="272"/>
      <c r="H17" s="272"/>
    </row>
    <row r="18" spans="1:8" ht="12" customHeight="1">
      <c r="A18" s="53" t="s">
        <v>90</v>
      </c>
      <c r="B18" s="128"/>
      <c r="C18" s="272"/>
      <c r="D18" s="272"/>
      <c r="E18" s="272"/>
      <c r="F18" s="272"/>
      <c r="G18" s="272"/>
      <c r="H18" s="272"/>
    </row>
    <row r="19" spans="1:8" ht="12" customHeight="1">
      <c r="A19" s="54" t="s">
        <v>91</v>
      </c>
      <c r="B19" s="267">
        <v>1276</v>
      </c>
      <c r="C19" s="267">
        <v>0</v>
      </c>
      <c r="D19" s="267">
        <v>3</v>
      </c>
      <c r="E19" s="267">
        <v>16</v>
      </c>
      <c r="F19" s="267">
        <v>387</v>
      </c>
      <c r="G19" s="267">
        <v>173</v>
      </c>
      <c r="H19" s="267">
        <v>697</v>
      </c>
    </row>
    <row r="20" spans="1:8" ht="12" customHeight="1">
      <c r="A20" s="49" t="s">
        <v>66</v>
      </c>
      <c r="B20" s="221">
        <v>146</v>
      </c>
      <c r="C20" s="128">
        <v>0</v>
      </c>
      <c r="D20" s="128">
        <v>1</v>
      </c>
      <c r="E20" s="128">
        <v>4</v>
      </c>
      <c r="F20" s="128">
        <v>43</v>
      </c>
      <c r="G20" s="128">
        <v>36</v>
      </c>
      <c r="H20" s="128">
        <v>62</v>
      </c>
    </row>
    <row r="21" spans="1:8" ht="12" customHeight="1">
      <c r="A21" s="49" t="s">
        <v>65</v>
      </c>
      <c r="B21" s="221">
        <v>80</v>
      </c>
      <c r="C21" s="128">
        <v>0</v>
      </c>
      <c r="D21" s="128">
        <v>0</v>
      </c>
      <c r="E21" s="128">
        <v>0</v>
      </c>
      <c r="F21" s="128">
        <v>12</v>
      </c>
      <c r="G21" s="128">
        <v>7</v>
      </c>
      <c r="H21" s="128">
        <v>61</v>
      </c>
    </row>
    <row r="22" spans="1:8" ht="12" customHeight="1">
      <c r="A22" s="47" t="s">
        <v>60</v>
      </c>
      <c r="B22" s="221"/>
      <c r="C22" s="70"/>
      <c r="D22" s="70"/>
      <c r="E22" s="70"/>
      <c r="F22" s="70"/>
      <c r="G22" s="70"/>
      <c r="H22" s="70"/>
    </row>
    <row r="23" spans="1:8" ht="12" customHeight="1">
      <c r="A23" s="78" t="s">
        <v>179</v>
      </c>
      <c r="B23" s="221">
        <v>0</v>
      </c>
      <c r="C23" s="128">
        <v>0</v>
      </c>
      <c r="D23" s="128">
        <v>0</v>
      </c>
      <c r="E23" s="128">
        <v>0</v>
      </c>
      <c r="F23" s="128">
        <v>0</v>
      </c>
      <c r="G23" s="128">
        <v>0</v>
      </c>
      <c r="H23" s="128">
        <v>0</v>
      </c>
    </row>
    <row r="24" spans="1:8" ht="12" customHeight="1">
      <c r="A24" s="47" t="s">
        <v>61</v>
      </c>
      <c r="B24" s="221"/>
      <c r="C24" s="70"/>
      <c r="D24" s="70"/>
      <c r="E24" s="70"/>
      <c r="F24" s="70"/>
      <c r="G24" s="70"/>
      <c r="H24" s="70"/>
    </row>
    <row r="25" spans="1:8" ht="12" customHeight="1">
      <c r="A25" s="78" t="s">
        <v>176</v>
      </c>
      <c r="B25" s="221">
        <v>179</v>
      </c>
      <c r="C25" s="128">
        <v>0</v>
      </c>
      <c r="D25" s="128">
        <v>0</v>
      </c>
      <c r="E25" s="128">
        <v>0</v>
      </c>
      <c r="F25" s="128">
        <v>48</v>
      </c>
      <c r="G25" s="128">
        <v>19</v>
      </c>
      <c r="H25" s="128">
        <v>112</v>
      </c>
    </row>
    <row r="26" spans="1:8" ht="12" customHeight="1">
      <c r="A26" s="47" t="s">
        <v>61</v>
      </c>
      <c r="B26" s="221"/>
      <c r="C26" s="70"/>
      <c r="D26" s="70"/>
      <c r="E26" s="70"/>
      <c r="F26" s="70"/>
      <c r="G26" s="70"/>
      <c r="H26" s="70"/>
    </row>
    <row r="27" spans="1:8" ht="12" customHeight="1">
      <c r="A27" s="78" t="s">
        <v>177</v>
      </c>
      <c r="B27" s="221">
        <v>127</v>
      </c>
      <c r="C27" s="128">
        <v>0</v>
      </c>
      <c r="D27" s="128">
        <v>0</v>
      </c>
      <c r="E27" s="128">
        <v>0</v>
      </c>
      <c r="F27" s="128">
        <v>60</v>
      </c>
      <c r="G27" s="128">
        <v>24</v>
      </c>
      <c r="H27" s="128">
        <v>43</v>
      </c>
    </row>
    <row r="28" spans="1:8" ht="12" customHeight="1">
      <c r="A28" s="107" t="s">
        <v>184</v>
      </c>
      <c r="B28" s="221">
        <v>212</v>
      </c>
      <c r="C28" s="128">
        <v>0</v>
      </c>
      <c r="D28" s="128">
        <v>0</v>
      </c>
      <c r="E28" s="128">
        <v>7</v>
      </c>
      <c r="F28" s="128">
        <v>74</v>
      </c>
      <c r="G28" s="128">
        <v>13</v>
      </c>
      <c r="H28" s="128">
        <v>118</v>
      </c>
    </row>
    <row r="29" spans="1:8" ht="12" customHeight="1">
      <c r="A29" s="47" t="s">
        <v>62</v>
      </c>
      <c r="B29" s="221"/>
      <c r="C29" s="128"/>
      <c r="D29" s="128"/>
      <c r="E29" s="128"/>
      <c r="F29" s="128"/>
      <c r="G29" s="128"/>
      <c r="H29" s="128"/>
    </row>
    <row r="30" spans="1:8" ht="12" customHeight="1">
      <c r="A30" s="78" t="s">
        <v>178</v>
      </c>
      <c r="B30" s="221">
        <v>58</v>
      </c>
      <c r="C30" s="128">
        <v>0</v>
      </c>
      <c r="D30" s="128">
        <v>0</v>
      </c>
      <c r="E30" s="128">
        <v>0</v>
      </c>
      <c r="F30" s="128">
        <v>27</v>
      </c>
      <c r="G30" s="128">
        <v>6</v>
      </c>
      <c r="H30" s="128">
        <v>25</v>
      </c>
    </row>
    <row r="31" spans="1:8" ht="12" customHeight="1">
      <c r="A31" s="49" t="s">
        <v>63</v>
      </c>
      <c r="B31" s="221">
        <v>474</v>
      </c>
      <c r="C31" s="128">
        <v>0</v>
      </c>
      <c r="D31" s="128">
        <v>2</v>
      </c>
      <c r="E31" s="128">
        <v>5</v>
      </c>
      <c r="F31" s="128">
        <v>123</v>
      </c>
      <c r="G31" s="128">
        <v>68</v>
      </c>
      <c r="H31" s="128">
        <v>276</v>
      </c>
    </row>
    <row r="32" spans="1:8" ht="12" customHeight="1">
      <c r="A32" s="41" t="s">
        <v>11</v>
      </c>
      <c r="B32" s="267">
        <v>5919</v>
      </c>
      <c r="C32" s="267">
        <v>1</v>
      </c>
      <c r="D32" s="267">
        <v>250</v>
      </c>
      <c r="E32" s="267">
        <v>842</v>
      </c>
      <c r="F32" s="267">
        <v>2934</v>
      </c>
      <c r="G32" s="267">
        <v>511</v>
      </c>
      <c r="H32" s="267">
        <v>1381</v>
      </c>
    </row>
    <row r="33" spans="1:8" ht="12" customHeight="1">
      <c r="A33" s="112"/>
      <c r="B33" s="19"/>
      <c r="C33" s="19"/>
      <c r="D33" s="19"/>
      <c r="E33" s="19"/>
      <c r="F33" s="19"/>
      <c r="G33" s="19"/>
      <c r="H33" s="19"/>
    </row>
    <row r="34" spans="1:8">
      <c r="A34" s="12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 xr:uid="{00000000-0004-0000-0800-000000000000}"/>
    <hyperlink ref="A1:H1" location="Inhaltsverzeichnis!A25" display="6  Auszubildende am 30.11.2016 nach Fachberufen und schulischer Vorbildung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U4</vt:lpstr>
      <vt:lpstr>Inhaltsverzeichnis!Druckbereich</vt:lpstr>
      <vt:lpstr>'Tab1'!Druckbereich</vt:lpstr>
      <vt:lpstr>'Tab2'!Druckbereich</vt:lpstr>
      <vt:lpstr>'Tab3'!Druckbereich</vt:lpstr>
      <vt:lpstr>'Tab8'!Druckbereich</vt:lpstr>
      <vt:lpstr>'Tab9'!Druckbereich</vt:lpstr>
      <vt:lpstr>Titel!Druckbereich</vt:lpstr>
      <vt:lpstr>'U4'!Druckbereich</vt:lpstr>
      <vt:lpstr>'Tab8'!Drucktitel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Brandenburg, Schuljahr 2021/22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Zimmermann, Ilona</cp:lastModifiedBy>
  <cp:lastPrinted>2022-06-27T04:52:53Z</cp:lastPrinted>
  <dcterms:created xsi:type="dcterms:W3CDTF">2004-03-08T05:48:11Z</dcterms:created>
  <dcterms:modified xsi:type="dcterms:W3CDTF">2022-06-27T06:00:15Z</dcterms:modified>
  <cp:category>Statistischer Bericht B II 6-j/21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