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 yWindow="5196" windowWidth="16608" windowHeight="4992" tabRatio="736"/>
  </bookViews>
  <sheets>
    <sheet name="Titel" sheetId="83" r:id="rId1"/>
    <sheet name="Impressum" sheetId="72" r:id="rId2"/>
    <sheet name="Inhaltsverzeichnis" sheetId="63" r:id="rId3"/>
    <sheet name="T1" sheetId="64" r:id="rId4"/>
    <sheet name="T2" sheetId="80" r:id="rId5"/>
    <sheet name="T3" sheetId="81" r:id="rId6"/>
    <sheet name="T4" sheetId="82" r:id="rId7"/>
    <sheet name="T5" sheetId="41" r:id="rId8"/>
    <sheet name="T6" sheetId="77" r:id="rId9"/>
    <sheet name="T7" sheetId="78" r:id="rId10"/>
    <sheet name="T8" sheetId="44" r:id="rId11"/>
    <sheet name="T9" sheetId="45" r:id="rId12"/>
    <sheet name="T10" sheetId="46" r:id="rId13"/>
    <sheet name="T11" sheetId="53" r:id="rId14"/>
    <sheet name="U4" sheetId="79"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0">Titel!$A$1:$D$35</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J98" i="45" l="1"/>
  <c r="F98" i="45"/>
  <c r="B98" i="45"/>
  <c r="N98" i="44"/>
  <c r="J98" i="44"/>
  <c r="F98" i="44"/>
  <c r="B98" i="44"/>
  <c r="D98" i="46" l="1"/>
  <c r="H98" i="46"/>
  <c r="L98" i="46"/>
  <c r="P98" i="46"/>
  <c r="T98" i="46"/>
  <c r="E82" i="53"/>
  <c r="I62" i="53"/>
  <c r="M82" i="53"/>
  <c r="Q62" i="53"/>
  <c r="N98" i="45"/>
  <c r="S98" i="46"/>
  <c r="D98" i="45"/>
  <c r="H98" i="45"/>
  <c r="L98" i="45"/>
  <c r="P98" i="45"/>
  <c r="T98" i="45"/>
  <c r="E98" i="45"/>
  <c r="I98" i="45"/>
  <c r="M98" i="45"/>
  <c r="Q98" i="45"/>
  <c r="E98" i="46"/>
  <c r="I98" i="46"/>
  <c r="G98" i="44"/>
  <c r="O98" i="44"/>
  <c r="H98" i="44"/>
  <c r="L98" i="44"/>
  <c r="P98" i="44"/>
  <c r="T98" i="44"/>
  <c r="B98" i="46"/>
  <c r="F98" i="46"/>
  <c r="J98" i="46"/>
  <c r="N98" i="46"/>
  <c r="R98" i="46"/>
  <c r="C98" i="44"/>
  <c r="K98" i="44"/>
  <c r="D98" i="44"/>
  <c r="E98" i="44"/>
  <c r="I98" i="44"/>
  <c r="M98" i="44"/>
  <c r="Q98" i="44"/>
  <c r="C82" i="53"/>
  <c r="G62" i="53"/>
  <c r="K82" i="53"/>
  <c r="O62" i="53"/>
  <c r="S82" i="53"/>
  <c r="S98" i="44"/>
  <c r="C98" i="45"/>
  <c r="G98" i="45"/>
  <c r="K98" i="45"/>
  <c r="O98" i="45"/>
  <c r="S98" i="45"/>
  <c r="C98" i="46"/>
  <c r="G98" i="46"/>
  <c r="K98" i="46"/>
  <c r="O98" i="46"/>
  <c r="D62" i="53"/>
  <c r="H62" i="53"/>
  <c r="L62" i="53"/>
  <c r="P62" i="53"/>
  <c r="T62" i="53"/>
  <c r="M62" i="53"/>
  <c r="E62" i="53"/>
  <c r="Q82" i="53"/>
  <c r="I82" i="53"/>
  <c r="S62" i="53"/>
  <c r="K62" i="53"/>
  <c r="C62" i="53"/>
  <c r="P82" i="53"/>
  <c r="L82" i="53"/>
  <c r="H82" i="53"/>
  <c r="D82" i="53"/>
  <c r="Q98" i="46"/>
  <c r="M98" i="46"/>
  <c r="B62" i="53"/>
  <c r="F62" i="53"/>
  <c r="J62" i="53"/>
  <c r="N62" i="53"/>
  <c r="R62" i="53"/>
  <c r="T82" i="53"/>
  <c r="O82" i="53"/>
  <c r="G82" i="53"/>
  <c r="N82" i="53"/>
  <c r="J82" i="53"/>
  <c r="F82" i="53"/>
  <c r="B82" i="53"/>
  <c r="T62" i="77" l="1"/>
  <c r="D62" i="41"/>
  <c r="F62" i="41"/>
  <c r="O62" i="41"/>
  <c r="D62" i="78"/>
  <c r="I62" i="41"/>
  <c r="P62" i="41"/>
  <c r="D62" i="77"/>
  <c r="N62" i="77"/>
  <c r="C62" i="41"/>
  <c r="J62" i="41"/>
  <c r="Q62" i="41"/>
  <c r="I62" i="78"/>
  <c r="P62" i="78"/>
  <c r="N62" i="41"/>
  <c r="T62" i="41"/>
  <c r="F62" i="77"/>
  <c r="O62" i="77"/>
  <c r="X62" i="77"/>
  <c r="C62" i="78"/>
  <c r="J62" i="78"/>
  <c r="Q62" i="78"/>
  <c r="X62" i="41"/>
  <c r="I62" i="77"/>
  <c r="P62" i="77"/>
  <c r="N62" i="78"/>
  <c r="T62" i="78"/>
  <c r="C62" i="77"/>
  <c r="J62" i="77"/>
  <c r="Q62" i="77"/>
  <c r="F62" i="78"/>
  <c r="O62" i="78"/>
  <c r="X62" i="78"/>
  <c r="F100" i="80" l="1"/>
  <c r="J100" i="80"/>
  <c r="N100" i="80"/>
  <c r="R100" i="80"/>
  <c r="M100" i="81"/>
  <c r="H100" i="82"/>
  <c r="E100" i="81"/>
  <c r="I100" i="81"/>
  <c r="D100" i="82"/>
  <c r="L100" i="82"/>
  <c r="P100" i="82"/>
  <c r="H100" i="81"/>
  <c r="F100" i="82"/>
  <c r="J100" i="82"/>
  <c r="N100" i="82"/>
  <c r="R100" i="82"/>
  <c r="Q100" i="81"/>
  <c r="D99" i="64"/>
  <c r="C99" i="64"/>
  <c r="E100" i="80"/>
  <c r="I100" i="80"/>
  <c r="M100" i="80"/>
  <c r="Q100" i="80"/>
  <c r="G100" i="82"/>
  <c r="K100" i="82"/>
  <c r="O100" i="82"/>
  <c r="S100" i="82"/>
  <c r="F99" i="64"/>
  <c r="D100" i="80"/>
  <c r="G100" i="80"/>
  <c r="K100" i="80"/>
  <c r="O100" i="80"/>
  <c r="S100" i="80"/>
  <c r="F100" i="81"/>
  <c r="J100" i="81"/>
  <c r="N100" i="81"/>
  <c r="R100" i="81"/>
  <c r="E100" i="82"/>
  <c r="I100" i="82"/>
  <c r="M100" i="82"/>
  <c r="Q100" i="82"/>
  <c r="G100" i="81"/>
  <c r="K100" i="81"/>
  <c r="O100" i="81"/>
  <c r="S100" i="81"/>
  <c r="P100" i="80"/>
  <c r="H100" i="80"/>
  <c r="L100" i="81"/>
  <c r="D100" i="81"/>
  <c r="L100" i="80"/>
  <c r="P100" i="81"/>
  <c r="E36" i="64"/>
  <c r="E99" i="64" s="1"/>
  <c r="T66" i="46"/>
  <c r="S66" i="46"/>
  <c r="R66" i="46"/>
  <c r="Q66" i="46"/>
  <c r="P66" i="46"/>
  <c r="O66" i="46"/>
  <c r="N66" i="46"/>
  <c r="M66" i="46"/>
  <c r="L66" i="46"/>
  <c r="K66" i="46"/>
  <c r="J66" i="46"/>
  <c r="I66" i="46"/>
  <c r="H66" i="46"/>
  <c r="G66" i="46"/>
  <c r="F66" i="46"/>
  <c r="E66" i="46"/>
  <c r="D66" i="46"/>
  <c r="C66" i="46"/>
  <c r="B66" i="46"/>
  <c r="S68" i="82"/>
  <c r="R68" i="82"/>
  <c r="Q68" i="82"/>
  <c r="P68" i="82"/>
  <c r="O68" i="82"/>
  <c r="N68" i="82"/>
  <c r="M68" i="82"/>
  <c r="L68" i="82"/>
  <c r="K68" i="82"/>
  <c r="J68" i="82"/>
  <c r="I68" i="82"/>
  <c r="H68" i="82"/>
  <c r="G68" i="82"/>
  <c r="F68" i="82"/>
  <c r="E68" i="82"/>
  <c r="D68" i="82"/>
  <c r="C68" i="82"/>
  <c r="C67" i="64"/>
  <c r="T66" i="44"/>
  <c r="S66" i="44"/>
  <c r="R66" i="44"/>
  <c r="Q66" i="44"/>
  <c r="P66" i="44"/>
  <c r="O66" i="44"/>
  <c r="N66" i="44"/>
  <c r="M66" i="44"/>
  <c r="L66" i="44"/>
  <c r="K66" i="44"/>
  <c r="J66" i="44"/>
  <c r="I66" i="44"/>
  <c r="H66" i="44"/>
  <c r="G66" i="44"/>
  <c r="F66" i="44"/>
  <c r="E66" i="44"/>
  <c r="D66" i="44"/>
  <c r="C66" i="44"/>
  <c r="B66" i="44"/>
  <c r="S68" i="80"/>
  <c r="R68" i="80"/>
  <c r="Q68" i="80"/>
  <c r="P68" i="80"/>
  <c r="O68" i="80"/>
  <c r="N68" i="80"/>
  <c r="M68" i="80"/>
  <c r="L68" i="80"/>
  <c r="K68" i="80"/>
  <c r="J68" i="80"/>
  <c r="I68" i="80"/>
  <c r="H68" i="80"/>
  <c r="G68" i="80"/>
  <c r="F68" i="80"/>
  <c r="E68" i="80"/>
  <c r="D68" i="80"/>
  <c r="C68" i="80"/>
  <c r="B67" i="64"/>
  <c r="T42" i="53"/>
  <c r="S42" i="53"/>
  <c r="R42" i="53"/>
  <c r="Q42" i="53"/>
  <c r="P42" i="53"/>
  <c r="O42" i="53"/>
  <c r="N42" i="53"/>
  <c r="M42" i="53"/>
  <c r="L42" i="53"/>
  <c r="K42" i="53"/>
  <c r="J42" i="53"/>
  <c r="I42" i="53"/>
  <c r="H42" i="53"/>
  <c r="G42" i="53"/>
  <c r="F42" i="53"/>
  <c r="E42" i="53"/>
  <c r="D42" i="53"/>
  <c r="C42" i="53"/>
  <c r="B42" i="53"/>
  <c r="F67" i="64"/>
  <c r="T66" i="45"/>
  <c r="S66" i="45"/>
  <c r="R66" i="45"/>
  <c r="Q66" i="45"/>
  <c r="P66" i="45"/>
  <c r="O66" i="45"/>
  <c r="N66" i="45"/>
  <c r="M66" i="45"/>
  <c r="L66" i="45"/>
  <c r="K66" i="45"/>
  <c r="J66" i="45"/>
  <c r="I66" i="45"/>
  <c r="H66" i="45"/>
  <c r="G66" i="45"/>
  <c r="F66" i="45"/>
  <c r="E66" i="45"/>
  <c r="D66" i="45"/>
  <c r="C66" i="45"/>
  <c r="B66" i="45"/>
  <c r="M59" i="77"/>
  <c r="E59" i="77"/>
  <c r="S68" i="81"/>
  <c r="R68" i="81"/>
  <c r="Q68" i="81"/>
  <c r="P68" i="81"/>
  <c r="O68" i="81"/>
  <c r="N68" i="81"/>
  <c r="M68" i="81"/>
  <c r="L68" i="81"/>
  <c r="K68" i="81"/>
  <c r="J68" i="81"/>
  <c r="I68" i="81"/>
  <c r="H68" i="81"/>
  <c r="G68" i="81"/>
  <c r="F68" i="81"/>
  <c r="E68" i="81"/>
  <c r="D68" i="81"/>
  <c r="C68" i="81"/>
  <c r="D67" i="64"/>
  <c r="U59" i="77" l="1"/>
  <c r="Y59" i="77"/>
  <c r="K58" i="77"/>
  <c r="W58" i="77"/>
  <c r="G58" i="41"/>
  <c r="H58" i="41"/>
  <c r="L58" i="41"/>
  <c r="H60" i="41"/>
  <c r="L60" i="41"/>
  <c r="G58" i="77"/>
  <c r="S58" i="77"/>
  <c r="AA58" i="77"/>
  <c r="G60" i="77"/>
  <c r="E58" i="78"/>
  <c r="R58" i="78"/>
  <c r="W58" i="78"/>
  <c r="H58" i="77"/>
  <c r="L58" i="77"/>
  <c r="H60" i="77"/>
  <c r="L60" i="77"/>
  <c r="E58" i="41"/>
  <c r="M58" i="41"/>
  <c r="U58" i="41"/>
  <c r="Y58" i="41"/>
  <c r="E60" i="41"/>
  <c r="M60" i="41"/>
  <c r="U60" i="41"/>
  <c r="Y60" i="41"/>
  <c r="M60" i="78"/>
  <c r="V60" i="78"/>
  <c r="Z60" i="78"/>
  <c r="K60" i="77"/>
  <c r="S60" i="77"/>
  <c r="W60" i="77"/>
  <c r="AA60" i="77"/>
  <c r="H60" i="78"/>
  <c r="L60" i="78"/>
  <c r="Y60" i="78"/>
  <c r="V59" i="41"/>
  <c r="K59" i="78"/>
  <c r="R59" i="77"/>
  <c r="Z59" i="77"/>
  <c r="G59" i="41"/>
  <c r="W59" i="41"/>
  <c r="K58" i="78"/>
  <c r="S58" i="78"/>
  <c r="L59" i="78"/>
  <c r="E58" i="77"/>
  <c r="M58" i="77"/>
  <c r="U58" i="77"/>
  <c r="Y58" i="77"/>
  <c r="G59" i="77"/>
  <c r="K59" i="77"/>
  <c r="S59" i="77"/>
  <c r="W59" i="77"/>
  <c r="AA59" i="77"/>
  <c r="E60" i="77"/>
  <c r="M60" i="77"/>
  <c r="U60" i="77"/>
  <c r="Y60" i="77"/>
  <c r="R58" i="41"/>
  <c r="V58" i="41"/>
  <c r="Z58" i="41"/>
  <c r="H59" i="41"/>
  <c r="L59" i="41"/>
  <c r="R60" i="41"/>
  <c r="V60" i="41"/>
  <c r="Z60" i="41"/>
  <c r="H58" i="78"/>
  <c r="L58" i="78"/>
  <c r="Y58" i="78"/>
  <c r="M59" i="78"/>
  <c r="V59" i="78"/>
  <c r="Z59" i="78"/>
  <c r="E60" i="78"/>
  <c r="R60" i="78"/>
  <c r="W60" i="78"/>
  <c r="Y61" i="78"/>
  <c r="W61" i="78"/>
  <c r="M61" i="78"/>
  <c r="E61" i="78"/>
  <c r="R61" i="78"/>
  <c r="H61" i="78"/>
  <c r="K61" i="78"/>
  <c r="V61" i="78"/>
  <c r="L61" i="78"/>
  <c r="S61" i="78"/>
  <c r="Z61" i="78"/>
  <c r="R59" i="41"/>
  <c r="Z59" i="41"/>
  <c r="W61" i="41"/>
  <c r="H61" i="41"/>
  <c r="S61" i="41"/>
  <c r="G61" i="41"/>
  <c r="U61" i="41"/>
  <c r="E61" i="41"/>
  <c r="K61" i="41"/>
  <c r="R61" i="41"/>
  <c r="L61" i="41"/>
  <c r="M61" i="41"/>
  <c r="V61" i="41"/>
  <c r="Z61" i="41"/>
  <c r="AA61" i="41"/>
  <c r="Y61" i="41"/>
  <c r="S59" i="78"/>
  <c r="V59" i="77"/>
  <c r="U61" i="77"/>
  <c r="K61" i="77"/>
  <c r="L61" i="77"/>
  <c r="H61" i="77"/>
  <c r="E61" i="77"/>
  <c r="AA61" i="77"/>
  <c r="W61" i="77"/>
  <c r="S61" i="77"/>
  <c r="R61" i="77"/>
  <c r="Z61" i="77"/>
  <c r="G61" i="77"/>
  <c r="Y61" i="77"/>
  <c r="M61" i="77"/>
  <c r="V61" i="77"/>
  <c r="K59" i="41"/>
  <c r="S59" i="41"/>
  <c r="AA59" i="41"/>
  <c r="H59" i="78"/>
  <c r="Y59" i="78"/>
  <c r="R58" i="77"/>
  <c r="V58" i="77"/>
  <c r="Z58" i="77"/>
  <c r="H59" i="77"/>
  <c r="L59" i="77"/>
  <c r="R60" i="77"/>
  <c r="V60" i="77"/>
  <c r="Z60" i="77"/>
  <c r="K58" i="41"/>
  <c r="S58" i="41"/>
  <c r="W58" i="41"/>
  <c r="AA58" i="41"/>
  <c r="E59" i="41"/>
  <c r="M59" i="41"/>
  <c r="U59" i="41"/>
  <c r="Y59" i="41"/>
  <c r="G60" i="41"/>
  <c r="K60" i="41"/>
  <c r="S60" i="41"/>
  <c r="W60" i="41"/>
  <c r="AA60" i="41"/>
  <c r="M58" i="78"/>
  <c r="V58" i="78"/>
  <c r="Z58" i="78"/>
  <c r="E59" i="78"/>
  <c r="R59" i="78"/>
  <c r="W59" i="78"/>
  <c r="K60" i="78"/>
  <c r="S60" i="78"/>
  <c r="J33" i="78"/>
  <c r="J47" i="78"/>
  <c r="H32" i="78"/>
  <c r="H46" i="78"/>
  <c r="D33" i="78"/>
  <c r="D47" i="78"/>
  <c r="T33" i="78"/>
  <c r="T47" i="78"/>
  <c r="E32" i="78"/>
  <c r="E46" i="78"/>
  <c r="R32" i="78"/>
  <c r="R46" i="78"/>
  <c r="W32" i="78"/>
  <c r="W46" i="78"/>
  <c r="B33" i="78"/>
  <c r="B47" i="78"/>
  <c r="I33" i="78"/>
  <c r="I47" i="78"/>
  <c r="P33" i="78"/>
  <c r="P47" i="78"/>
  <c r="K32" i="78"/>
  <c r="K46" i="78"/>
  <c r="S32" i="78"/>
  <c r="S46" i="78"/>
  <c r="C33" i="78"/>
  <c r="C47" i="78"/>
  <c r="Q33" i="78"/>
  <c r="Q47" i="78"/>
  <c r="L32" i="78"/>
  <c r="L46" i="78"/>
  <c r="Y32" i="78"/>
  <c r="Y46" i="78"/>
  <c r="N33" i="78"/>
  <c r="N47" i="78"/>
  <c r="M32" i="78"/>
  <c r="M46" i="78"/>
  <c r="V32" i="78"/>
  <c r="V46" i="78"/>
  <c r="Z32" i="78"/>
  <c r="Z46" i="78"/>
  <c r="F33" i="78"/>
  <c r="F47" i="78"/>
  <c r="O33" i="78"/>
  <c r="O47" i="78"/>
  <c r="X33" i="78"/>
  <c r="X47" i="78"/>
  <c r="G32" i="77"/>
  <c r="G46" i="77"/>
  <c r="W32" i="77"/>
  <c r="W46" i="77"/>
  <c r="AA32" i="77"/>
  <c r="AA46" i="77"/>
  <c r="O33" i="77"/>
  <c r="O47" i="77"/>
  <c r="H32" i="77"/>
  <c r="H46" i="77"/>
  <c r="I33" i="77"/>
  <c r="I47" i="77"/>
  <c r="E32" i="77"/>
  <c r="E46" i="77"/>
  <c r="M32" i="77"/>
  <c r="M46" i="77"/>
  <c r="U32" i="77"/>
  <c r="U46" i="77"/>
  <c r="Y32" i="77"/>
  <c r="Y46" i="77"/>
  <c r="C33" i="77"/>
  <c r="C47" i="77"/>
  <c r="J33" i="77"/>
  <c r="J47" i="77"/>
  <c r="Q33" i="77"/>
  <c r="Q47" i="77"/>
  <c r="K32" i="77"/>
  <c r="K46" i="77"/>
  <c r="S32" i="77"/>
  <c r="S46" i="77"/>
  <c r="F33" i="77"/>
  <c r="F47" i="77"/>
  <c r="X33" i="77"/>
  <c r="X47" i="77"/>
  <c r="L32" i="77"/>
  <c r="L46" i="77"/>
  <c r="B33" i="77"/>
  <c r="B47" i="77"/>
  <c r="P33" i="77"/>
  <c r="P47" i="77"/>
  <c r="R32" i="77"/>
  <c r="R46" i="77"/>
  <c r="V32" i="77"/>
  <c r="V46" i="77"/>
  <c r="Z32" i="77"/>
  <c r="Z46" i="77"/>
  <c r="D33" i="77"/>
  <c r="D47" i="77"/>
  <c r="N33" i="77"/>
  <c r="N47" i="77"/>
  <c r="T33" i="77"/>
  <c r="T47" i="77"/>
  <c r="L32" i="41"/>
  <c r="L46" i="41"/>
  <c r="I33" i="41"/>
  <c r="I47" i="41"/>
  <c r="C33" i="41"/>
  <c r="C47" i="41"/>
  <c r="Q33" i="41"/>
  <c r="Q47" i="41"/>
  <c r="R32" i="41"/>
  <c r="R46" i="41"/>
  <c r="V32" i="41"/>
  <c r="V46" i="41"/>
  <c r="Z32" i="41"/>
  <c r="Z46" i="41"/>
  <c r="D33" i="41"/>
  <c r="D47" i="41"/>
  <c r="N33" i="41"/>
  <c r="N47" i="41"/>
  <c r="T33" i="41"/>
  <c r="T47" i="41"/>
  <c r="H32" i="41"/>
  <c r="H46" i="41"/>
  <c r="B33" i="41"/>
  <c r="B47" i="41"/>
  <c r="P33" i="41"/>
  <c r="P47" i="41"/>
  <c r="E32" i="41"/>
  <c r="E46" i="41"/>
  <c r="M32" i="41"/>
  <c r="M46" i="41"/>
  <c r="U32" i="41"/>
  <c r="U46" i="41"/>
  <c r="Y32" i="41"/>
  <c r="Y46" i="41"/>
  <c r="J33" i="41"/>
  <c r="J47" i="41"/>
  <c r="G32" i="41"/>
  <c r="G46" i="41"/>
  <c r="K32" i="41"/>
  <c r="K46" i="41"/>
  <c r="S32" i="41"/>
  <c r="S46" i="41"/>
  <c r="W32" i="41"/>
  <c r="W46" i="41"/>
  <c r="AA32" i="41"/>
  <c r="AA46" i="41"/>
  <c r="F33" i="41"/>
  <c r="F47" i="41"/>
  <c r="O33" i="41"/>
  <c r="O47" i="41"/>
  <c r="X33" i="41"/>
  <c r="X47" i="41"/>
  <c r="D81" i="53"/>
  <c r="Q61" i="53"/>
  <c r="M61" i="53"/>
  <c r="J41" i="53"/>
  <c r="I81" i="53"/>
  <c r="F61" i="53"/>
  <c r="E41" i="53"/>
  <c r="B61" i="53"/>
  <c r="C81" i="53"/>
  <c r="H81" i="53"/>
  <c r="K81" i="53"/>
  <c r="P81" i="53"/>
  <c r="T41" i="53"/>
  <c r="B26" i="53"/>
  <c r="C26" i="53"/>
  <c r="D26" i="53"/>
  <c r="E26" i="53"/>
  <c r="F26" i="53"/>
  <c r="G26" i="53"/>
  <c r="H26" i="53"/>
  <c r="I26" i="53"/>
  <c r="J26" i="53"/>
  <c r="K26" i="53"/>
  <c r="L26" i="53"/>
  <c r="M26" i="53"/>
  <c r="N26" i="53"/>
  <c r="O26" i="53"/>
  <c r="P26" i="53"/>
  <c r="Q26" i="53"/>
  <c r="R26" i="53"/>
  <c r="S26" i="53"/>
  <c r="T26" i="53"/>
  <c r="B27" i="53"/>
  <c r="C27" i="53"/>
  <c r="D27" i="53"/>
  <c r="E27" i="53"/>
  <c r="F27" i="53"/>
  <c r="G27" i="53"/>
  <c r="H27" i="53"/>
  <c r="I27" i="53"/>
  <c r="J27" i="53"/>
  <c r="K27" i="53"/>
  <c r="L27" i="53"/>
  <c r="M27" i="53"/>
  <c r="N27" i="53"/>
  <c r="O27" i="53"/>
  <c r="P27" i="53"/>
  <c r="Q27" i="53"/>
  <c r="R27" i="53"/>
  <c r="S27" i="53"/>
  <c r="T27" i="53"/>
  <c r="B28" i="53"/>
  <c r="C28" i="53"/>
  <c r="D28" i="53"/>
  <c r="E28" i="53"/>
  <c r="F28" i="53"/>
  <c r="G28" i="53"/>
  <c r="H28" i="53"/>
  <c r="I28" i="53"/>
  <c r="J28" i="53"/>
  <c r="K28" i="53"/>
  <c r="L28" i="53"/>
  <c r="M28" i="53"/>
  <c r="N28" i="53"/>
  <c r="O28" i="53"/>
  <c r="P28" i="53"/>
  <c r="Q28" i="53"/>
  <c r="R28" i="53"/>
  <c r="S28" i="53"/>
  <c r="T28" i="53"/>
  <c r="B29" i="53"/>
  <c r="C29" i="53"/>
  <c r="D29" i="53"/>
  <c r="E29" i="53"/>
  <c r="F29" i="53"/>
  <c r="G29" i="53"/>
  <c r="H29" i="53"/>
  <c r="I29" i="53"/>
  <c r="J29" i="53"/>
  <c r="K29" i="53"/>
  <c r="L29" i="53"/>
  <c r="M29" i="53"/>
  <c r="N29" i="53"/>
  <c r="O29" i="53"/>
  <c r="P29" i="53"/>
  <c r="Q29" i="53"/>
  <c r="R29" i="53"/>
  <c r="S29" i="53"/>
  <c r="T29" i="53"/>
  <c r="B30" i="53"/>
  <c r="C30" i="53"/>
  <c r="D30" i="53"/>
  <c r="E30" i="53"/>
  <c r="F30" i="53"/>
  <c r="G30" i="53"/>
  <c r="H30" i="53"/>
  <c r="I30" i="53"/>
  <c r="J30" i="53"/>
  <c r="K30" i="53"/>
  <c r="L30" i="53"/>
  <c r="M30" i="53"/>
  <c r="N30" i="53"/>
  <c r="O30" i="53"/>
  <c r="P30" i="53"/>
  <c r="Q30" i="53"/>
  <c r="R30" i="53"/>
  <c r="S30" i="53"/>
  <c r="T30" i="53"/>
  <c r="B31" i="53"/>
  <c r="C31" i="53"/>
  <c r="D31" i="53"/>
  <c r="E31" i="53"/>
  <c r="F31" i="53"/>
  <c r="G31" i="53"/>
  <c r="H31" i="53"/>
  <c r="I31" i="53"/>
  <c r="J31" i="53"/>
  <c r="K31" i="53"/>
  <c r="L31" i="53"/>
  <c r="M31" i="53"/>
  <c r="N31" i="53"/>
  <c r="O31" i="53"/>
  <c r="P31" i="53"/>
  <c r="Q31" i="53"/>
  <c r="R31" i="53"/>
  <c r="S31" i="53"/>
  <c r="T31" i="53"/>
  <c r="B32" i="53"/>
  <c r="C32" i="53"/>
  <c r="D32" i="53"/>
  <c r="E32" i="53"/>
  <c r="F32" i="53"/>
  <c r="G32" i="53"/>
  <c r="H32" i="53"/>
  <c r="I32" i="53"/>
  <c r="J32" i="53"/>
  <c r="K32" i="53"/>
  <c r="L32" i="53"/>
  <c r="M32" i="53"/>
  <c r="N32" i="53"/>
  <c r="O32" i="53"/>
  <c r="P32" i="53"/>
  <c r="Q32" i="53"/>
  <c r="R32" i="53"/>
  <c r="S32" i="53"/>
  <c r="T32" i="53"/>
  <c r="B33" i="53"/>
  <c r="C33" i="53"/>
  <c r="D33" i="53"/>
  <c r="E33" i="53"/>
  <c r="F33" i="53"/>
  <c r="G33" i="53"/>
  <c r="H33" i="53"/>
  <c r="I33" i="53"/>
  <c r="J33" i="53"/>
  <c r="K33" i="53"/>
  <c r="L33" i="53"/>
  <c r="M33" i="53"/>
  <c r="N33" i="53"/>
  <c r="O33" i="53"/>
  <c r="P33" i="53"/>
  <c r="Q33" i="53"/>
  <c r="R33" i="53"/>
  <c r="S33" i="53"/>
  <c r="T33" i="53"/>
  <c r="B34" i="53"/>
  <c r="C34" i="53"/>
  <c r="D34" i="53"/>
  <c r="E34" i="53"/>
  <c r="F34" i="53"/>
  <c r="G34" i="53"/>
  <c r="H34" i="53"/>
  <c r="I34" i="53"/>
  <c r="J34" i="53"/>
  <c r="K34" i="53"/>
  <c r="L34" i="53"/>
  <c r="M34" i="53"/>
  <c r="N34" i="53"/>
  <c r="O34" i="53"/>
  <c r="P34" i="53"/>
  <c r="Q34" i="53"/>
  <c r="R34" i="53"/>
  <c r="S34" i="53"/>
  <c r="T34" i="53"/>
  <c r="B35" i="53"/>
  <c r="C35" i="53"/>
  <c r="D35" i="53"/>
  <c r="E35" i="53"/>
  <c r="F35" i="53"/>
  <c r="G35" i="53"/>
  <c r="H35" i="53"/>
  <c r="I35" i="53"/>
  <c r="J35" i="53"/>
  <c r="K35" i="53"/>
  <c r="L35" i="53"/>
  <c r="M35" i="53"/>
  <c r="N35" i="53"/>
  <c r="O35" i="53"/>
  <c r="P35" i="53"/>
  <c r="Q35" i="53"/>
  <c r="R35" i="53"/>
  <c r="S35" i="53"/>
  <c r="T35" i="53"/>
  <c r="B36" i="53"/>
  <c r="C36" i="53"/>
  <c r="D36" i="53"/>
  <c r="E36" i="53"/>
  <c r="F36" i="53"/>
  <c r="G36" i="53"/>
  <c r="H36" i="53"/>
  <c r="I36" i="53"/>
  <c r="J36" i="53"/>
  <c r="K36" i="53"/>
  <c r="L36" i="53"/>
  <c r="M36" i="53"/>
  <c r="N36" i="53"/>
  <c r="O36" i="53"/>
  <c r="P36" i="53"/>
  <c r="Q36" i="53"/>
  <c r="R36" i="53"/>
  <c r="S36" i="53"/>
  <c r="T36" i="53"/>
  <c r="B37" i="53"/>
  <c r="C37" i="53"/>
  <c r="D37" i="53"/>
  <c r="E37" i="53"/>
  <c r="F37" i="53"/>
  <c r="G37" i="53"/>
  <c r="H37" i="53"/>
  <c r="I37" i="53"/>
  <c r="J37" i="53"/>
  <c r="K37" i="53"/>
  <c r="L37" i="53"/>
  <c r="M37" i="53"/>
  <c r="N37" i="53"/>
  <c r="O37" i="53"/>
  <c r="P37" i="53"/>
  <c r="Q37" i="53"/>
  <c r="R37" i="53"/>
  <c r="S37" i="53"/>
  <c r="T37" i="53"/>
  <c r="B38" i="53"/>
  <c r="C38" i="53"/>
  <c r="D38" i="53"/>
  <c r="E38" i="53"/>
  <c r="F38" i="53"/>
  <c r="G38" i="53"/>
  <c r="H38" i="53"/>
  <c r="I38" i="53"/>
  <c r="J38" i="53"/>
  <c r="K38" i="53"/>
  <c r="L38" i="53"/>
  <c r="M38" i="53"/>
  <c r="N38" i="53"/>
  <c r="O38" i="53"/>
  <c r="P38" i="53"/>
  <c r="Q38" i="53"/>
  <c r="R38" i="53"/>
  <c r="S38" i="53"/>
  <c r="T38" i="53"/>
  <c r="B39" i="53"/>
  <c r="C39" i="53"/>
  <c r="D39" i="53"/>
  <c r="E39" i="53"/>
  <c r="F39" i="53"/>
  <c r="G39" i="53"/>
  <c r="H39" i="53"/>
  <c r="I39" i="53"/>
  <c r="J39" i="53"/>
  <c r="K39" i="53"/>
  <c r="L39" i="53"/>
  <c r="M39" i="53"/>
  <c r="N39" i="53"/>
  <c r="O39" i="53"/>
  <c r="P39" i="53"/>
  <c r="Q39" i="53"/>
  <c r="R39" i="53"/>
  <c r="S39" i="53"/>
  <c r="T39" i="53"/>
  <c r="B41" i="53"/>
  <c r="C41" i="53"/>
  <c r="G41" i="53"/>
  <c r="I41" i="53"/>
  <c r="K41" i="53"/>
  <c r="N41" i="53"/>
  <c r="O41" i="53"/>
  <c r="R41" i="53"/>
  <c r="S41" i="53"/>
  <c r="B45" i="53"/>
  <c r="C45" i="53"/>
  <c r="D45" i="53"/>
  <c r="E45" i="53"/>
  <c r="F45" i="53"/>
  <c r="G45" i="53"/>
  <c r="H45" i="53"/>
  <c r="I45" i="53"/>
  <c r="J45" i="53"/>
  <c r="K45" i="53"/>
  <c r="L45" i="53"/>
  <c r="M45" i="53"/>
  <c r="N45" i="53"/>
  <c r="O45" i="53"/>
  <c r="P45" i="53"/>
  <c r="Q45" i="53"/>
  <c r="R45" i="53"/>
  <c r="S45" i="53"/>
  <c r="T45" i="53"/>
  <c r="B46" i="53"/>
  <c r="C46" i="53"/>
  <c r="D46" i="53"/>
  <c r="E46" i="53"/>
  <c r="F46" i="53"/>
  <c r="G46" i="53"/>
  <c r="H46" i="53"/>
  <c r="I46" i="53"/>
  <c r="J46" i="53"/>
  <c r="K46" i="53"/>
  <c r="L46" i="53"/>
  <c r="M46" i="53"/>
  <c r="N46" i="53"/>
  <c r="O46" i="53"/>
  <c r="P46" i="53"/>
  <c r="Q46" i="53"/>
  <c r="R46" i="53"/>
  <c r="S46" i="53"/>
  <c r="T46" i="53"/>
  <c r="B47" i="53"/>
  <c r="C47" i="53"/>
  <c r="D47" i="53"/>
  <c r="E47" i="53"/>
  <c r="F47" i="53"/>
  <c r="G47" i="53"/>
  <c r="H47" i="53"/>
  <c r="I47" i="53"/>
  <c r="J47" i="53"/>
  <c r="K47" i="53"/>
  <c r="L47" i="53"/>
  <c r="M47" i="53"/>
  <c r="N47" i="53"/>
  <c r="O47" i="53"/>
  <c r="P47" i="53"/>
  <c r="Q47" i="53"/>
  <c r="R47" i="53"/>
  <c r="S47" i="53"/>
  <c r="T47" i="53"/>
  <c r="B48" i="53"/>
  <c r="C48" i="53"/>
  <c r="D48" i="53"/>
  <c r="E48" i="53"/>
  <c r="F48" i="53"/>
  <c r="G48" i="53"/>
  <c r="H48" i="53"/>
  <c r="I48" i="53"/>
  <c r="J48" i="53"/>
  <c r="K48" i="53"/>
  <c r="L48" i="53"/>
  <c r="M48" i="53"/>
  <c r="N48" i="53"/>
  <c r="O48" i="53"/>
  <c r="P48" i="53"/>
  <c r="Q48" i="53"/>
  <c r="R48" i="53"/>
  <c r="S48" i="53"/>
  <c r="T48" i="53"/>
  <c r="B49" i="53"/>
  <c r="C49" i="53"/>
  <c r="D49" i="53"/>
  <c r="E49" i="53"/>
  <c r="F49" i="53"/>
  <c r="G49" i="53"/>
  <c r="H49" i="53"/>
  <c r="I49" i="53"/>
  <c r="J49" i="53"/>
  <c r="K49" i="53"/>
  <c r="L49" i="53"/>
  <c r="M49" i="53"/>
  <c r="N49" i="53"/>
  <c r="O49" i="53"/>
  <c r="P49" i="53"/>
  <c r="Q49" i="53"/>
  <c r="R49" i="53"/>
  <c r="S49" i="53"/>
  <c r="T49" i="53"/>
  <c r="B50" i="53"/>
  <c r="C50" i="53"/>
  <c r="D50" i="53"/>
  <c r="E50" i="53"/>
  <c r="F50" i="53"/>
  <c r="G50" i="53"/>
  <c r="H50" i="53"/>
  <c r="I50" i="53"/>
  <c r="J50" i="53"/>
  <c r="K50" i="53"/>
  <c r="L50" i="53"/>
  <c r="M50" i="53"/>
  <c r="N50" i="53"/>
  <c r="O50" i="53"/>
  <c r="P50" i="53"/>
  <c r="Q50" i="53"/>
  <c r="R50" i="53"/>
  <c r="S50" i="53"/>
  <c r="T50" i="53"/>
  <c r="B51" i="53"/>
  <c r="C51" i="53"/>
  <c r="D51" i="53"/>
  <c r="E51" i="53"/>
  <c r="F51" i="53"/>
  <c r="G51" i="53"/>
  <c r="H51" i="53"/>
  <c r="I51" i="53"/>
  <c r="J51" i="53"/>
  <c r="K51" i="53"/>
  <c r="L51" i="53"/>
  <c r="M51" i="53"/>
  <c r="N51" i="53"/>
  <c r="O51" i="53"/>
  <c r="P51" i="53"/>
  <c r="Q51" i="53"/>
  <c r="R51" i="53"/>
  <c r="S51" i="53"/>
  <c r="T51" i="53"/>
  <c r="B52" i="53"/>
  <c r="C52" i="53"/>
  <c r="D52" i="53"/>
  <c r="E52" i="53"/>
  <c r="F52" i="53"/>
  <c r="G52" i="53"/>
  <c r="H52" i="53"/>
  <c r="I52" i="53"/>
  <c r="J52" i="53"/>
  <c r="K52" i="53"/>
  <c r="L52" i="53"/>
  <c r="M52" i="53"/>
  <c r="N52" i="53"/>
  <c r="O52" i="53"/>
  <c r="P52" i="53"/>
  <c r="Q52" i="53"/>
  <c r="R52" i="53"/>
  <c r="S52" i="53"/>
  <c r="T52" i="53"/>
  <c r="B53" i="53"/>
  <c r="C53" i="53"/>
  <c r="D53" i="53"/>
  <c r="E53" i="53"/>
  <c r="F53" i="53"/>
  <c r="G53" i="53"/>
  <c r="H53" i="53"/>
  <c r="I53" i="53"/>
  <c r="J53" i="53"/>
  <c r="K53" i="53"/>
  <c r="L53" i="53"/>
  <c r="M53" i="53"/>
  <c r="N53" i="53"/>
  <c r="O53" i="53"/>
  <c r="P53" i="53"/>
  <c r="Q53" i="53"/>
  <c r="R53" i="53"/>
  <c r="S53" i="53"/>
  <c r="T53" i="53"/>
  <c r="B54" i="53"/>
  <c r="C54" i="53"/>
  <c r="D54" i="53"/>
  <c r="E54" i="53"/>
  <c r="F54" i="53"/>
  <c r="G54" i="53"/>
  <c r="H54" i="53"/>
  <c r="I54" i="53"/>
  <c r="J54" i="53"/>
  <c r="K54" i="53"/>
  <c r="L54" i="53"/>
  <c r="M54" i="53"/>
  <c r="N54" i="53"/>
  <c r="O54" i="53"/>
  <c r="P54" i="53"/>
  <c r="Q54" i="53"/>
  <c r="R54" i="53"/>
  <c r="S54" i="53"/>
  <c r="T54" i="53"/>
  <c r="B55" i="53"/>
  <c r="C55" i="53"/>
  <c r="D55" i="53"/>
  <c r="E55" i="53"/>
  <c r="F55" i="53"/>
  <c r="G55" i="53"/>
  <c r="H55" i="53"/>
  <c r="I55" i="53"/>
  <c r="J55" i="53"/>
  <c r="K55" i="53"/>
  <c r="L55" i="53"/>
  <c r="M55" i="53"/>
  <c r="N55" i="53"/>
  <c r="O55" i="53"/>
  <c r="P55" i="53"/>
  <c r="Q55" i="53"/>
  <c r="R55" i="53"/>
  <c r="S55" i="53"/>
  <c r="T55" i="53"/>
  <c r="B56" i="53"/>
  <c r="C56" i="53"/>
  <c r="D56" i="53"/>
  <c r="E56" i="53"/>
  <c r="F56" i="53"/>
  <c r="G56" i="53"/>
  <c r="H56" i="53"/>
  <c r="I56" i="53"/>
  <c r="J56" i="53"/>
  <c r="K56" i="53"/>
  <c r="L56" i="53"/>
  <c r="M56" i="53"/>
  <c r="N56" i="53"/>
  <c r="O56" i="53"/>
  <c r="P56" i="53"/>
  <c r="Q56" i="53"/>
  <c r="R56" i="53"/>
  <c r="S56" i="53"/>
  <c r="T56" i="53"/>
  <c r="B57" i="53"/>
  <c r="C57" i="53"/>
  <c r="D57" i="53"/>
  <c r="E57" i="53"/>
  <c r="F57" i="53"/>
  <c r="G57" i="53"/>
  <c r="H57" i="53"/>
  <c r="I57" i="53"/>
  <c r="J57" i="53"/>
  <c r="K57" i="53"/>
  <c r="L57" i="53"/>
  <c r="M57" i="53"/>
  <c r="N57" i="53"/>
  <c r="O57" i="53"/>
  <c r="P57" i="53"/>
  <c r="Q57" i="53"/>
  <c r="R57" i="53"/>
  <c r="S57" i="53"/>
  <c r="T57" i="53"/>
  <c r="B58" i="53"/>
  <c r="C58" i="53"/>
  <c r="D58" i="53"/>
  <c r="E58" i="53"/>
  <c r="F58" i="53"/>
  <c r="G58" i="53"/>
  <c r="H58" i="53"/>
  <c r="I58" i="53"/>
  <c r="J58" i="53"/>
  <c r="K58" i="53"/>
  <c r="L58" i="53"/>
  <c r="M58" i="53"/>
  <c r="N58" i="53"/>
  <c r="O58" i="53"/>
  <c r="P58" i="53"/>
  <c r="Q58" i="53"/>
  <c r="R58" i="53"/>
  <c r="S58" i="53"/>
  <c r="T58" i="53"/>
  <c r="B59" i="53"/>
  <c r="C59" i="53"/>
  <c r="D59" i="53"/>
  <c r="E59" i="53"/>
  <c r="F59" i="53"/>
  <c r="G59" i="53"/>
  <c r="H59" i="53"/>
  <c r="I59" i="53"/>
  <c r="J59" i="53"/>
  <c r="K59" i="53"/>
  <c r="L59" i="53"/>
  <c r="M59" i="53"/>
  <c r="N59" i="53"/>
  <c r="O59" i="53"/>
  <c r="P59" i="53"/>
  <c r="Q59" i="53"/>
  <c r="R59" i="53"/>
  <c r="S59" i="53"/>
  <c r="T59" i="53"/>
  <c r="C61" i="53"/>
  <c r="E61" i="53"/>
  <c r="G61" i="53"/>
  <c r="J61" i="53"/>
  <c r="K61" i="53"/>
  <c r="N61" i="53"/>
  <c r="O61" i="53"/>
  <c r="S61" i="53"/>
  <c r="B65" i="53"/>
  <c r="C65" i="53"/>
  <c r="D65" i="53"/>
  <c r="E65" i="53"/>
  <c r="F65" i="53"/>
  <c r="G65" i="53"/>
  <c r="H65" i="53"/>
  <c r="I65" i="53"/>
  <c r="J65" i="53"/>
  <c r="K65" i="53"/>
  <c r="L65" i="53"/>
  <c r="M65" i="53"/>
  <c r="N65" i="53"/>
  <c r="O65" i="53"/>
  <c r="P65" i="53"/>
  <c r="Q65" i="53"/>
  <c r="S65" i="53"/>
  <c r="T65" i="53"/>
  <c r="B66" i="53"/>
  <c r="C66" i="53"/>
  <c r="D66" i="53"/>
  <c r="E66" i="53"/>
  <c r="F66" i="53"/>
  <c r="G66" i="53"/>
  <c r="H66" i="53"/>
  <c r="I66" i="53"/>
  <c r="J66" i="53"/>
  <c r="K66" i="53"/>
  <c r="L66" i="53"/>
  <c r="M66" i="53"/>
  <c r="N66" i="53"/>
  <c r="O66" i="53"/>
  <c r="P66" i="53"/>
  <c r="Q66" i="53"/>
  <c r="S66" i="53"/>
  <c r="T66" i="53"/>
  <c r="B67" i="53"/>
  <c r="C67" i="53"/>
  <c r="D67" i="53"/>
  <c r="E67" i="53"/>
  <c r="F67" i="53"/>
  <c r="G67" i="53"/>
  <c r="H67" i="53"/>
  <c r="I67" i="53"/>
  <c r="J67" i="53"/>
  <c r="K67" i="53"/>
  <c r="L67" i="53"/>
  <c r="M67" i="53"/>
  <c r="N67" i="53"/>
  <c r="O67" i="53"/>
  <c r="P67" i="53"/>
  <c r="Q67" i="53"/>
  <c r="S67" i="53"/>
  <c r="T67" i="53"/>
  <c r="B68" i="53"/>
  <c r="C68" i="53"/>
  <c r="D68" i="53"/>
  <c r="E68" i="53"/>
  <c r="F68" i="53"/>
  <c r="G68" i="53"/>
  <c r="H68" i="53"/>
  <c r="I68" i="53"/>
  <c r="J68" i="53"/>
  <c r="K68" i="53"/>
  <c r="L68" i="53"/>
  <c r="M68" i="53"/>
  <c r="N68" i="53"/>
  <c r="O68" i="53"/>
  <c r="P68" i="53"/>
  <c r="Q68" i="53"/>
  <c r="S68" i="53"/>
  <c r="T68" i="53"/>
  <c r="B69" i="53"/>
  <c r="C69" i="53"/>
  <c r="D69" i="53"/>
  <c r="E69" i="53"/>
  <c r="F69" i="53"/>
  <c r="G69" i="53"/>
  <c r="H69" i="53"/>
  <c r="I69" i="53"/>
  <c r="J69" i="53"/>
  <c r="K69" i="53"/>
  <c r="L69" i="53"/>
  <c r="M69" i="53"/>
  <c r="N69" i="53"/>
  <c r="O69" i="53"/>
  <c r="P69" i="53"/>
  <c r="Q69" i="53"/>
  <c r="S69" i="53"/>
  <c r="T69" i="53"/>
  <c r="B70" i="53"/>
  <c r="C70" i="53"/>
  <c r="D70" i="53"/>
  <c r="E70" i="53"/>
  <c r="F70" i="53"/>
  <c r="G70" i="53"/>
  <c r="H70" i="53"/>
  <c r="I70" i="53"/>
  <c r="J70" i="53"/>
  <c r="K70" i="53"/>
  <c r="L70" i="53"/>
  <c r="M70" i="53"/>
  <c r="N70" i="53"/>
  <c r="O70" i="53"/>
  <c r="P70" i="53"/>
  <c r="Q70" i="53"/>
  <c r="S70" i="53"/>
  <c r="T70" i="53"/>
  <c r="B71" i="53"/>
  <c r="C71" i="53"/>
  <c r="D71" i="53"/>
  <c r="E71" i="53"/>
  <c r="F71" i="53"/>
  <c r="G71" i="53"/>
  <c r="H71" i="53"/>
  <c r="I71" i="53"/>
  <c r="J71" i="53"/>
  <c r="K71" i="53"/>
  <c r="L71" i="53"/>
  <c r="M71" i="53"/>
  <c r="N71" i="53"/>
  <c r="O71" i="53"/>
  <c r="P71" i="53"/>
  <c r="Q71" i="53"/>
  <c r="S71" i="53"/>
  <c r="T71" i="53"/>
  <c r="B72" i="53"/>
  <c r="C72" i="53"/>
  <c r="D72" i="53"/>
  <c r="E72" i="53"/>
  <c r="F72" i="53"/>
  <c r="G72" i="53"/>
  <c r="H72" i="53"/>
  <c r="I72" i="53"/>
  <c r="J72" i="53"/>
  <c r="K72" i="53"/>
  <c r="L72" i="53"/>
  <c r="M72" i="53"/>
  <c r="N72" i="53"/>
  <c r="O72" i="53"/>
  <c r="P72" i="53"/>
  <c r="Q72" i="53"/>
  <c r="S72" i="53"/>
  <c r="T72" i="53"/>
  <c r="B73" i="53"/>
  <c r="C73" i="53"/>
  <c r="D73" i="53"/>
  <c r="E73" i="53"/>
  <c r="F73" i="53"/>
  <c r="G73" i="53"/>
  <c r="H73" i="53"/>
  <c r="I73" i="53"/>
  <c r="J73" i="53"/>
  <c r="K73" i="53"/>
  <c r="L73" i="53"/>
  <c r="M73" i="53"/>
  <c r="N73" i="53"/>
  <c r="O73" i="53"/>
  <c r="P73" i="53"/>
  <c r="Q73" i="53"/>
  <c r="S73" i="53"/>
  <c r="T73" i="53"/>
  <c r="B74" i="53"/>
  <c r="C74" i="53"/>
  <c r="D74" i="53"/>
  <c r="E74" i="53"/>
  <c r="F74" i="53"/>
  <c r="G74" i="53"/>
  <c r="H74" i="53"/>
  <c r="I74" i="53"/>
  <c r="J74" i="53"/>
  <c r="K74" i="53"/>
  <c r="L74" i="53"/>
  <c r="M74" i="53"/>
  <c r="N74" i="53"/>
  <c r="O74" i="53"/>
  <c r="P74" i="53"/>
  <c r="Q74" i="53"/>
  <c r="S74" i="53"/>
  <c r="T74" i="53"/>
  <c r="B75" i="53"/>
  <c r="C75" i="53"/>
  <c r="D75" i="53"/>
  <c r="E75" i="53"/>
  <c r="F75" i="53"/>
  <c r="G75" i="53"/>
  <c r="H75" i="53"/>
  <c r="I75" i="53"/>
  <c r="J75" i="53"/>
  <c r="K75" i="53"/>
  <c r="L75" i="53"/>
  <c r="M75" i="53"/>
  <c r="N75" i="53"/>
  <c r="O75" i="53"/>
  <c r="P75" i="53"/>
  <c r="Q75" i="53"/>
  <c r="S75" i="53"/>
  <c r="T75" i="53"/>
  <c r="B76" i="53"/>
  <c r="C76" i="53"/>
  <c r="D76" i="53"/>
  <c r="E76" i="53"/>
  <c r="F76" i="53"/>
  <c r="G76" i="53"/>
  <c r="H76" i="53"/>
  <c r="I76" i="53"/>
  <c r="J76" i="53"/>
  <c r="K76" i="53"/>
  <c r="L76" i="53"/>
  <c r="M76" i="53"/>
  <c r="N76" i="53"/>
  <c r="O76" i="53"/>
  <c r="P76" i="53"/>
  <c r="Q76" i="53"/>
  <c r="S76" i="53"/>
  <c r="T76" i="53"/>
  <c r="B77" i="53"/>
  <c r="C77" i="53"/>
  <c r="D77" i="53"/>
  <c r="E77" i="53"/>
  <c r="F77" i="53"/>
  <c r="G77" i="53"/>
  <c r="H77" i="53"/>
  <c r="I77" i="53"/>
  <c r="J77" i="53"/>
  <c r="K77" i="53"/>
  <c r="L77" i="53"/>
  <c r="M77" i="53"/>
  <c r="N77" i="53"/>
  <c r="O77" i="53"/>
  <c r="P77" i="53"/>
  <c r="Q77" i="53"/>
  <c r="S77" i="53"/>
  <c r="T77" i="53"/>
  <c r="B78" i="53"/>
  <c r="C78" i="53"/>
  <c r="D78" i="53"/>
  <c r="E78" i="53"/>
  <c r="F78" i="53"/>
  <c r="G78" i="53"/>
  <c r="H78" i="53"/>
  <c r="I78" i="53"/>
  <c r="J78" i="53"/>
  <c r="K78" i="53"/>
  <c r="L78" i="53"/>
  <c r="M78" i="53"/>
  <c r="N78" i="53"/>
  <c r="O78" i="53"/>
  <c r="P78" i="53"/>
  <c r="Q78" i="53"/>
  <c r="S78" i="53"/>
  <c r="T78" i="53"/>
  <c r="B79" i="53"/>
  <c r="C79" i="53"/>
  <c r="D79" i="53"/>
  <c r="E79" i="53"/>
  <c r="F79" i="53"/>
  <c r="G79" i="53"/>
  <c r="H79" i="53"/>
  <c r="I79" i="53"/>
  <c r="J79" i="53"/>
  <c r="K79" i="53"/>
  <c r="L79" i="53"/>
  <c r="M79" i="53"/>
  <c r="N79" i="53"/>
  <c r="O79" i="53"/>
  <c r="P79" i="53"/>
  <c r="Q79" i="53"/>
  <c r="S79" i="53"/>
  <c r="T79" i="53"/>
  <c r="F81" i="53"/>
  <c r="N81" i="53"/>
  <c r="R65" i="46"/>
  <c r="Q65" i="46"/>
  <c r="M97" i="46"/>
  <c r="J65" i="46"/>
  <c r="I65" i="46"/>
  <c r="E65" i="46"/>
  <c r="B65" i="46"/>
  <c r="C97" i="46"/>
  <c r="D65" i="46"/>
  <c r="G97" i="46"/>
  <c r="H65" i="46"/>
  <c r="K97" i="46"/>
  <c r="L65" i="46"/>
  <c r="M65" i="46"/>
  <c r="O97" i="46"/>
  <c r="P65" i="46"/>
  <c r="S97" i="46"/>
  <c r="T65" i="46"/>
  <c r="B38" i="46"/>
  <c r="C38" i="46"/>
  <c r="D38" i="46"/>
  <c r="E38" i="46"/>
  <c r="F38" i="46"/>
  <c r="G38" i="46"/>
  <c r="H38" i="46"/>
  <c r="I38" i="46"/>
  <c r="J38" i="46"/>
  <c r="K38" i="46"/>
  <c r="L38" i="46"/>
  <c r="M38" i="46"/>
  <c r="N38" i="46"/>
  <c r="O38" i="46"/>
  <c r="P38" i="46"/>
  <c r="Q38" i="46"/>
  <c r="R38" i="46"/>
  <c r="S38" i="46"/>
  <c r="T38" i="46"/>
  <c r="B39" i="46"/>
  <c r="C39" i="46"/>
  <c r="D39" i="46"/>
  <c r="E39" i="46"/>
  <c r="F39" i="46"/>
  <c r="G39" i="46"/>
  <c r="H39" i="46"/>
  <c r="I39" i="46"/>
  <c r="J39" i="46"/>
  <c r="K39" i="46"/>
  <c r="L39" i="46"/>
  <c r="M39" i="46"/>
  <c r="N39" i="46"/>
  <c r="O39" i="46"/>
  <c r="P39" i="46"/>
  <c r="Q39" i="46"/>
  <c r="R39" i="46"/>
  <c r="S39" i="46"/>
  <c r="T39" i="46"/>
  <c r="B40" i="46"/>
  <c r="C40" i="46"/>
  <c r="D40" i="46"/>
  <c r="E40" i="46"/>
  <c r="F40" i="46"/>
  <c r="G40" i="46"/>
  <c r="H40" i="46"/>
  <c r="I40" i="46"/>
  <c r="J40" i="46"/>
  <c r="K40" i="46"/>
  <c r="L40" i="46"/>
  <c r="M40" i="46"/>
  <c r="N40" i="46"/>
  <c r="O40" i="46"/>
  <c r="P40" i="46"/>
  <c r="Q40" i="46"/>
  <c r="R40" i="46"/>
  <c r="S40" i="46"/>
  <c r="T40" i="46"/>
  <c r="B41" i="46"/>
  <c r="C41" i="46"/>
  <c r="D41" i="46"/>
  <c r="E41" i="46"/>
  <c r="F41" i="46"/>
  <c r="G41" i="46"/>
  <c r="H41" i="46"/>
  <c r="I41" i="46"/>
  <c r="J41" i="46"/>
  <c r="K41" i="46"/>
  <c r="L41" i="46"/>
  <c r="M41" i="46"/>
  <c r="N41" i="46"/>
  <c r="O41" i="46"/>
  <c r="P41" i="46"/>
  <c r="Q41" i="46"/>
  <c r="R41" i="46"/>
  <c r="S41" i="46"/>
  <c r="T41" i="46"/>
  <c r="B42" i="46"/>
  <c r="C42" i="46"/>
  <c r="D42" i="46"/>
  <c r="E42" i="46"/>
  <c r="F42" i="46"/>
  <c r="G42" i="46"/>
  <c r="H42" i="46"/>
  <c r="I42" i="46"/>
  <c r="J42" i="46"/>
  <c r="K42" i="46"/>
  <c r="L42" i="46"/>
  <c r="M42" i="46"/>
  <c r="N42" i="46"/>
  <c r="O42" i="46"/>
  <c r="P42" i="46"/>
  <c r="Q42" i="46"/>
  <c r="R42" i="46"/>
  <c r="S42" i="46"/>
  <c r="T42" i="46"/>
  <c r="B43" i="46"/>
  <c r="C43" i="46"/>
  <c r="D43" i="46"/>
  <c r="E43" i="46"/>
  <c r="F43" i="46"/>
  <c r="G43" i="46"/>
  <c r="H43" i="46"/>
  <c r="I43" i="46"/>
  <c r="J43" i="46"/>
  <c r="K43" i="46"/>
  <c r="L43" i="46"/>
  <c r="M43" i="46"/>
  <c r="N43" i="46"/>
  <c r="O43" i="46"/>
  <c r="P43" i="46"/>
  <c r="Q43" i="46"/>
  <c r="R43" i="46"/>
  <c r="S43" i="46"/>
  <c r="T43" i="46"/>
  <c r="B44" i="46"/>
  <c r="C44" i="46"/>
  <c r="D44" i="46"/>
  <c r="E44" i="46"/>
  <c r="F44" i="46"/>
  <c r="G44" i="46"/>
  <c r="H44" i="46"/>
  <c r="I44" i="46"/>
  <c r="J44" i="46"/>
  <c r="K44" i="46"/>
  <c r="L44" i="46"/>
  <c r="M44" i="46"/>
  <c r="N44" i="46"/>
  <c r="O44" i="46"/>
  <c r="P44" i="46"/>
  <c r="Q44" i="46"/>
  <c r="R44" i="46"/>
  <c r="S44" i="46"/>
  <c r="T44" i="46"/>
  <c r="B45" i="46"/>
  <c r="C45" i="46"/>
  <c r="D45" i="46"/>
  <c r="E45" i="46"/>
  <c r="F45" i="46"/>
  <c r="G45" i="46"/>
  <c r="H45" i="46"/>
  <c r="I45" i="46"/>
  <c r="J45" i="46"/>
  <c r="K45" i="46"/>
  <c r="L45" i="46"/>
  <c r="M45" i="46"/>
  <c r="N45" i="46"/>
  <c r="O45" i="46"/>
  <c r="P45" i="46"/>
  <c r="Q45" i="46"/>
  <c r="R45" i="46"/>
  <c r="S45" i="46"/>
  <c r="T45" i="46"/>
  <c r="B46" i="46"/>
  <c r="C46" i="46"/>
  <c r="D46" i="46"/>
  <c r="E46" i="46"/>
  <c r="F46" i="46"/>
  <c r="G46" i="46"/>
  <c r="H46" i="46"/>
  <c r="I46" i="46"/>
  <c r="J46" i="46"/>
  <c r="K46" i="46"/>
  <c r="L46" i="46"/>
  <c r="M46" i="46"/>
  <c r="N46" i="46"/>
  <c r="O46" i="46"/>
  <c r="P46" i="46"/>
  <c r="Q46" i="46"/>
  <c r="R46" i="46"/>
  <c r="S46" i="46"/>
  <c r="T46" i="46"/>
  <c r="B47" i="46"/>
  <c r="C47" i="46"/>
  <c r="D47" i="46"/>
  <c r="E47" i="46"/>
  <c r="F47" i="46"/>
  <c r="G47" i="46"/>
  <c r="H47" i="46"/>
  <c r="I47" i="46"/>
  <c r="J47" i="46"/>
  <c r="K47" i="46"/>
  <c r="L47" i="46"/>
  <c r="M47" i="46"/>
  <c r="N47" i="46"/>
  <c r="O47" i="46"/>
  <c r="P47" i="46"/>
  <c r="Q47" i="46"/>
  <c r="R47" i="46"/>
  <c r="S47" i="46"/>
  <c r="T47" i="46"/>
  <c r="B48" i="46"/>
  <c r="C48" i="46"/>
  <c r="D48" i="46"/>
  <c r="E48" i="46"/>
  <c r="F48" i="46"/>
  <c r="G48" i="46"/>
  <c r="H48" i="46"/>
  <c r="I48" i="46"/>
  <c r="J48" i="46"/>
  <c r="K48" i="46"/>
  <c r="L48" i="46"/>
  <c r="M48" i="46"/>
  <c r="N48" i="46"/>
  <c r="O48" i="46"/>
  <c r="P48" i="46"/>
  <c r="Q48" i="46"/>
  <c r="R48" i="46"/>
  <c r="S48" i="46"/>
  <c r="T48" i="46"/>
  <c r="B49" i="46"/>
  <c r="C49" i="46"/>
  <c r="D49" i="46"/>
  <c r="E49" i="46"/>
  <c r="F49" i="46"/>
  <c r="G49" i="46"/>
  <c r="H49" i="46"/>
  <c r="I49" i="46"/>
  <c r="J49" i="46"/>
  <c r="K49" i="46"/>
  <c r="L49" i="46"/>
  <c r="M49" i="46"/>
  <c r="N49" i="46"/>
  <c r="O49" i="46"/>
  <c r="P49" i="46"/>
  <c r="Q49" i="46"/>
  <c r="R49" i="46"/>
  <c r="S49" i="46"/>
  <c r="T49" i="46"/>
  <c r="B50" i="46"/>
  <c r="C50" i="46"/>
  <c r="D50" i="46"/>
  <c r="E50" i="46"/>
  <c r="F50" i="46"/>
  <c r="G50" i="46"/>
  <c r="H50" i="46"/>
  <c r="I50" i="46"/>
  <c r="J50" i="46"/>
  <c r="K50" i="46"/>
  <c r="L50" i="46"/>
  <c r="M50" i="46"/>
  <c r="N50" i="46"/>
  <c r="O50" i="46"/>
  <c r="P50" i="46"/>
  <c r="Q50" i="46"/>
  <c r="R50" i="46"/>
  <c r="S50" i="46"/>
  <c r="T50" i="46"/>
  <c r="B51" i="46"/>
  <c r="C51" i="46"/>
  <c r="D51" i="46"/>
  <c r="E51" i="46"/>
  <c r="F51" i="46"/>
  <c r="G51" i="46"/>
  <c r="H51" i="46"/>
  <c r="I51" i="46"/>
  <c r="J51" i="46"/>
  <c r="K51" i="46"/>
  <c r="L51" i="46"/>
  <c r="M51" i="46"/>
  <c r="N51" i="46"/>
  <c r="O51" i="46"/>
  <c r="P51" i="46"/>
  <c r="Q51" i="46"/>
  <c r="R51" i="46"/>
  <c r="S51" i="46"/>
  <c r="T51" i="46"/>
  <c r="B52" i="46"/>
  <c r="C52" i="46"/>
  <c r="D52" i="46"/>
  <c r="E52" i="46"/>
  <c r="F52" i="46"/>
  <c r="G52" i="46"/>
  <c r="H52" i="46"/>
  <c r="I52" i="46"/>
  <c r="J52" i="46"/>
  <c r="K52" i="46"/>
  <c r="L52" i="46"/>
  <c r="M52" i="46"/>
  <c r="N52" i="46"/>
  <c r="O52" i="46"/>
  <c r="P52" i="46"/>
  <c r="Q52" i="46"/>
  <c r="R52" i="46"/>
  <c r="S52" i="46"/>
  <c r="T52" i="46"/>
  <c r="B53" i="46"/>
  <c r="C53" i="46"/>
  <c r="D53" i="46"/>
  <c r="E53" i="46"/>
  <c r="F53" i="46"/>
  <c r="G53" i="46"/>
  <c r="H53" i="46"/>
  <c r="I53" i="46"/>
  <c r="J53" i="46"/>
  <c r="K53" i="46"/>
  <c r="L53" i="46"/>
  <c r="M53" i="46"/>
  <c r="N53" i="46"/>
  <c r="O53" i="46"/>
  <c r="P53" i="46"/>
  <c r="Q53" i="46"/>
  <c r="R53" i="46"/>
  <c r="S53" i="46"/>
  <c r="T53" i="46"/>
  <c r="B54" i="46"/>
  <c r="C54" i="46"/>
  <c r="D54" i="46"/>
  <c r="E54" i="46"/>
  <c r="F54" i="46"/>
  <c r="G54" i="46"/>
  <c r="H54" i="46"/>
  <c r="I54" i="46"/>
  <c r="J54" i="46"/>
  <c r="K54" i="46"/>
  <c r="L54" i="46"/>
  <c r="M54" i="46"/>
  <c r="N54" i="46"/>
  <c r="O54" i="46"/>
  <c r="P54" i="46"/>
  <c r="Q54" i="46"/>
  <c r="R54" i="46"/>
  <c r="S54" i="46"/>
  <c r="T54" i="46"/>
  <c r="B55" i="46"/>
  <c r="C55" i="46"/>
  <c r="D55" i="46"/>
  <c r="E55" i="46"/>
  <c r="F55" i="46"/>
  <c r="G55" i="46"/>
  <c r="H55" i="46"/>
  <c r="I55" i="46"/>
  <c r="J55" i="46"/>
  <c r="K55" i="46"/>
  <c r="L55" i="46"/>
  <c r="M55" i="46"/>
  <c r="N55" i="46"/>
  <c r="O55" i="46"/>
  <c r="P55" i="46"/>
  <c r="Q55" i="46"/>
  <c r="R55" i="46"/>
  <c r="S55" i="46"/>
  <c r="T55" i="46"/>
  <c r="B56" i="46"/>
  <c r="C56" i="46"/>
  <c r="D56" i="46"/>
  <c r="E56" i="46"/>
  <c r="F56" i="46"/>
  <c r="G56" i="46"/>
  <c r="H56" i="46"/>
  <c r="I56" i="46"/>
  <c r="J56" i="46"/>
  <c r="K56" i="46"/>
  <c r="L56" i="46"/>
  <c r="M56" i="46"/>
  <c r="N56" i="46"/>
  <c r="O56" i="46"/>
  <c r="P56" i="46"/>
  <c r="Q56" i="46"/>
  <c r="R56" i="46"/>
  <c r="S56" i="46"/>
  <c r="T56" i="46"/>
  <c r="B57" i="46"/>
  <c r="C57" i="46"/>
  <c r="D57" i="46"/>
  <c r="E57" i="46"/>
  <c r="F57" i="46"/>
  <c r="G57" i="46"/>
  <c r="H57" i="46"/>
  <c r="I57" i="46"/>
  <c r="J57" i="46"/>
  <c r="K57" i="46"/>
  <c r="L57" i="46"/>
  <c r="M57" i="46"/>
  <c r="N57" i="46"/>
  <c r="O57" i="46"/>
  <c r="P57" i="46"/>
  <c r="Q57" i="46"/>
  <c r="R57" i="46"/>
  <c r="S57" i="46"/>
  <c r="T57" i="46"/>
  <c r="B58" i="46"/>
  <c r="C58" i="46"/>
  <c r="D58" i="46"/>
  <c r="E58" i="46"/>
  <c r="F58" i="46"/>
  <c r="G58" i="46"/>
  <c r="H58" i="46"/>
  <c r="I58" i="46"/>
  <c r="J58" i="46"/>
  <c r="K58" i="46"/>
  <c r="L58" i="46"/>
  <c r="M58" i="46"/>
  <c r="N58" i="46"/>
  <c r="O58" i="46"/>
  <c r="P58" i="46"/>
  <c r="Q58" i="46"/>
  <c r="R58" i="46"/>
  <c r="S58" i="46"/>
  <c r="T58" i="46"/>
  <c r="B59" i="46"/>
  <c r="C59" i="46"/>
  <c r="D59" i="46"/>
  <c r="E59" i="46"/>
  <c r="F59" i="46"/>
  <c r="G59" i="46"/>
  <c r="H59" i="46"/>
  <c r="I59" i="46"/>
  <c r="J59" i="46"/>
  <c r="K59" i="46"/>
  <c r="L59" i="46"/>
  <c r="M59" i="46"/>
  <c r="N59" i="46"/>
  <c r="O59" i="46"/>
  <c r="P59" i="46"/>
  <c r="Q59" i="46"/>
  <c r="R59" i="46"/>
  <c r="S59" i="46"/>
  <c r="T59" i="46"/>
  <c r="B60" i="46"/>
  <c r="C60" i="46"/>
  <c r="D60" i="46"/>
  <c r="E60" i="46"/>
  <c r="F60" i="46"/>
  <c r="G60" i="46"/>
  <c r="H60" i="46"/>
  <c r="I60" i="46"/>
  <c r="J60" i="46"/>
  <c r="K60" i="46"/>
  <c r="L60" i="46"/>
  <c r="M60" i="46"/>
  <c r="N60" i="46"/>
  <c r="O60" i="46"/>
  <c r="P60" i="46"/>
  <c r="Q60" i="46"/>
  <c r="R60" i="46"/>
  <c r="S60" i="46"/>
  <c r="T60" i="46"/>
  <c r="B61" i="46"/>
  <c r="C61" i="46"/>
  <c r="D61" i="46"/>
  <c r="E61" i="46"/>
  <c r="F61" i="46"/>
  <c r="G61" i="46"/>
  <c r="H61" i="46"/>
  <c r="I61" i="46"/>
  <c r="J61" i="46"/>
  <c r="K61" i="46"/>
  <c r="L61" i="46"/>
  <c r="M61" i="46"/>
  <c r="N61" i="46"/>
  <c r="O61" i="46"/>
  <c r="P61" i="46"/>
  <c r="Q61" i="46"/>
  <c r="R61" i="46"/>
  <c r="S61" i="46"/>
  <c r="T61" i="46"/>
  <c r="B62" i="46"/>
  <c r="C62" i="46"/>
  <c r="D62" i="46"/>
  <c r="E62" i="46"/>
  <c r="F62" i="46"/>
  <c r="G62" i="46"/>
  <c r="H62" i="46"/>
  <c r="I62" i="46"/>
  <c r="J62" i="46"/>
  <c r="K62" i="46"/>
  <c r="L62" i="46"/>
  <c r="M62" i="46"/>
  <c r="N62" i="46"/>
  <c r="O62" i="46"/>
  <c r="P62" i="46"/>
  <c r="Q62" i="46"/>
  <c r="R62" i="46"/>
  <c r="S62" i="46"/>
  <c r="T62" i="46"/>
  <c r="C65" i="46"/>
  <c r="F65" i="46"/>
  <c r="G65" i="46"/>
  <c r="K65" i="46"/>
  <c r="N65" i="46"/>
  <c r="O65" i="46"/>
  <c r="S65" i="46"/>
  <c r="B69" i="46"/>
  <c r="C69" i="46"/>
  <c r="D69" i="46"/>
  <c r="E69" i="46"/>
  <c r="F69" i="46"/>
  <c r="G69" i="46"/>
  <c r="H69" i="46"/>
  <c r="I69" i="46"/>
  <c r="J69" i="46"/>
  <c r="K69" i="46"/>
  <c r="L69" i="46"/>
  <c r="M69" i="46"/>
  <c r="N69" i="46"/>
  <c r="O69" i="46"/>
  <c r="P69" i="46"/>
  <c r="Q69" i="46"/>
  <c r="R69" i="46"/>
  <c r="S69" i="46"/>
  <c r="T69" i="46"/>
  <c r="B70" i="46"/>
  <c r="C70" i="46"/>
  <c r="D70" i="46"/>
  <c r="E70" i="46"/>
  <c r="F70" i="46"/>
  <c r="G70" i="46"/>
  <c r="H70" i="46"/>
  <c r="I70" i="46"/>
  <c r="J70" i="46"/>
  <c r="K70" i="46"/>
  <c r="L70" i="46"/>
  <c r="M70" i="46"/>
  <c r="N70" i="46"/>
  <c r="O70" i="46"/>
  <c r="P70" i="46"/>
  <c r="Q70" i="46"/>
  <c r="R70" i="46"/>
  <c r="S70" i="46"/>
  <c r="T70" i="46"/>
  <c r="B71" i="46"/>
  <c r="C71" i="46"/>
  <c r="D71" i="46"/>
  <c r="E71" i="46"/>
  <c r="F71" i="46"/>
  <c r="G71" i="46"/>
  <c r="H71" i="46"/>
  <c r="I71" i="46"/>
  <c r="J71" i="46"/>
  <c r="K71" i="46"/>
  <c r="L71" i="46"/>
  <c r="M71" i="46"/>
  <c r="N71" i="46"/>
  <c r="O71" i="46"/>
  <c r="P71" i="46"/>
  <c r="Q71" i="46"/>
  <c r="R71" i="46"/>
  <c r="S71" i="46"/>
  <c r="T71" i="46"/>
  <c r="B72" i="46"/>
  <c r="C72" i="46"/>
  <c r="D72" i="46"/>
  <c r="E72" i="46"/>
  <c r="F72" i="46"/>
  <c r="G72" i="46"/>
  <c r="H72" i="46"/>
  <c r="I72" i="46"/>
  <c r="J72" i="46"/>
  <c r="K72" i="46"/>
  <c r="L72" i="46"/>
  <c r="M72" i="46"/>
  <c r="N72" i="46"/>
  <c r="O72" i="46"/>
  <c r="P72" i="46"/>
  <c r="Q72" i="46"/>
  <c r="R72" i="46"/>
  <c r="S72" i="46"/>
  <c r="T72" i="46"/>
  <c r="B73" i="46"/>
  <c r="C73" i="46"/>
  <c r="D73" i="46"/>
  <c r="E73" i="46"/>
  <c r="F73" i="46"/>
  <c r="G73" i="46"/>
  <c r="H73" i="46"/>
  <c r="I73" i="46"/>
  <c r="J73" i="46"/>
  <c r="K73" i="46"/>
  <c r="L73" i="46"/>
  <c r="M73" i="46"/>
  <c r="N73" i="46"/>
  <c r="O73" i="46"/>
  <c r="P73" i="46"/>
  <c r="Q73" i="46"/>
  <c r="R73" i="46"/>
  <c r="S73" i="46"/>
  <c r="T73" i="46"/>
  <c r="B74" i="46"/>
  <c r="C74" i="46"/>
  <c r="D74" i="46"/>
  <c r="E74" i="46"/>
  <c r="F74" i="46"/>
  <c r="G74" i="46"/>
  <c r="H74" i="46"/>
  <c r="I74" i="46"/>
  <c r="J74" i="46"/>
  <c r="K74" i="46"/>
  <c r="L74" i="46"/>
  <c r="M74" i="46"/>
  <c r="N74" i="46"/>
  <c r="O74" i="46"/>
  <c r="P74" i="46"/>
  <c r="Q74" i="46"/>
  <c r="R74" i="46"/>
  <c r="S74" i="46"/>
  <c r="T74" i="46"/>
  <c r="B75" i="46"/>
  <c r="C75" i="46"/>
  <c r="D75" i="46"/>
  <c r="E75" i="46"/>
  <c r="F75" i="46"/>
  <c r="G75" i="46"/>
  <c r="H75" i="46"/>
  <c r="I75" i="46"/>
  <c r="J75" i="46"/>
  <c r="K75" i="46"/>
  <c r="L75" i="46"/>
  <c r="M75" i="46"/>
  <c r="N75" i="46"/>
  <c r="O75" i="46"/>
  <c r="P75" i="46"/>
  <c r="Q75" i="46"/>
  <c r="R75" i="46"/>
  <c r="S75" i="46"/>
  <c r="T75" i="46"/>
  <c r="B76" i="46"/>
  <c r="C76" i="46"/>
  <c r="D76" i="46"/>
  <c r="E76" i="46"/>
  <c r="F76" i="46"/>
  <c r="G76" i="46"/>
  <c r="H76" i="46"/>
  <c r="I76" i="46"/>
  <c r="J76" i="46"/>
  <c r="K76" i="46"/>
  <c r="L76" i="46"/>
  <c r="M76" i="46"/>
  <c r="N76" i="46"/>
  <c r="O76" i="46"/>
  <c r="P76" i="46"/>
  <c r="Q76" i="46"/>
  <c r="R76" i="46"/>
  <c r="S76" i="46"/>
  <c r="T76" i="46"/>
  <c r="B77" i="46"/>
  <c r="C77" i="46"/>
  <c r="D77" i="46"/>
  <c r="E77" i="46"/>
  <c r="F77" i="46"/>
  <c r="G77" i="46"/>
  <c r="H77" i="46"/>
  <c r="I77" i="46"/>
  <c r="J77" i="46"/>
  <c r="K77" i="46"/>
  <c r="L77" i="46"/>
  <c r="M77" i="46"/>
  <c r="N77" i="46"/>
  <c r="O77" i="46"/>
  <c r="P77" i="46"/>
  <c r="Q77" i="46"/>
  <c r="R77" i="46"/>
  <c r="S77" i="46"/>
  <c r="T77" i="46"/>
  <c r="B78" i="46"/>
  <c r="C78" i="46"/>
  <c r="D78" i="46"/>
  <c r="E78" i="46"/>
  <c r="F78" i="46"/>
  <c r="G78" i="46"/>
  <c r="H78" i="46"/>
  <c r="I78" i="46"/>
  <c r="J78" i="46"/>
  <c r="K78" i="46"/>
  <c r="L78" i="46"/>
  <c r="M78" i="46"/>
  <c r="N78" i="46"/>
  <c r="O78" i="46"/>
  <c r="P78" i="46"/>
  <c r="Q78" i="46"/>
  <c r="R78" i="46"/>
  <c r="S78" i="46"/>
  <c r="T78" i="46"/>
  <c r="B79" i="46"/>
  <c r="C79" i="46"/>
  <c r="D79" i="46"/>
  <c r="E79" i="46"/>
  <c r="F79" i="46"/>
  <c r="G79" i="46"/>
  <c r="H79" i="46"/>
  <c r="I79" i="46"/>
  <c r="J79" i="46"/>
  <c r="K79" i="46"/>
  <c r="L79" i="46"/>
  <c r="M79" i="46"/>
  <c r="N79" i="46"/>
  <c r="O79" i="46"/>
  <c r="P79" i="46"/>
  <c r="Q79" i="46"/>
  <c r="R79" i="46"/>
  <c r="S79" i="46"/>
  <c r="T79" i="46"/>
  <c r="B80" i="46"/>
  <c r="C80" i="46"/>
  <c r="D80" i="46"/>
  <c r="E80" i="46"/>
  <c r="F80" i="46"/>
  <c r="G80" i="46"/>
  <c r="H80" i="46"/>
  <c r="I80" i="46"/>
  <c r="J80" i="46"/>
  <c r="K80" i="46"/>
  <c r="L80" i="46"/>
  <c r="M80" i="46"/>
  <c r="N80" i="46"/>
  <c r="O80" i="46"/>
  <c r="P80" i="46"/>
  <c r="Q80" i="46"/>
  <c r="R80" i="46"/>
  <c r="S80" i="46"/>
  <c r="T80" i="46"/>
  <c r="B81" i="46"/>
  <c r="C81" i="46"/>
  <c r="D81" i="46"/>
  <c r="E81" i="46"/>
  <c r="F81" i="46"/>
  <c r="G81" i="46"/>
  <c r="H81" i="46"/>
  <c r="I81" i="46"/>
  <c r="J81" i="46"/>
  <c r="K81" i="46"/>
  <c r="L81" i="46"/>
  <c r="M81" i="46"/>
  <c r="N81" i="46"/>
  <c r="O81" i="46"/>
  <c r="P81" i="46"/>
  <c r="Q81" i="46"/>
  <c r="R81" i="46"/>
  <c r="S81" i="46"/>
  <c r="T81" i="46"/>
  <c r="B82" i="46"/>
  <c r="C82" i="46"/>
  <c r="D82" i="46"/>
  <c r="E82" i="46"/>
  <c r="F82" i="46"/>
  <c r="G82" i="46"/>
  <c r="H82" i="46"/>
  <c r="I82" i="46"/>
  <c r="J82" i="46"/>
  <c r="K82" i="46"/>
  <c r="L82" i="46"/>
  <c r="M82" i="46"/>
  <c r="N82" i="46"/>
  <c r="O82" i="46"/>
  <c r="P82" i="46"/>
  <c r="Q82" i="46"/>
  <c r="R82" i="46"/>
  <c r="S82" i="46"/>
  <c r="T82" i="46"/>
  <c r="B83" i="46"/>
  <c r="C83" i="46"/>
  <c r="D83" i="46"/>
  <c r="E83" i="46"/>
  <c r="F83" i="46"/>
  <c r="G83" i="46"/>
  <c r="H83" i="46"/>
  <c r="I83" i="46"/>
  <c r="J83" i="46"/>
  <c r="K83" i="46"/>
  <c r="L83" i="46"/>
  <c r="M83" i="46"/>
  <c r="N83" i="46"/>
  <c r="O83" i="46"/>
  <c r="P83" i="46"/>
  <c r="Q83" i="46"/>
  <c r="R83" i="46"/>
  <c r="S83" i="46"/>
  <c r="T83" i="46"/>
  <c r="B84" i="46"/>
  <c r="C84" i="46"/>
  <c r="D84" i="46"/>
  <c r="E84" i="46"/>
  <c r="F84" i="46"/>
  <c r="G84" i="46"/>
  <c r="H84" i="46"/>
  <c r="I84" i="46"/>
  <c r="J84" i="46"/>
  <c r="K84" i="46"/>
  <c r="L84" i="46"/>
  <c r="M84" i="46"/>
  <c r="N84" i="46"/>
  <c r="O84" i="46"/>
  <c r="P84" i="46"/>
  <c r="Q84" i="46"/>
  <c r="R84" i="46"/>
  <c r="S84" i="46"/>
  <c r="T84" i="46"/>
  <c r="B85" i="46"/>
  <c r="C85" i="46"/>
  <c r="D85" i="46"/>
  <c r="E85" i="46"/>
  <c r="F85" i="46"/>
  <c r="G85" i="46"/>
  <c r="H85" i="46"/>
  <c r="I85" i="46"/>
  <c r="J85" i="46"/>
  <c r="K85" i="46"/>
  <c r="L85" i="46"/>
  <c r="M85" i="46"/>
  <c r="N85" i="46"/>
  <c r="O85" i="46"/>
  <c r="P85" i="46"/>
  <c r="Q85" i="46"/>
  <c r="R85" i="46"/>
  <c r="S85" i="46"/>
  <c r="T85" i="46"/>
  <c r="B86" i="46"/>
  <c r="C86" i="46"/>
  <c r="D86" i="46"/>
  <c r="E86" i="46"/>
  <c r="F86" i="46"/>
  <c r="G86" i="46"/>
  <c r="H86" i="46"/>
  <c r="I86" i="46"/>
  <c r="J86" i="46"/>
  <c r="K86" i="46"/>
  <c r="L86" i="46"/>
  <c r="M86" i="46"/>
  <c r="N86" i="46"/>
  <c r="O86" i="46"/>
  <c r="P86" i="46"/>
  <c r="Q86" i="46"/>
  <c r="R86" i="46"/>
  <c r="S86" i="46"/>
  <c r="T86" i="46"/>
  <c r="B87" i="46"/>
  <c r="C87" i="46"/>
  <c r="D87" i="46"/>
  <c r="E87" i="46"/>
  <c r="F87" i="46"/>
  <c r="G87" i="46"/>
  <c r="H87" i="46"/>
  <c r="I87" i="46"/>
  <c r="J87" i="46"/>
  <c r="K87" i="46"/>
  <c r="L87" i="46"/>
  <c r="M87" i="46"/>
  <c r="N87" i="46"/>
  <c r="O87" i="46"/>
  <c r="P87" i="46"/>
  <c r="Q87" i="46"/>
  <c r="R87" i="46"/>
  <c r="S87" i="46"/>
  <c r="T87" i="46"/>
  <c r="B88" i="46"/>
  <c r="C88" i="46"/>
  <c r="D88" i="46"/>
  <c r="E88" i="46"/>
  <c r="F88" i="46"/>
  <c r="G88" i="46"/>
  <c r="H88" i="46"/>
  <c r="I88" i="46"/>
  <c r="J88" i="46"/>
  <c r="K88" i="46"/>
  <c r="L88" i="46"/>
  <c r="M88" i="46"/>
  <c r="N88" i="46"/>
  <c r="O88" i="46"/>
  <c r="P88" i="46"/>
  <c r="Q88" i="46"/>
  <c r="R88" i="46"/>
  <c r="S88" i="46"/>
  <c r="T88" i="46"/>
  <c r="B89" i="46"/>
  <c r="C89" i="46"/>
  <c r="D89" i="46"/>
  <c r="E89" i="46"/>
  <c r="F89" i="46"/>
  <c r="G89" i="46"/>
  <c r="H89" i="46"/>
  <c r="I89" i="46"/>
  <c r="J89" i="46"/>
  <c r="K89" i="46"/>
  <c r="L89" i="46"/>
  <c r="M89" i="46"/>
  <c r="N89" i="46"/>
  <c r="O89" i="46"/>
  <c r="P89" i="46"/>
  <c r="Q89" i="46"/>
  <c r="R89" i="46"/>
  <c r="S89" i="46"/>
  <c r="T89" i="46"/>
  <c r="B90" i="46"/>
  <c r="C90" i="46"/>
  <c r="D90" i="46"/>
  <c r="E90" i="46"/>
  <c r="F90" i="46"/>
  <c r="G90" i="46"/>
  <c r="H90" i="46"/>
  <c r="I90" i="46"/>
  <c r="J90" i="46"/>
  <c r="K90" i="46"/>
  <c r="L90" i="46"/>
  <c r="M90" i="46"/>
  <c r="N90" i="46"/>
  <c r="O90" i="46"/>
  <c r="P90" i="46"/>
  <c r="Q90" i="46"/>
  <c r="R90" i="46"/>
  <c r="S90" i="46"/>
  <c r="T90" i="46"/>
  <c r="B91" i="46"/>
  <c r="C91" i="46"/>
  <c r="D91" i="46"/>
  <c r="E91" i="46"/>
  <c r="F91" i="46"/>
  <c r="G91" i="46"/>
  <c r="H91" i="46"/>
  <c r="I91" i="46"/>
  <c r="J91" i="46"/>
  <c r="K91" i="46"/>
  <c r="L91" i="46"/>
  <c r="M91" i="46"/>
  <c r="N91" i="46"/>
  <c r="O91" i="46"/>
  <c r="P91" i="46"/>
  <c r="Q91" i="46"/>
  <c r="R91" i="46"/>
  <c r="S91" i="46"/>
  <c r="T91" i="46"/>
  <c r="B92" i="46"/>
  <c r="C92" i="46"/>
  <c r="D92" i="46"/>
  <c r="E92" i="46"/>
  <c r="F92" i="46"/>
  <c r="G92" i="46"/>
  <c r="H92" i="46"/>
  <c r="I92" i="46"/>
  <c r="J92" i="46"/>
  <c r="K92" i="46"/>
  <c r="L92" i="46"/>
  <c r="M92" i="46"/>
  <c r="N92" i="46"/>
  <c r="O92" i="46"/>
  <c r="P92" i="46"/>
  <c r="Q92" i="46"/>
  <c r="R92" i="46"/>
  <c r="S92" i="46"/>
  <c r="T92" i="46"/>
  <c r="B93" i="46"/>
  <c r="C93" i="46"/>
  <c r="D93" i="46"/>
  <c r="E93" i="46"/>
  <c r="F93" i="46"/>
  <c r="G93" i="46"/>
  <c r="H93" i="46"/>
  <c r="I93" i="46"/>
  <c r="J93" i="46"/>
  <c r="K93" i="46"/>
  <c r="L93" i="46"/>
  <c r="M93" i="46"/>
  <c r="N93" i="46"/>
  <c r="O93" i="46"/>
  <c r="P93" i="46"/>
  <c r="Q93" i="46"/>
  <c r="R93" i="46"/>
  <c r="S93" i="46"/>
  <c r="T93" i="46"/>
  <c r="B94" i="46"/>
  <c r="C94" i="46"/>
  <c r="D94" i="46"/>
  <c r="E94" i="46"/>
  <c r="F94" i="46"/>
  <c r="G94" i="46"/>
  <c r="H94" i="46"/>
  <c r="I94" i="46"/>
  <c r="J94" i="46"/>
  <c r="K94" i="46"/>
  <c r="L94" i="46"/>
  <c r="M94" i="46"/>
  <c r="N94" i="46"/>
  <c r="O94" i="46"/>
  <c r="P94" i="46"/>
  <c r="Q94" i="46"/>
  <c r="R94" i="46"/>
  <c r="S94" i="46"/>
  <c r="T94" i="46"/>
  <c r="F97" i="46"/>
  <c r="I97" i="46"/>
  <c r="N97" i="46"/>
  <c r="Q97" i="46"/>
  <c r="C97" i="45"/>
  <c r="Q97" i="45"/>
  <c r="M65" i="45"/>
  <c r="J65" i="45"/>
  <c r="I97" i="45"/>
  <c r="F65" i="45"/>
  <c r="E65" i="45"/>
  <c r="C69" i="45"/>
  <c r="D69" i="45"/>
  <c r="H69" i="45"/>
  <c r="P69" i="45"/>
  <c r="S38" i="45"/>
  <c r="T69" i="45"/>
  <c r="M70" i="45"/>
  <c r="B39" i="45"/>
  <c r="N39" i="45"/>
  <c r="G72" i="45"/>
  <c r="K72" i="45"/>
  <c r="S40" i="45"/>
  <c r="P41" i="45"/>
  <c r="T73" i="45"/>
  <c r="Q74" i="45"/>
  <c r="T43" i="45"/>
  <c r="F43" i="45"/>
  <c r="J43" i="45"/>
  <c r="C76" i="45"/>
  <c r="G45" i="45"/>
  <c r="K76" i="45"/>
  <c r="O44" i="45"/>
  <c r="L45" i="45"/>
  <c r="E78" i="45"/>
  <c r="M78" i="45"/>
  <c r="N47" i="45"/>
  <c r="I79" i="45"/>
  <c r="G48" i="45"/>
  <c r="K48" i="45"/>
  <c r="O80" i="45"/>
  <c r="S48" i="45"/>
  <c r="D49" i="45"/>
  <c r="L81" i="45"/>
  <c r="P49" i="45"/>
  <c r="T81" i="45"/>
  <c r="I82" i="45"/>
  <c r="Q82" i="45"/>
  <c r="J51" i="45"/>
  <c r="L83" i="45"/>
  <c r="C84" i="45"/>
  <c r="J53" i="45"/>
  <c r="O52" i="45"/>
  <c r="S84" i="45"/>
  <c r="H53" i="45"/>
  <c r="L53" i="45"/>
  <c r="P85" i="45"/>
  <c r="T85" i="45"/>
  <c r="D55" i="45"/>
  <c r="M86" i="45"/>
  <c r="Q86" i="45"/>
  <c r="B55" i="45"/>
  <c r="M87" i="45"/>
  <c r="B57" i="45"/>
  <c r="G56" i="45"/>
  <c r="K56" i="45"/>
  <c r="S56" i="45"/>
  <c r="D57" i="45"/>
  <c r="G89" i="45"/>
  <c r="P57" i="45"/>
  <c r="T58" i="45"/>
  <c r="F59" i="45"/>
  <c r="J59" i="45"/>
  <c r="N59" i="45"/>
  <c r="D91" i="45"/>
  <c r="C60" i="45"/>
  <c r="G60" i="45"/>
  <c r="N61" i="45"/>
  <c r="O60" i="45"/>
  <c r="S60" i="45"/>
  <c r="H61" i="45"/>
  <c r="L93" i="45"/>
  <c r="P61" i="45"/>
  <c r="S62" i="45"/>
  <c r="T61" i="45"/>
  <c r="D63" i="45"/>
  <c r="E62" i="45"/>
  <c r="M62" i="45"/>
  <c r="P63" i="45"/>
  <c r="Q62" i="45"/>
  <c r="B63" i="45"/>
  <c r="J63" i="45"/>
  <c r="N63" i="45"/>
  <c r="R63" i="45"/>
  <c r="B38" i="45"/>
  <c r="F38" i="45"/>
  <c r="J38" i="45"/>
  <c r="N38" i="45"/>
  <c r="R38" i="45"/>
  <c r="C39" i="45"/>
  <c r="G39" i="45"/>
  <c r="K39" i="45"/>
  <c r="O39" i="45"/>
  <c r="S39" i="45"/>
  <c r="D40" i="45"/>
  <c r="H40" i="45"/>
  <c r="L40" i="45"/>
  <c r="P40" i="45"/>
  <c r="T40" i="45"/>
  <c r="E41" i="45"/>
  <c r="I41" i="45"/>
  <c r="M41" i="45"/>
  <c r="Q41" i="45"/>
  <c r="B42" i="45"/>
  <c r="F42" i="45"/>
  <c r="J42" i="45"/>
  <c r="N42" i="45"/>
  <c r="R42" i="45"/>
  <c r="C43" i="45"/>
  <c r="G43" i="45"/>
  <c r="K43" i="45"/>
  <c r="O43" i="45"/>
  <c r="S43" i="45"/>
  <c r="D44" i="45"/>
  <c r="H44" i="45"/>
  <c r="L44" i="45"/>
  <c r="P44" i="45"/>
  <c r="T44" i="45"/>
  <c r="E45" i="45"/>
  <c r="I45" i="45"/>
  <c r="M45" i="45"/>
  <c r="Q45" i="45"/>
  <c r="B46" i="45"/>
  <c r="F46" i="45"/>
  <c r="J46" i="45"/>
  <c r="N46" i="45"/>
  <c r="R46" i="45"/>
  <c r="C47" i="45"/>
  <c r="G47" i="45"/>
  <c r="K47" i="45"/>
  <c r="O47" i="45"/>
  <c r="S47" i="45"/>
  <c r="D48" i="45"/>
  <c r="H48" i="45"/>
  <c r="L48" i="45"/>
  <c r="P48" i="45"/>
  <c r="T48" i="45"/>
  <c r="E49" i="45"/>
  <c r="I49" i="45"/>
  <c r="M49" i="45"/>
  <c r="Q49" i="45"/>
  <c r="B50" i="45"/>
  <c r="F50" i="45"/>
  <c r="J50" i="45"/>
  <c r="N50" i="45"/>
  <c r="R50" i="45"/>
  <c r="C51" i="45"/>
  <c r="G51" i="45"/>
  <c r="K51" i="45"/>
  <c r="O51" i="45"/>
  <c r="S51" i="45"/>
  <c r="D52" i="45"/>
  <c r="H52" i="45"/>
  <c r="L52" i="45"/>
  <c r="P52" i="45"/>
  <c r="T52" i="45"/>
  <c r="E53" i="45"/>
  <c r="I53" i="45"/>
  <c r="M53" i="45"/>
  <c r="Q53" i="45"/>
  <c r="B54" i="45"/>
  <c r="F54" i="45"/>
  <c r="J54" i="45"/>
  <c r="N54" i="45"/>
  <c r="R54" i="45"/>
  <c r="C55" i="45"/>
  <c r="G55" i="45"/>
  <c r="K55" i="45"/>
  <c r="O55" i="45"/>
  <c r="D65" i="45"/>
  <c r="H65" i="45"/>
  <c r="L65" i="45"/>
  <c r="P65" i="45"/>
  <c r="T65" i="45"/>
  <c r="C38" i="45"/>
  <c r="E39" i="45"/>
  <c r="K40" i="45"/>
  <c r="N41" i="45"/>
  <c r="S42" i="45"/>
  <c r="T42" i="45"/>
  <c r="C44" i="45"/>
  <c r="E44" i="45"/>
  <c r="J45" i="45"/>
  <c r="L46" i="45"/>
  <c r="P47" i="45"/>
  <c r="Q47" i="45"/>
  <c r="B49" i="45"/>
  <c r="T49" i="45"/>
  <c r="P50" i="45"/>
  <c r="L51" i="45"/>
  <c r="N51" i="45"/>
  <c r="I52" i="45"/>
  <c r="F53" i="45"/>
  <c r="G53" i="45"/>
  <c r="T53" i="45"/>
  <c r="S54" i="45"/>
  <c r="N55" i="45"/>
  <c r="P55" i="45"/>
  <c r="S55" i="45"/>
  <c r="B56" i="45"/>
  <c r="D56" i="45"/>
  <c r="H56" i="45"/>
  <c r="L56" i="45"/>
  <c r="M56" i="45"/>
  <c r="P56" i="45"/>
  <c r="T56" i="45"/>
  <c r="E57" i="45"/>
  <c r="G57" i="45"/>
  <c r="I57" i="45"/>
  <c r="M57" i="45"/>
  <c r="N57" i="45"/>
  <c r="Q57" i="45"/>
  <c r="R57" i="45"/>
  <c r="B58" i="45"/>
  <c r="F58" i="45"/>
  <c r="G58" i="45"/>
  <c r="J58" i="45"/>
  <c r="L58" i="45"/>
  <c r="N58" i="45"/>
  <c r="R58" i="45"/>
  <c r="C59" i="45"/>
  <c r="G59" i="45"/>
  <c r="H59" i="45"/>
  <c r="K59" i="45"/>
  <c r="L59" i="45"/>
  <c r="M59" i="45"/>
  <c r="O59" i="45"/>
  <c r="S59" i="45"/>
  <c r="T59" i="45"/>
  <c r="D60" i="45"/>
  <c r="H60" i="45"/>
  <c r="L60" i="45"/>
  <c r="N60" i="45"/>
  <c r="P60" i="45"/>
  <c r="T60" i="45"/>
  <c r="B61" i="45"/>
  <c r="E61" i="45"/>
  <c r="F61" i="45"/>
  <c r="I61" i="45"/>
  <c r="L61" i="45"/>
  <c r="M61" i="45"/>
  <c r="Q61" i="45"/>
  <c r="S61" i="45"/>
  <c r="B62" i="45"/>
  <c r="F62" i="45"/>
  <c r="I62" i="45"/>
  <c r="J62" i="45"/>
  <c r="N62" i="45"/>
  <c r="P62" i="45"/>
  <c r="R62" i="45"/>
  <c r="C63" i="45"/>
  <c r="F63" i="45"/>
  <c r="G63" i="45"/>
  <c r="K63" i="45"/>
  <c r="M63" i="45"/>
  <c r="O63" i="45"/>
  <c r="S63" i="45"/>
  <c r="B65" i="45"/>
  <c r="C65" i="45"/>
  <c r="G65" i="45"/>
  <c r="I65" i="45"/>
  <c r="K65" i="45"/>
  <c r="N65" i="45"/>
  <c r="O65" i="45"/>
  <c r="R65" i="45"/>
  <c r="S65" i="45"/>
  <c r="B69" i="45"/>
  <c r="E69" i="45"/>
  <c r="F69" i="45"/>
  <c r="I69" i="45"/>
  <c r="J69" i="45"/>
  <c r="L69" i="45"/>
  <c r="M69" i="45"/>
  <c r="N69" i="45"/>
  <c r="Q69" i="45"/>
  <c r="S69" i="45"/>
  <c r="B70" i="45"/>
  <c r="C70" i="45"/>
  <c r="D70" i="45"/>
  <c r="F70" i="45"/>
  <c r="G70" i="45"/>
  <c r="J70" i="45"/>
  <c r="K70" i="45"/>
  <c r="N70" i="45"/>
  <c r="O70" i="45"/>
  <c r="P70" i="45"/>
  <c r="S70" i="45"/>
  <c r="B71" i="45"/>
  <c r="I71" i="45"/>
  <c r="M71" i="45"/>
  <c r="B72" i="45"/>
  <c r="F72" i="45"/>
  <c r="L72" i="45"/>
  <c r="P72" i="45"/>
  <c r="B73" i="45"/>
  <c r="D73" i="45"/>
  <c r="E73" i="45"/>
  <c r="F73" i="45"/>
  <c r="I73" i="45"/>
  <c r="J73" i="45"/>
  <c r="M73" i="45"/>
  <c r="N73" i="45"/>
  <c r="Q73" i="45"/>
  <c r="B74" i="45"/>
  <c r="C74" i="45"/>
  <c r="F74" i="45"/>
  <c r="G74" i="45"/>
  <c r="H74" i="45"/>
  <c r="J74" i="45"/>
  <c r="K74" i="45"/>
  <c r="L74" i="45"/>
  <c r="N74" i="45"/>
  <c r="O74" i="45"/>
  <c r="S74" i="45"/>
  <c r="T74" i="45"/>
  <c r="E75" i="45"/>
  <c r="L75" i="45"/>
  <c r="P75" i="45"/>
  <c r="D76" i="45"/>
  <c r="H76" i="45"/>
  <c r="J76" i="45"/>
  <c r="N76" i="45"/>
  <c r="O76" i="45"/>
  <c r="T76" i="45"/>
  <c r="B77" i="45"/>
  <c r="E77" i="45"/>
  <c r="F77" i="45"/>
  <c r="H77" i="45"/>
  <c r="I77" i="45"/>
  <c r="J77" i="45"/>
  <c r="L77" i="45"/>
  <c r="M77" i="45"/>
  <c r="N77" i="45"/>
  <c r="Q77" i="45"/>
  <c r="S77" i="45"/>
  <c r="B78" i="45"/>
  <c r="C78" i="45"/>
  <c r="D78" i="45"/>
  <c r="F78" i="45"/>
  <c r="G78" i="45"/>
  <c r="J78" i="45"/>
  <c r="K78" i="45"/>
  <c r="N78" i="45"/>
  <c r="O78" i="45"/>
  <c r="P78" i="45"/>
  <c r="S78" i="45"/>
  <c r="B79" i="45"/>
  <c r="D79" i="45"/>
  <c r="M79" i="45"/>
  <c r="N79" i="45"/>
  <c r="B80" i="45"/>
  <c r="F80" i="45"/>
  <c r="G80" i="45"/>
  <c r="L80" i="45"/>
  <c r="P80" i="45"/>
  <c r="S80" i="45"/>
  <c r="B81" i="45"/>
  <c r="E81" i="45"/>
  <c r="F81" i="45"/>
  <c r="I81" i="45"/>
  <c r="J81" i="45"/>
  <c r="M81" i="45"/>
  <c r="N81" i="45"/>
  <c r="Q81" i="45"/>
  <c r="B82" i="45"/>
  <c r="C82" i="45"/>
  <c r="F82" i="45"/>
  <c r="G82" i="45"/>
  <c r="H82" i="45"/>
  <c r="J82" i="45"/>
  <c r="K82" i="45"/>
  <c r="L82" i="45"/>
  <c r="N82" i="45"/>
  <c r="O82" i="45"/>
  <c r="S82" i="45"/>
  <c r="T82" i="45"/>
  <c r="E83" i="45"/>
  <c r="F83" i="45"/>
  <c r="P83" i="45"/>
  <c r="Q83" i="45"/>
  <c r="D84" i="45"/>
  <c r="H84" i="45"/>
  <c r="J84" i="45"/>
  <c r="N84" i="45"/>
  <c r="T84" i="45"/>
  <c r="B85" i="45"/>
  <c r="E85" i="45"/>
  <c r="F85" i="45"/>
  <c r="H85" i="45"/>
  <c r="I85" i="45"/>
  <c r="J85" i="45"/>
  <c r="M85" i="45"/>
  <c r="N85" i="45"/>
  <c r="Q85" i="45"/>
  <c r="S85" i="45"/>
  <c r="B86" i="45"/>
  <c r="C86" i="45"/>
  <c r="D86" i="45"/>
  <c r="F86" i="45"/>
  <c r="G86" i="45"/>
  <c r="J86" i="45"/>
  <c r="K86" i="45"/>
  <c r="N86" i="45"/>
  <c r="O86" i="45"/>
  <c r="P86" i="45"/>
  <c r="S86" i="45"/>
  <c r="D87" i="45"/>
  <c r="H87" i="45"/>
  <c r="N87" i="45"/>
  <c r="S87" i="45"/>
  <c r="B88" i="45"/>
  <c r="F88" i="45"/>
  <c r="G88" i="45"/>
  <c r="K88" i="45"/>
  <c r="L88" i="45"/>
  <c r="P88" i="45"/>
  <c r="S88" i="45"/>
  <c r="B89" i="45"/>
  <c r="E89" i="45"/>
  <c r="F89" i="45"/>
  <c r="I89" i="45"/>
  <c r="J89" i="45"/>
  <c r="M89" i="45"/>
  <c r="N89" i="45"/>
  <c r="P89" i="45"/>
  <c r="Q89" i="45"/>
  <c r="B90" i="45"/>
  <c r="C90" i="45"/>
  <c r="F90" i="45"/>
  <c r="G90" i="45"/>
  <c r="H90" i="45"/>
  <c r="J90" i="45"/>
  <c r="K90" i="45"/>
  <c r="L90" i="45"/>
  <c r="N90" i="45"/>
  <c r="O90" i="45"/>
  <c r="S90" i="45"/>
  <c r="T90" i="45"/>
  <c r="E91" i="45"/>
  <c r="F91" i="45"/>
  <c r="L91" i="45"/>
  <c r="N91" i="45"/>
  <c r="B92" i="45"/>
  <c r="C92" i="45"/>
  <c r="D92" i="45"/>
  <c r="H92" i="45"/>
  <c r="J92" i="45"/>
  <c r="L92" i="45"/>
  <c r="N92" i="45"/>
  <c r="O92" i="45"/>
  <c r="S92" i="45"/>
  <c r="T92" i="45"/>
  <c r="B93" i="45"/>
  <c r="E93" i="45"/>
  <c r="F93" i="45"/>
  <c r="I93" i="45"/>
  <c r="J93" i="45"/>
  <c r="K93" i="45"/>
  <c r="M93" i="45"/>
  <c r="N93" i="45"/>
  <c r="O93" i="45"/>
  <c r="Q93" i="45"/>
  <c r="S93" i="45"/>
  <c r="T93" i="45"/>
  <c r="B94" i="45"/>
  <c r="C94" i="45"/>
  <c r="D94" i="45"/>
  <c r="E94" i="45"/>
  <c r="F94" i="45"/>
  <c r="G94" i="45"/>
  <c r="H94" i="45"/>
  <c r="I94" i="45"/>
  <c r="J94" i="45"/>
  <c r="K94" i="45"/>
  <c r="L94" i="45"/>
  <c r="M94" i="45"/>
  <c r="N94" i="45"/>
  <c r="O94" i="45"/>
  <c r="P94" i="45"/>
  <c r="Q94" i="45"/>
  <c r="S94" i="45"/>
  <c r="B97" i="45"/>
  <c r="F97" i="45"/>
  <c r="J97" i="45"/>
  <c r="N97" i="45"/>
  <c r="Q97" i="44"/>
  <c r="M97" i="44"/>
  <c r="I65" i="44"/>
  <c r="E65" i="44"/>
  <c r="D65" i="44"/>
  <c r="H65" i="44"/>
  <c r="L65" i="44"/>
  <c r="P65" i="44"/>
  <c r="T65" i="44"/>
  <c r="B38" i="44"/>
  <c r="C38" i="44"/>
  <c r="D38" i="44"/>
  <c r="E38" i="44"/>
  <c r="F38" i="44"/>
  <c r="G38" i="44"/>
  <c r="H38" i="44"/>
  <c r="I38" i="44"/>
  <c r="J38" i="44"/>
  <c r="K38" i="44"/>
  <c r="L38" i="44"/>
  <c r="M38" i="44"/>
  <c r="N38" i="44"/>
  <c r="O38" i="44"/>
  <c r="P38" i="44"/>
  <c r="Q38" i="44"/>
  <c r="R38" i="44"/>
  <c r="S38" i="44"/>
  <c r="T38" i="44"/>
  <c r="B39" i="44"/>
  <c r="C39" i="44"/>
  <c r="D39" i="44"/>
  <c r="E39" i="44"/>
  <c r="F39" i="44"/>
  <c r="G39" i="44"/>
  <c r="H39" i="44"/>
  <c r="I39" i="44"/>
  <c r="J39" i="44"/>
  <c r="K39" i="44"/>
  <c r="L39" i="44"/>
  <c r="M39" i="44"/>
  <c r="N39" i="44"/>
  <c r="O39" i="44"/>
  <c r="P39" i="44"/>
  <c r="Q39" i="44"/>
  <c r="R39" i="44"/>
  <c r="S39" i="44"/>
  <c r="T39" i="44"/>
  <c r="B40" i="44"/>
  <c r="C40" i="44"/>
  <c r="D40" i="44"/>
  <c r="E40" i="44"/>
  <c r="F40" i="44"/>
  <c r="G40" i="44"/>
  <c r="H40" i="44"/>
  <c r="I40" i="44"/>
  <c r="J40" i="44"/>
  <c r="K40" i="44"/>
  <c r="L40" i="44"/>
  <c r="M40" i="44"/>
  <c r="N40" i="44"/>
  <c r="O40" i="44"/>
  <c r="P40" i="44"/>
  <c r="Q40" i="44"/>
  <c r="R40" i="44"/>
  <c r="S40" i="44"/>
  <c r="T40" i="44"/>
  <c r="B41" i="44"/>
  <c r="C41" i="44"/>
  <c r="D41" i="44"/>
  <c r="E41" i="44"/>
  <c r="F41" i="44"/>
  <c r="G41" i="44"/>
  <c r="H41" i="44"/>
  <c r="I41" i="44"/>
  <c r="J41" i="44"/>
  <c r="K41" i="44"/>
  <c r="L41" i="44"/>
  <c r="M41" i="44"/>
  <c r="N41" i="44"/>
  <c r="O41" i="44"/>
  <c r="P41" i="44"/>
  <c r="Q41" i="44"/>
  <c r="R41" i="44"/>
  <c r="S41" i="44"/>
  <c r="T41" i="44"/>
  <c r="B42" i="44"/>
  <c r="C42" i="44"/>
  <c r="D42" i="44"/>
  <c r="E42" i="44"/>
  <c r="F42" i="44"/>
  <c r="G42" i="44"/>
  <c r="H42" i="44"/>
  <c r="I42" i="44"/>
  <c r="J42" i="44"/>
  <c r="K42" i="44"/>
  <c r="L42" i="44"/>
  <c r="M42" i="44"/>
  <c r="N42" i="44"/>
  <c r="O42" i="44"/>
  <c r="P42" i="44"/>
  <c r="Q42" i="44"/>
  <c r="R42" i="44"/>
  <c r="S42" i="44"/>
  <c r="T42" i="44"/>
  <c r="B43" i="44"/>
  <c r="C43" i="44"/>
  <c r="D43" i="44"/>
  <c r="E43" i="44"/>
  <c r="F43" i="44"/>
  <c r="G43" i="44"/>
  <c r="H43" i="44"/>
  <c r="I43" i="44"/>
  <c r="J43" i="44"/>
  <c r="K43" i="44"/>
  <c r="L43" i="44"/>
  <c r="M43" i="44"/>
  <c r="N43" i="44"/>
  <c r="O43" i="44"/>
  <c r="P43" i="44"/>
  <c r="Q43" i="44"/>
  <c r="R43" i="44"/>
  <c r="S43" i="44"/>
  <c r="T43" i="44"/>
  <c r="B44" i="44"/>
  <c r="C44" i="44"/>
  <c r="D44" i="44"/>
  <c r="E44" i="44"/>
  <c r="F44" i="44"/>
  <c r="G44" i="44"/>
  <c r="H44" i="44"/>
  <c r="I44" i="44"/>
  <c r="J44" i="44"/>
  <c r="K44" i="44"/>
  <c r="L44" i="44"/>
  <c r="M44" i="44"/>
  <c r="N44" i="44"/>
  <c r="O44" i="44"/>
  <c r="P44" i="44"/>
  <c r="Q44" i="44"/>
  <c r="R44" i="44"/>
  <c r="S44" i="44"/>
  <c r="T44" i="44"/>
  <c r="B45" i="44"/>
  <c r="C45" i="44"/>
  <c r="D45" i="44"/>
  <c r="E45" i="44"/>
  <c r="F45" i="44"/>
  <c r="G45" i="44"/>
  <c r="H45" i="44"/>
  <c r="I45" i="44"/>
  <c r="J45" i="44"/>
  <c r="K45" i="44"/>
  <c r="L45" i="44"/>
  <c r="M45" i="44"/>
  <c r="N45" i="44"/>
  <c r="O45" i="44"/>
  <c r="P45" i="44"/>
  <c r="Q45" i="44"/>
  <c r="R45" i="44"/>
  <c r="S45" i="44"/>
  <c r="T45" i="44"/>
  <c r="B46" i="44"/>
  <c r="C46" i="44"/>
  <c r="D46" i="44"/>
  <c r="E46" i="44"/>
  <c r="F46" i="44"/>
  <c r="G46" i="44"/>
  <c r="H46" i="44"/>
  <c r="I46" i="44"/>
  <c r="J46" i="44"/>
  <c r="K46" i="44"/>
  <c r="L46" i="44"/>
  <c r="M46" i="44"/>
  <c r="N46" i="44"/>
  <c r="O46" i="44"/>
  <c r="P46" i="44"/>
  <c r="Q46" i="44"/>
  <c r="R46" i="44"/>
  <c r="S46" i="44"/>
  <c r="T46" i="44"/>
  <c r="B47" i="44"/>
  <c r="C47" i="44"/>
  <c r="D47" i="44"/>
  <c r="E47" i="44"/>
  <c r="F47" i="44"/>
  <c r="G47" i="44"/>
  <c r="H47" i="44"/>
  <c r="I47" i="44"/>
  <c r="J47" i="44"/>
  <c r="K47" i="44"/>
  <c r="L47" i="44"/>
  <c r="M47" i="44"/>
  <c r="N47" i="44"/>
  <c r="O47" i="44"/>
  <c r="P47" i="44"/>
  <c r="Q47" i="44"/>
  <c r="R47" i="44"/>
  <c r="S47" i="44"/>
  <c r="T47" i="44"/>
  <c r="B48" i="44"/>
  <c r="C48" i="44"/>
  <c r="D48" i="44"/>
  <c r="E48" i="44"/>
  <c r="F48" i="44"/>
  <c r="G48" i="44"/>
  <c r="H48" i="44"/>
  <c r="I48" i="44"/>
  <c r="J48" i="44"/>
  <c r="K48" i="44"/>
  <c r="L48" i="44"/>
  <c r="M48" i="44"/>
  <c r="N48" i="44"/>
  <c r="O48" i="44"/>
  <c r="P48" i="44"/>
  <c r="Q48" i="44"/>
  <c r="R48" i="44"/>
  <c r="S48" i="44"/>
  <c r="T48" i="44"/>
  <c r="B49" i="44"/>
  <c r="C49" i="44"/>
  <c r="D49" i="44"/>
  <c r="E49" i="44"/>
  <c r="F49" i="44"/>
  <c r="G49" i="44"/>
  <c r="H49" i="44"/>
  <c r="I49" i="44"/>
  <c r="J49" i="44"/>
  <c r="K49" i="44"/>
  <c r="L49" i="44"/>
  <c r="M49" i="44"/>
  <c r="N49" i="44"/>
  <c r="O49" i="44"/>
  <c r="P49" i="44"/>
  <c r="Q49" i="44"/>
  <c r="R49" i="44"/>
  <c r="S49" i="44"/>
  <c r="T49" i="44"/>
  <c r="B50" i="44"/>
  <c r="C50" i="44"/>
  <c r="D50" i="44"/>
  <c r="E50" i="44"/>
  <c r="F50" i="44"/>
  <c r="G50" i="44"/>
  <c r="H50" i="44"/>
  <c r="I50" i="44"/>
  <c r="J50" i="44"/>
  <c r="K50" i="44"/>
  <c r="L50" i="44"/>
  <c r="M50" i="44"/>
  <c r="N50" i="44"/>
  <c r="O50" i="44"/>
  <c r="P50" i="44"/>
  <c r="Q50" i="44"/>
  <c r="R50" i="44"/>
  <c r="S50" i="44"/>
  <c r="T50" i="44"/>
  <c r="B51" i="44"/>
  <c r="C51" i="44"/>
  <c r="D51" i="44"/>
  <c r="E51" i="44"/>
  <c r="F51" i="44"/>
  <c r="G51" i="44"/>
  <c r="H51" i="44"/>
  <c r="I51" i="44"/>
  <c r="J51" i="44"/>
  <c r="K51" i="44"/>
  <c r="L51" i="44"/>
  <c r="M51" i="44"/>
  <c r="N51" i="44"/>
  <c r="O51" i="44"/>
  <c r="P51" i="44"/>
  <c r="Q51" i="44"/>
  <c r="R51" i="44"/>
  <c r="S51" i="44"/>
  <c r="T51" i="44"/>
  <c r="B52" i="44"/>
  <c r="C52" i="44"/>
  <c r="D52" i="44"/>
  <c r="E52" i="44"/>
  <c r="F52" i="44"/>
  <c r="G52" i="44"/>
  <c r="H52" i="44"/>
  <c r="I52" i="44"/>
  <c r="J52" i="44"/>
  <c r="K52" i="44"/>
  <c r="L52" i="44"/>
  <c r="M52" i="44"/>
  <c r="N52" i="44"/>
  <c r="O52" i="44"/>
  <c r="P52" i="44"/>
  <c r="Q52" i="44"/>
  <c r="R52" i="44"/>
  <c r="S52" i="44"/>
  <c r="T52" i="44"/>
  <c r="B53" i="44"/>
  <c r="C53" i="44"/>
  <c r="D53" i="44"/>
  <c r="E53" i="44"/>
  <c r="F53" i="44"/>
  <c r="G53" i="44"/>
  <c r="H53" i="44"/>
  <c r="I53" i="44"/>
  <c r="J53" i="44"/>
  <c r="K53" i="44"/>
  <c r="L53" i="44"/>
  <c r="M53" i="44"/>
  <c r="N53" i="44"/>
  <c r="O53" i="44"/>
  <c r="P53" i="44"/>
  <c r="Q53" i="44"/>
  <c r="R53" i="44"/>
  <c r="S53" i="44"/>
  <c r="T53" i="44"/>
  <c r="B54" i="44"/>
  <c r="C54" i="44"/>
  <c r="D54" i="44"/>
  <c r="E54" i="44"/>
  <c r="F54" i="44"/>
  <c r="G54" i="44"/>
  <c r="H54" i="44"/>
  <c r="I54" i="44"/>
  <c r="J54" i="44"/>
  <c r="K54" i="44"/>
  <c r="L54" i="44"/>
  <c r="M54" i="44"/>
  <c r="N54" i="44"/>
  <c r="O54" i="44"/>
  <c r="P54" i="44"/>
  <c r="Q54" i="44"/>
  <c r="R54" i="44"/>
  <c r="S54" i="44"/>
  <c r="T54" i="44"/>
  <c r="B55" i="44"/>
  <c r="C55" i="44"/>
  <c r="D55" i="44"/>
  <c r="E55" i="44"/>
  <c r="F55" i="44"/>
  <c r="G55" i="44"/>
  <c r="H55" i="44"/>
  <c r="I55" i="44"/>
  <c r="J55" i="44"/>
  <c r="K55" i="44"/>
  <c r="L55" i="44"/>
  <c r="M55" i="44"/>
  <c r="N55" i="44"/>
  <c r="O55" i="44"/>
  <c r="P55" i="44"/>
  <c r="Q55" i="44"/>
  <c r="R55" i="44"/>
  <c r="S55" i="44"/>
  <c r="T55" i="44"/>
  <c r="B56" i="44"/>
  <c r="C56" i="44"/>
  <c r="D56" i="44"/>
  <c r="E56" i="44"/>
  <c r="F56" i="44"/>
  <c r="G56" i="44"/>
  <c r="H56" i="44"/>
  <c r="I56" i="44"/>
  <c r="J56" i="44"/>
  <c r="K56" i="44"/>
  <c r="L56" i="44"/>
  <c r="M56" i="44"/>
  <c r="N56" i="44"/>
  <c r="O56" i="44"/>
  <c r="P56" i="44"/>
  <c r="Q56" i="44"/>
  <c r="R56" i="44"/>
  <c r="S56" i="44"/>
  <c r="T56" i="44"/>
  <c r="B57" i="44"/>
  <c r="C57" i="44"/>
  <c r="D57" i="44"/>
  <c r="E57" i="44"/>
  <c r="F57" i="44"/>
  <c r="G57" i="44"/>
  <c r="H57" i="44"/>
  <c r="I57" i="44"/>
  <c r="J57" i="44"/>
  <c r="K57" i="44"/>
  <c r="L57" i="44"/>
  <c r="M57" i="44"/>
  <c r="N57" i="44"/>
  <c r="O57" i="44"/>
  <c r="P57" i="44"/>
  <c r="Q57" i="44"/>
  <c r="R57" i="44"/>
  <c r="S57" i="44"/>
  <c r="T57" i="44"/>
  <c r="B58" i="44"/>
  <c r="C58" i="44"/>
  <c r="D58" i="44"/>
  <c r="E58" i="44"/>
  <c r="F58" i="44"/>
  <c r="G58" i="44"/>
  <c r="H58" i="44"/>
  <c r="I58" i="44"/>
  <c r="J58" i="44"/>
  <c r="K58" i="44"/>
  <c r="L58" i="44"/>
  <c r="M58" i="44"/>
  <c r="N58" i="44"/>
  <c r="O58" i="44"/>
  <c r="P58" i="44"/>
  <c r="Q58" i="44"/>
  <c r="R58" i="44"/>
  <c r="S58" i="44"/>
  <c r="T58" i="44"/>
  <c r="B59" i="44"/>
  <c r="C59" i="44"/>
  <c r="D59" i="44"/>
  <c r="E59" i="44"/>
  <c r="F59" i="44"/>
  <c r="G59" i="44"/>
  <c r="H59" i="44"/>
  <c r="I59" i="44"/>
  <c r="J59" i="44"/>
  <c r="K59" i="44"/>
  <c r="L59" i="44"/>
  <c r="M59" i="44"/>
  <c r="N59" i="44"/>
  <c r="O59" i="44"/>
  <c r="P59" i="44"/>
  <c r="Q59" i="44"/>
  <c r="R59" i="44"/>
  <c r="S59" i="44"/>
  <c r="T59" i="44"/>
  <c r="B60" i="44"/>
  <c r="C60" i="44"/>
  <c r="D60" i="44"/>
  <c r="E60" i="44"/>
  <c r="F60" i="44"/>
  <c r="G60" i="44"/>
  <c r="H60" i="44"/>
  <c r="I60" i="44"/>
  <c r="J60" i="44"/>
  <c r="K60" i="44"/>
  <c r="L60" i="44"/>
  <c r="M60" i="44"/>
  <c r="N60" i="44"/>
  <c r="O60" i="44"/>
  <c r="P60" i="44"/>
  <c r="Q60" i="44"/>
  <c r="R60" i="44"/>
  <c r="S60" i="44"/>
  <c r="T60" i="44"/>
  <c r="B61" i="44"/>
  <c r="C61" i="44"/>
  <c r="D61" i="44"/>
  <c r="E61" i="44"/>
  <c r="F61" i="44"/>
  <c r="G61" i="44"/>
  <c r="H61" i="44"/>
  <c r="I61" i="44"/>
  <c r="J61" i="44"/>
  <c r="K61" i="44"/>
  <c r="L61" i="44"/>
  <c r="M61" i="44"/>
  <c r="N61" i="44"/>
  <c r="O61" i="44"/>
  <c r="P61" i="44"/>
  <c r="Q61" i="44"/>
  <c r="R61" i="44"/>
  <c r="S61" i="44"/>
  <c r="T61" i="44"/>
  <c r="B62" i="44"/>
  <c r="C62" i="44"/>
  <c r="D62" i="44"/>
  <c r="E62" i="44"/>
  <c r="F62" i="44"/>
  <c r="G62" i="44"/>
  <c r="H62" i="44"/>
  <c r="I62" i="44"/>
  <c r="J62" i="44"/>
  <c r="K62" i="44"/>
  <c r="L62" i="44"/>
  <c r="M62" i="44"/>
  <c r="N62" i="44"/>
  <c r="O62" i="44"/>
  <c r="P62" i="44"/>
  <c r="Q62" i="44"/>
  <c r="R62" i="44"/>
  <c r="S62" i="44"/>
  <c r="T62" i="44"/>
  <c r="B65" i="44"/>
  <c r="C65" i="44"/>
  <c r="F65" i="44"/>
  <c r="G65" i="44"/>
  <c r="J65" i="44"/>
  <c r="K65" i="44"/>
  <c r="M65" i="44"/>
  <c r="N65" i="44"/>
  <c r="O65" i="44"/>
  <c r="R65" i="44"/>
  <c r="S65" i="44"/>
  <c r="B69" i="44"/>
  <c r="C69" i="44"/>
  <c r="D69" i="44"/>
  <c r="E69" i="44"/>
  <c r="F69" i="44"/>
  <c r="G69" i="44"/>
  <c r="H69" i="44"/>
  <c r="I69" i="44"/>
  <c r="J69" i="44"/>
  <c r="K69" i="44"/>
  <c r="L69" i="44"/>
  <c r="M69" i="44"/>
  <c r="N69" i="44"/>
  <c r="O69" i="44"/>
  <c r="P69" i="44"/>
  <c r="Q69" i="44"/>
  <c r="S69" i="44"/>
  <c r="T69" i="44"/>
  <c r="B70" i="44"/>
  <c r="C70" i="44"/>
  <c r="D70" i="44"/>
  <c r="E70" i="44"/>
  <c r="F70" i="44"/>
  <c r="G70" i="44"/>
  <c r="H70" i="44"/>
  <c r="I70" i="44"/>
  <c r="J70" i="44"/>
  <c r="K70" i="44"/>
  <c r="L70" i="44"/>
  <c r="M70" i="44"/>
  <c r="N70" i="44"/>
  <c r="O70" i="44"/>
  <c r="P70" i="44"/>
  <c r="Q70" i="44"/>
  <c r="S70" i="44"/>
  <c r="T70" i="44"/>
  <c r="B71" i="44"/>
  <c r="C71" i="44"/>
  <c r="D71" i="44"/>
  <c r="E71" i="44"/>
  <c r="F71" i="44"/>
  <c r="G71" i="44"/>
  <c r="H71" i="44"/>
  <c r="I71" i="44"/>
  <c r="J71" i="44"/>
  <c r="K71" i="44"/>
  <c r="L71" i="44"/>
  <c r="M71" i="44"/>
  <c r="N71" i="44"/>
  <c r="O71" i="44"/>
  <c r="P71" i="44"/>
  <c r="Q71" i="44"/>
  <c r="S71" i="44"/>
  <c r="T71" i="44"/>
  <c r="B72" i="44"/>
  <c r="C72" i="44"/>
  <c r="D72" i="44"/>
  <c r="E72" i="44"/>
  <c r="F72" i="44"/>
  <c r="G72" i="44"/>
  <c r="H72" i="44"/>
  <c r="I72" i="44"/>
  <c r="J72" i="44"/>
  <c r="K72" i="44"/>
  <c r="L72" i="44"/>
  <c r="M72" i="44"/>
  <c r="N72" i="44"/>
  <c r="O72" i="44"/>
  <c r="P72" i="44"/>
  <c r="Q72" i="44"/>
  <c r="S72" i="44"/>
  <c r="T72" i="44"/>
  <c r="B73" i="44"/>
  <c r="C73" i="44"/>
  <c r="D73" i="44"/>
  <c r="E73" i="44"/>
  <c r="F73" i="44"/>
  <c r="G73" i="44"/>
  <c r="H73" i="44"/>
  <c r="I73" i="44"/>
  <c r="J73" i="44"/>
  <c r="K73" i="44"/>
  <c r="L73" i="44"/>
  <c r="M73" i="44"/>
  <c r="N73" i="44"/>
  <c r="O73" i="44"/>
  <c r="P73" i="44"/>
  <c r="Q73" i="44"/>
  <c r="S73" i="44"/>
  <c r="T73" i="44"/>
  <c r="B74" i="44"/>
  <c r="C74" i="44"/>
  <c r="D74" i="44"/>
  <c r="E74" i="44"/>
  <c r="F74" i="44"/>
  <c r="G74" i="44"/>
  <c r="H74" i="44"/>
  <c r="I74" i="44"/>
  <c r="J74" i="44"/>
  <c r="K74" i="44"/>
  <c r="L74" i="44"/>
  <c r="M74" i="44"/>
  <c r="N74" i="44"/>
  <c r="O74" i="44"/>
  <c r="P74" i="44"/>
  <c r="Q74" i="44"/>
  <c r="S74" i="44"/>
  <c r="T74" i="44"/>
  <c r="B75" i="44"/>
  <c r="C75" i="44"/>
  <c r="D75" i="44"/>
  <c r="E75" i="44"/>
  <c r="F75" i="44"/>
  <c r="G75" i="44"/>
  <c r="H75" i="44"/>
  <c r="I75" i="44"/>
  <c r="J75" i="44"/>
  <c r="K75" i="44"/>
  <c r="L75" i="44"/>
  <c r="M75" i="44"/>
  <c r="N75" i="44"/>
  <c r="O75" i="44"/>
  <c r="P75" i="44"/>
  <c r="Q75" i="44"/>
  <c r="S75" i="44"/>
  <c r="T75" i="44"/>
  <c r="B76" i="44"/>
  <c r="C76" i="44"/>
  <c r="D76" i="44"/>
  <c r="E76" i="44"/>
  <c r="F76" i="44"/>
  <c r="G76" i="44"/>
  <c r="H76" i="44"/>
  <c r="I76" i="44"/>
  <c r="J76" i="44"/>
  <c r="K76" i="44"/>
  <c r="L76" i="44"/>
  <c r="M76" i="44"/>
  <c r="N76" i="44"/>
  <c r="O76" i="44"/>
  <c r="P76" i="44"/>
  <c r="Q76" i="44"/>
  <c r="S76" i="44"/>
  <c r="T76" i="44"/>
  <c r="B77" i="44"/>
  <c r="C77" i="44"/>
  <c r="D77" i="44"/>
  <c r="E77" i="44"/>
  <c r="F77" i="44"/>
  <c r="G77" i="44"/>
  <c r="H77" i="44"/>
  <c r="I77" i="44"/>
  <c r="J77" i="44"/>
  <c r="K77" i="44"/>
  <c r="L77" i="44"/>
  <c r="M77" i="44"/>
  <c r="N77" i="44"/>
  <c r="O77" i="44"/>
  <c r="P77" i="44"/>
  <c r="Q77" i="44"/>
  <c r="S77" i="44"/>
  <c r="T77" i="44"/>
  <c r="B78" i="44"/>
  <c r="C78" i="44"/>
  <c r="D78" i="44"/>
  <c r="E78" i="44"/>
  <c r="F78" i="44"/>
  <c r="G78" i="44"/>
  <c r="H78" i="44"/>
  <c r="I78" i="44"/>
  <c r="J78" i="44"/>
  <c r="K78" i="44"/>
  <c r="L78" i="44"/>
  <c r="M78" i="44"/>
  <c r="N78" i="44"/>
  <c r="O78" i="44"/>
  <c r="P78" i="44"/>
  <c r="Q78" i="44"/>
  <c r="S78" i="44"/>
  <c r="T78" i="44"/>
  <c r="B79" i="44"/>
  <c r="C79" i="44"/>
  <c r="D79" i="44"/>
  <c r="E79" i="44"/>
  <c r="F79" i="44"/>
  <c r="G79" i="44"/>
  <c r="H79" i="44"/>
  <c r="I79" i="44"/>
  <c r="J79" i="44"/>
  <c r="K79" i="44"/>
  <c r="L79" i="44"/>
  <c r="M79" i="44"/>
  <c r="N79" i="44"/>
  <c r="O79" i="44"/>
  <c r="P79" i="44"/>
  <c r="Q79" i="44"/>
  <c r="S79" i="44"/>
  <c r="T79" i="44"/>
  <c r="B80" i="44"/>
  <c r="C80" i="44"/>
  <c r="D80" i="44"/>
  <c r="E80" i="44"/>
  <c r="F80" i="44"/>
  <c r="G80" i="44"/>
  <c r="H80" i="44"/>
  <c r="I80" i="44"/>
  <c r="J80" i="44"/>
  <c r="K80" i="44"/>
  <c r="L80" i="44"/>
  <c r="M80" i="44"/>
  <c r="N80" i="44"/>
  <c r="O80" i="44"/>
  <c r="P80" i="44"/>
  <c r="Q80" i="44"/>
  <c r="S80" i="44"/>
  <c r="T80" i="44"/>
  <c r="B81" i="44"/>
  <c r="C81" i="44"/>
  <c r="D81" i="44"/>
  <c r="E81" i="44"/>
  <c r="F81" i="44"/>
  <c r="G81" i="44"/>
  <c r="H81" i="44"/>
  <c r="I81" i="44"/>
  <c r="J81" i="44"/>
  <c r="K81" i="44"/>
  <c r="L81" i="44"/>
  <c r="M81" i="44"/>
  <c r="N81" i="44"/>
  <c r="O81" i="44"/>
  <c r="P81" i="44"/>
  <c r="Q81" i="44"/>
  <c r="S81" i="44"/>
  <c r="T81" i="44"/>
  <c r="B82" i="44"/>
  <c r="C82" i="44"/>
  <c r="D82" i="44"/>
  <c r="E82" i="44"/>
  <c r="F82" i="44"/>
  <c r="G82" i="44"/>
  <c r="H82" i="44"/>
  <c r="I82" i="44"/>
  <c r="J82" i="44"/>
  <c r="K82" i="44"/>
  <c r="L82" i="44"/>
  <c r="M82" i="44"/>
  <c r="N82" i="44"/>
  <c r="O82" i="44"/>
  <c r="P82" i="44"/>
  <c r="Q82" i="44"/>
  <c r="S82" i="44"/>
  <c r="T82" i="44"/>
  <c r="B83" i="44"/>
  <c r="C83" i="44"/>
  <c r="D83" i="44"/>
  <c r="E83" i="44"/>
  <c r="F83" i="44"/>
  <c r="G83" i="44"/>
  <c r="H83" i="44"/>
  <c r="I83" i="44"/>
  <c r="J83" i="44"/>
  <c r="K83" i="44"/>
  <c r="L83" i="44"/>
  <c r="M83" i="44"/>
  <c r="N83" i="44"/>
  <c r="O83" i="44"/>
  <c r="P83" i="44"/>
  <c r="Q83" i="44"/>
  <c r="S83" i="44"/>
  <c r="T83" i="44"/>
  <c r="B84" i="44"/>
  <c r="C84" i="44"/>
  <c r="D84" i="44"/>
  <c r="E84" i="44"/>
  <c r="F84" i="44"/>
  <c r="G84" i="44"/>
  <c r="H84" i="44"/>
  <c r="I84" i="44"/>
  <c r="J84" i="44"/>
  <c r="K84" i="44"/>
  <c r="L84" i="44"/>
  <c r="M84" i="44"/>
  <c r="N84" i="44"/>
  <c r="O84" i="44"/>
  <c r="P84" i="44"/>
  <c r="Q84" i="44"/>
  <c r="S84" i="44"/>
  <c r="T84" i="44"/>
  <c r="B85" i="44"/>
  <c r="C85" i="44"/>
  <c r="D85" i="44"/>
  <c r="E85" i="44"/>
  <c r="F85" i="44"/>
  <c r="G85" i="44"/>
  <c r="H85" i="44"/>
  <c r="I85" i="44"/>
  <c r="J85" i="44"/>
  <c r="K85" i="44"/>
  <c r="L85" i="44"/>
  <c r="M85" i="44"/>
  <c r="N85" i="44"/>
  <c r="O85" i="44"/>
  <c r="P85" i="44"/>
  <c r="Q85" i="44"/>
  <c r="S85" i="44"/>
  <c r="T85" i="44"/>
  <c r="B86" i="44"/>
  <c r="C86" i="44"/>
  <c r="D86" i="44"/>
  <c r="E86" i="44"/>
  <c r="F86" i="44"/>
  <c r="G86" i="44"/>
  <c r="H86" i="44"/>
  <c r="I86" i="44"/>
  <c r="J86" i="44"/>
  <c r="K86" i="44"/>
  <c r="L86" i="44"/>
  <c r="M86" i="44"/>
  <c r="N86" i="44"/>
  <c r="O86" i="44"/>
  <c r="P86" i="44"/>
  <c r="Q86" i="44"/>
  <c r="S86" i="44"/>
  <c r="T86" i="44"/>
  <c r="B87" i="44"/>
  <c r="C87" i="44"/>
  <c r="D87" i="44"/>
  <c r="E87" i="44"/>
  <c r="F87" i="44"/>
  <c r="G87" i="44"/>
  <c r="H87" i="44"/>
  <c r="I87" i="44"/>
  <c r="J87" i="44"/>
  <c r="K87" i="44"/>
  <c r="L87" i="44"/>
  <c r="M87" i="44"/>
  <c r="N87" i="44"/>
  <c r="O87" i="44"/>
  <c r="P87" i="44"/>
  <c r="Q87" i="44"/>
  <c r="S87" i="44"/>
  <c r="T87" i="44"/>
  <c r="B88" i="44"/>
  <c r="C88" i="44"/>
  <c r="D88" i="44"/>
  <c r="E88" i="44"/>
  <c r="F88" i="44"/>
  <c r="G88" i="44"/>
  <c r="H88" i="44"/>
  <c r="I88" i="44"/>
  <c r="J88" i="44"/>
  <c r="K88" i="44"/>
  <c r="L88" i="44"/>
  <c r="M88" i="44"/>
  <c r="N88" i="44"/>
  <c r="O88" i="44"/>
  <c r="P88" i="44"/>
  <c r="Q88" i="44"/>
  <c r="S88" i="44"/>
  <c r="T88" i="44"/>
  <c r="B89" i="44"/>
  <c r="C89" i="44"/>
  <c r="D89" i="44"/>
  <c r="E89" i="44"/>
  <c r="F89" i="44"/>
  <c r="G89" i="44"/>
  <c r="H89" i="44"/>
  <c r="I89" i="44"/>
  <c r="J89" i="44"/>
  <c r="K89" i="44"/>
  <c r="L89" i="44"/>
  <c r="M89" i="44"/>
  <c r="N89" i="44"/>
  <c r="O89" i="44"/>
  <c r="P89" i="44"/>
  <c r="Q89" i="44"/>
  <c r="S89" i="44"/>
  <c r="T89" i="44"/>
  <c r="B90" i="44"/>
  <c r="C90" i="44"/>
  <c r="D90" i="44"/>
  <c r="E90" i="44"/>
  <c r="F90" i="44"/>
  <c r="G90" i="44"/>
  <c r="H90" i="44"/>
  <c r="I90" i="44"/>
  <c r="J90" i="44"/>
  <c r="K90" i="44"/>
  <c r="L90" i="44"/>
  <c r="M90" i="44"/>
  <c r="N90" i="44"/>
  <c r="O90" i="44"/>
  <c r="P90" i="44"/>
  <c r="Q90" i="44"/>
  <c r="S90" i="44"/>
  <c r="T90" i="44"/>
  <c r="B91" i="44"/>
  <c r="C91" i="44"/>
  <c r="D91" i="44"/>
  <c r="E91" i="44"/>
  <c r="F91" i="44"/>
  <c r="G91" i="44"/>
  <c r="H91" i="44"/>
  <c r="I91" i="44"/>
  <c r="J91" i="44"/>
  <c r="K91" i="44"/>
  <c r="L91" i="44"/>
  <c r="M91" i="44"/>
  <c r="N91" i="44"/>
  <c r="O91" i="44"/>
  <c r="P91" i="44"/>
  <c r="Q91" i="44"/>
  <c r="S91" i="44"/>
  <c r="T91" i="44"/>
  <c r="B92" i="44"/>
  <c r="C92" i="44"/>
  <c r="D92" i="44"/>
  <c r="E92" i="44"/>
  <c r="F92" i="44"/>
  <c r="G92" i="44"/>
  <c r="H92" i="44"/>
  <c r="I92" i="44"/>
  <c r="J92" i="44"/>
  <c r="K92" i="44"/>
  <c r="L92" i="44"/>
  <c r="M92" i="44"/>
  <c r="N92" i="44"/>
  <c r="O92" i="44"/>
  <c r="P92" i="44"/>
  <c r="Q92" i="44"/>
  <c r="S92" i="44"/>
  <c r="T92" i="44"/>
  <c r="B93" i="44"/>
  <c r="C93" i="44"/>
  <c r="D93" i="44"/>
  <c r="E93" i="44"/>
  <c r="F93" i="44"/>
  <c r="G93" i="44"/>
  <c r="H93" i="44"/>
  <c r="I93" i="44"/>
  <c r="J93" i="44"/>
  <c r="K93" i="44"/>
  <c r="L93" i="44"/>
  <c r="M93" i="44"/>
  <c r="N93" i="44"/>
  <c r="O93" i="44"/>
  <c r="P93" i="44"/>
  <c r="Q93" i="44"/>
  <c r="S93" i="44"/>
  <c r="T93" i="44"/>
  <c r="B94" i="44"/>
  <c r="C94" i="44"/>
  <c r="D94" i="44"/>
  <c r="E94" i="44"/>
  <c r="F94" i="44"/>
  <c r="G94" i="44"/>
  <c r="H94" i="44"/>
  <c r="I94" i="44"/>
  <c r="J94" i="44"/>
  <c r="K94" i="44"/>
  <c r="L94" i="44"/>
  <c r="M94" i="44"/>
  <c r="N94" i="44"/>
  <c r="O94" i="44"/>
  <c r="P94" i="44"/>
  <c r="Q94" i="44"/>
  <c r="S94" i="44"/>
  <c r="T94" i="44"/>
  <c r="B97" i="44"/>
  <c r="C97" i="44"/>
  <c r="E97" i="44"/>
  <c r="F97" i="44"/>
  <c r="G97" i="44"/>
  <c r="J97" i="44"/>
  <c r="K97" i="44"/>
  <c r="N97" i="44"/>
  <c r="O97" i="44"/>
  <c r="S97" i="44"/>
  <c r="T97" i="44"/>
  <c r="N32" i="78"/>
  <c r="J32" i="78"/>
  <c r="P61" i="78"/>
  <c r="I61" i="78"/>
  <c r="B46" i="78"/>
  <c r="C32" i="78"/>
  <c r="D32" i="78"/>
  <c r="Q46" i="78"/>
  <c r="T46" i="78"/>
  <c r="F32" i="78"/>
  <c r="O32" i="78"/>
  <c r="X32" i="78"/>
  <c r="B22" i="78"/>
  <c r="C22" i="78"/>
  <c r="D22" i="78"/>
  <c r="E22" i="78"/>
  <c r="F22" i="78"/>
  <c r="H22" i="78"/>
  <c r="I22" i="78"/>
  <c r="J22" i="78"/>
  <c r="K22" i="78"/>
  <c r="L22" i="78"/>
  <c r="M22" i="78"/>
  <c r="N22" i="78"/>
  <c r="O22" i="78"/>
  <c r="P22" i="78"/>
  <c r="Q22" i="78"/>
  <c r="R22" i="78"/>
  <c r="S22" i="78"/>
  <c r="T22" i="78"/>
  <c r="V22" i="78"/>
  <c r="W22" i="78"/>
  <c r="X22" i="78"/>
  <c r="Y22" i="78"/>
  <c r="Z22" i="78"/>
  <c r="B23" i="78"/>
  <c r="C23" i="78"/>
  <c r="D23" i="78"/>
  <c r="E23" i="78"/>
  <c r="F23" i="78"/>
  <c r="H23" i="78"/>
  <c r="I23" i="78"/>
  <c r="J23" i="78"/>
  <c r="K23" i="78"/>
  <c r="L23" i="78"/>
  <c r="M23" i="78"/>
  <c r="N23" i="78"/>
  <c r="O23" i="78"/>
  <c r="P23" i="78"/>
  <c r="Q23" i="78"/>
  <c r="R23" i="78"/>
  <c r="S23" i="78"/>
  <c r="T23" i="78"/>
  <c r="V23" i="78"/>
  <c r="W23" i="78"/>
  <c r="X23" i="78"/>
  <c r="Y23" i="78"/>
  <c r="Z23" i="78"/>
  <c r="B24" i="78"/>
  <c r="C24" i="78"/>
  <c r="D24" i="78"/>
  <c r="E24" i="78"/>
  <c r="F24" i="78"/>
  <c r="H24" i="78"/>
  <c r="I24" i="78"/>
  <c r="J24" i="78"/>
  <c r="K24" i="78"/>
  <c r="L24" i="78"/>
  <c r="M24" i="78"/>
  <c r="N24" i="78"/>
  <c r="O24" i="78"/>
  <c r="P24" i="78"/>
  <c r="Q24" i="78"/>
  <c r="R24" i="78"/>
  <c r="S24" i="78"/>
  <c r="T24" i="78"/>
  <c r="V24" i="78"/>
  <c r="W24" i="78"/>
  <c r="X24" i="78"/>
  <c r="Y24" i="78"/>
  <c r="Z24" i="78"/>
  <c r="B25" i="78"/>
  <c r="C25" i="78"/>
  <c r="D25" i="78"/>
  <c r="E25" i="78"/>
  <c r="F25" i="78"/>
  <c r="H25" i="78"/>
  <c r="I25" i="78"/>
  <c r="J25" i="78"/>
  <c r="K25" i="78"/>
  <c r="L25" i="78"/>
  <c r="M25" i="78"/>
  <c r="N25" i="78"/>
  <c r="O25" i="78"/>
  <c r="P25" i="78"/>
  <c r="Q25" i="78"/>
  <c r="R25" i="78"/>
  <c r="S25" i="78"/>
  <c r="T25" i="78"/>
  <c r="V25" i="78"/>
  <c r="W25" i="78"/>
  <c r="X25" i="78"/>
  <c r="Y25" i="78"/>
  <c r="Z25" i="78"/>
  <c r="B26" i="78"/>
  <c r="C26" i="78"/>
  <c r="D26" i="78"/>
  <c r="E26" i="78"/>
  <c r="F26" i="78"/>
  <c r="H26" i="78"/>
  <c r="I26" i="78"/>
  <c r="J26" i="78"/>
  <c r="K26" i="78"/>
  <c r="L26" i="78"/>
  <c r="M26" i="78"/>
  <c r="N26" i="78"/>
  <c r="O26" i="78"/>
  <c r="P26" i="78"/>
  <c r="Q26" i="78"/>
  <c r="R26" i="78"/>
  <c r="S26" i="78"/>
  <c r="T26" i="78"/>
  <c r="V26" i="78"/>
  <c r="W26" i="78"/>
  <c r="X26" i="78"/>
  <c r="Y26" i="78"/>
  <c r="Z26" i="78"/>
  <c r="B27" i="78"/>
  <c r="C27" i="78"/>
  <c r="D27" i="78"/>
  <c r="E27" i="78"/>
  <c r="F27" i="78"/>
  <c r="H27" i="78"/>
  <c r="I27" i="78"/>
  <c r="J27" i="78"/>
  <c r="K27" i="78"/>
  <c r="L27" i="78"/>
  <c r="M27" i="78"/>
  <c r="N27" i="78"/>
  <c r="O27" i="78"/>
  <c r="P27" i="78"/>
  <c r="Q27" i="78"/>
  <c r="R27" i="78"/>
  <c r="S27" i="78"/>
  <c r="T27" i="78"/>
  <c r="V27" i="78"/>
  <c r="W27" i="78"/>
  <c r="X27" i="78"/>
  <c r="Y27" i="78"/>
  <c r="Z27" i="78"/>
  <c r="B28" i="78"/>
  <c r="C28" i="78"/>
  <c r="D28" i="78"/>
  <c r="E28" i="78"/>
  <c r="F28" i="78"/>
  <c r="H28" i="78"/>
  <c r="I28" i="78"/>
  <c r="J28" i="78"/>
  <c r="K28" i="78"/>
  <c r="L28" i="78"/>
  <c r="M28" i="78"/>
  <c r="N28" i="78"/>
  <c r="O28" i="78"/>
  <c r="P28" i="78"/>
  <c r="Q28" i="78"/>
  <c r="R28" i="78"/>
  <c r="S28" i="78"/>
  <c r="T28" i="78"/>
  <c r="V28" i="78"/>
  <c r="W28" i="78"/>
  <c r="X28" i="78"/>
  <c r="Y28" i="78"/>
  <c r="Z28" i="78"/>
  <c r="B29" i="78"/>
  <c r="C29" i="78"/>
  <c r="D29" i="78"/>
  <c r="E29" i="78"/>
  <c r="F29" i="78"/>
  <c r="H29" i="78"/>
  <c r="I29" i="78"/>
  <c r="J29" i="78"/>
  <c r="K29" i="78"/>
  <c r="L29" i="78"/>
  <c r="M29" i="78"/>
  <c r="N29" i="78"/>
  <c r="O29" i="78"/>
  <c r="P29" i="78"/>
  <c r="Q29" i="78"/>
  <c r="R29" i="78"/>
  <c r="S29" i="78"/>
  <c r="T29" i="78"/>
  <c r="V29" i="78"/>
  <c r="W29" i="78"/>
  <c r="X29" i="78"/>
  <c r="Y29" i="78"/>
  <c r="Z29" i="78"/>
  <c r="P32" i="78"/>
  <c r="T32" i="78"/>
  <c r="B36" i="78"/>
  <c r="C36" i="78"/>
  <c r="D36" i="78"/>
  <c r="E36" i="78"/>
  <c r="F36" i="78"/>
  <c r="H36" i="78"/>
  <c r="I36" i="78"/>
  <c r="J36" i="78"/>
  <c r="K36" i="78"/>
  <c r="L36" i="78"/>
  <c r="M36" i="78"/>
  <c r="N36" i="78"/>
  <c r="O36" i="78"/>
  <c r="P36" i="78"/>
  <c r="Q36" i="78"/>
  <c r="R36" i="78"/>
  <c r="S36" i="78"/>
  <c r="T36" i="78"/>
  <c r="V36" i="78"/>
  <c r="W36" i="78"/>
  <c r="X36" i="78"/>
  <c r="Y36" i="78"/>
  <c r="Z36" i="78"/>
  <c r="B37" i="78"/>
  <c r="C37" i="78"/>
  <c r="D37" i="78"/>
  <c r="E37" i="78"/>
  <c r="F37" i="78"/>
  <c r="H37" i="78"/>
  <c r="I37" i="78"/>
  <c r="J37" i="78"/>
  <c r="K37" i="78"/>
  <c r="L37" i="78"/>
  <c r="M37" i="78"/>
  <c r="N37" i="78"/>
  <c r="O37" i="78"/>
  <c r="P37" i="78"/>
  <c r="Q37" i="78"/>
  <c r="R37" i="78"/>
  <c r="S37" i="78"/>
  <c r="T37" i="78"/>
  <c r="V37" i="78"/>
  <c r="W37" i="78"/>
  <c r="X37" i="78"/>
  <c r="Y37" i="78"/>
  <c r="Z37" i="78"/>
  <c r="B38" i="78"/>
  <c r="C38" i="78"/>
  <c r="D38" i="78"/>
  <c r="E38" i="78"/>
  <c r="F38" i="78"/>
  <c r="H38" i="78"/>
  <c r="I38" i="78"/>
  <c r="J38" i="78"/>
  <c r="K38" i="78"/>
  <c r="L38" i="78"/>
  <c r="M38" i="78"/>
  <c r="N38" i="78"/>
  <c r="O38" i="78"/>
  <c r="P38" i="78"/>
  <c r="Q38" i="78"/>
  <c r="R38" i="78"/>
  <c r="S38" i="78"/>
  <c r="T38" i="78"/>
  <c r="V38" i="78"/>
  <c r="W38" i="78"/>
  <c r="X38" i="78"/>
  <c r="Y38" i="78"/>
  <c r="Z38" i="78"/>
  <c r="B39" i="78"/>
  <c r="C39" i="78"/>
  <c r="D39" i="78"/>
  <c r="E39" i="78"/>
  <c r="F39" i="78"/>
  <c r="H39" i="78"/>
  <c r="I39" i="78"/>
  <c r="J39" i="78"/>
  <c r="K39" i="78"/>
  <c r="L39" i="78"/>
  <c r="M39" i="78"/>
  <c r="N39" i="78"/>
  <c r="O39" i="78"/>
  <c r="P39" i="78"/>
  <c r="Q39" i="78"/>
  <c r="R39" i="78"/>
  <c r="S39" i="78"/>
  <c r="T39" i="78"/>
  <c r="V39" i="78"/>
  <c r="W39" i="78"/>
  <c r="X39" i="78"/>
  <c r="Y39" i="78"/>
  <c r="Z39" i="78"/>
  <c r="B40" i="78"/>
  <c r="C40" i="78"/>
  <c r="D40" i="78"/>
  <c r="E40" i="78"/>
  <c r="F40" i="78"/>
  <c r="H40" i="78"/>
  <c r="I40" i="78"/>
  <c r="J40" i="78"/>
  <c r="K40" i="78"/>
  <c r="L40" i="78"/>
  <c r="M40" i="78"/>
  <c r="N40" i="78"/>
  <c r="O40" i="78"/>
  <c r="P40" i="78"/>
  <c r="Q40" i="78"/>
  <c r="R40" i="78"/>
  <c r="S40" i="78"/>
  <c r="T40" i="78"/>
  <c r="V40" i="78"/>
  <c r="W40" i="78"/>
  <c r="X40" i="78"/>
  <c r="Y40" i="78"/>
  <c r="Z40" i="78"/>
  <c r="B41" i="78"/>
  <c r="C41" i="78"/>
  <c r="D41" i="78"/>
  <c r="E41" i="78"/>
  <c r="F41" i="78"/>
  <c r="H41" i="78"/>
  <c r="I41" i="78"/>
  <c r="J41" i="78"/>
  <c r="K41" i="78"/>
  <c r="L41" i="78"/>
  <c r="M41" i="78"/>
  <c r="N41" i="78"/>
  <c r="O41" i="78"/>
  <c r="P41" i="78"/>
  <c r="Q41" i="78"/>
  <c r="R41" i="78"/>
  <c r="S41" i="78"/>
  <c r="T41" i="78"/>
  <c r="V41" i="78"/>
  <c r="W41" i="78"/>
  <c r="X41" i="78"/>
  <c r="Y41" i="78"/>
  <c r="Z41" i="78"/>
  <c r="B42" i="78"/>
  <c r="C42" i="78"/>
  <c r="D42" i="78"/>
  <c r="E42" i="78"/>
  <c r="F42" i="78"/>
  <c r="H42" i="78"/>
  <c r="I42" i="78"/>
  <c r="J42" i="78"/>
  <c r="K42" i="78"/>
  <c r="L42" i="78"/>
  <c r="M42" i="78"/>
  <c r="N42" i="78"/>
  <c r="O42" i="78"/>
  <c r="P42" i="78"/>
  <c r="Q42" i="78"/>
  <c r="R42" i="78"/>
  <c r="S42" i="78"/>
  <c r="T42" i="78"/>
  <c r="V42" i="78"/>
  <c r="W42" i="78"/>
  <c r="X42" i="78"/>
  <c r="Y42" i="78"/>
  <c r="Z42" i="78"/>
  <c r="B43" i="78"/>
  <c r="C43" i="78"/>
  <c r="D43" i="78"/>
  <c r="E43" i="78"/>
  <c r="F43" i="78"/>
  <c r="H43" i="78"/>
  <c r="I43" i="78"/>
  <c r="J43" i="78"/>
  <c r="K43" i="78"/>
  <c r="L43" i="78"/>
  <c r="M43" i="78"/>
  <c r="N43" i="78"/>
  <c r="O43" i="78"/>
  <c r="P43" i="78"/>
  <c r="Q43" i="78"/>
  <c r="R43" i="78"/>
  <c r="S43" i="78"/>
  <c r="T43" i="78"/>
  <c r="V43" i="78"/>
  <c r="W43" i="78"/>
  <c r="X43" i="78"/>
  <c r="Y43" i="78"/>
  <c r="Z43" i="78"/>
  <c r="F46" i="78"/>
  <c r="J46" i="78"/>
  <c r="O46" i="78"/>
  <c r="X46" i="78"/>
  <c r="C50" i="78"/>
  <c r="D50" i="78"/>
  <c r="E50" i="78"/>
  <c r="F50" i="78"/>
  <c r="H50" i="78"/>
  <c r="I50" i="78"/>
  <c r="J50" i="78"/>
  <c r="K50" i="78"/>
  <c r="L50" i="78"/>
  <c r="M50" i="78"/>
  <c r="N50" i="78"/>
  <c r="O50" i="78"/>
  <c r="P50" i="78"/>
  <c r="Q50" i="78"/>
  <c r="R50" i="78"/>
  <c r="S50" i="78"/>
  <c r="T50" i="78"/>
  <c r="V50" i="78"/>
  <c r="W50" i="78"/>
  <c r="X50" i="78"/>
  <c r="Y50" i="78"/>
  <c r="Z50" i="78"/>
  <c r="C51" i="78"/>
  <c r="D51" i="78"/>
  <c r="E51" i="78"/>
  <c r="F51" i="78"/>
  <c r="H51" i="78"/>
  <c r="I51" i="78"/>
  <c r="J51" i="78"/>
  <c r="K51" i="78"/>
  <c r="L51" i="78"/>
  <c r="M51" i="78"/>
  <c r="N51" i="78"/>
  <c r="O51" i="78"/>
  <c r="P51" i="78"/>
  <c r="Q51" i="78"/>
  <c r="R51" i="78"/>
  <c r="S51" i="78"/>
  <c r="T51" i="78"/>
  <c r="V51" i="78"/>
  <c r="W51" i="78"/>
  <c r="X51" i="78"/>
  <c r="Y51" i="78"/>
  <c r="Z51" i="78"/>
  <c r="C52" i="78"/>
  <c r="D52" i="78"/>
  <c r="E52" i="78"/>
  <c r="F52" i="78"/>
  <c r="H52" i="78"/>
  <c r="I52" i="78"/>
  <c r="J52" i="78"/>
  <c r="K52" i="78"/>
  <c r="L52" i="78"/>
  <c r="M52" i="78"/>
  <c r="N52" i="78"/>
  <c r="O52" i="78"/>
  <c r="P52" i="78"/>
  <c r="Q52" i="78"/>
  <c r="R52" i="78"/>
  <c r="S52" i="78"/>
  <c r="T52" i="78"/>
  <c r="V52" i="78"/>
  <c r="W52" i="78"/>
  <c r="X52" i="78"/>
  <c r="Y52" i="78"/>
  <c r="Z52" i="78"/>
  <c r="C53" i="78"/>
  <c r="D53" i="78"/>
  <c r="E53" i="78"/>
  <c r="F53" i="78"/>
  <c r="H53" i="78"/>
  <c r="I53" i="78"/>
  <c r="J53" i="78"/>
  <c r="K53" i="78"/>
  <c r="L53" i="78"/>
  <c r="M53" i="78"/>
  <c r="N53" i="78"/>
  <c r="O53" i="78"/>
  <c r="P53" i="78"/>
  <c r="Q53" i="78"/>
  <c r="R53" i="78"/>
  <c r="S53" i="78"/>
  <c r="T53" i="78"/>
  <c r="V53" i="78"/>
  <c r="W53" i="78"/>
  <c r="X53" i="78"/>
  <c r="Y53" i="78"/>
  <c r="Z53" i="78"/>
  <c r="C54" i="78"/>
  <c r="D54" i="78"/>
  <c r="E54" i="78"/>
  <c r="F54" i="78"/>
  <c r="H54" i="78"/>
  <c r="I54" i="78"/>
  <c r="J54" i="78"/>
  <c r="K54" i="78"/>
  <c r="L54" i="78"/>
  <c r="M54" i="78"/>
  <c r="N54" i="78"/>
  <c r="O54" i="78"/>
  <c r="P54" i="78"/>
  <c r="Q54" i="78"/>
  <c r="R54" i="78"/>
  <c r="S54" i="78"/>
  <c r="T54" i="78"/>
  <c r="V54" i="78"/>
  <c r="W54" i="78"/>
  <c r="X54" i="78"/>
  <c r="Y54" i="78"/>
  <c r="Z54" i="78"/>
  <c r="C55" i="78"/>
  <c r="D55" i="78"/>
  <c r="E55" i="78"/>
  <c r="F55" i="78"/>
  <c r="H55" i="78"/>
  <c r="I55" i="78"/>
  <c r="J55" i="78"/>
  <c r="K55" i="78"/>
  <c r="L55" i="78"/>
  <c r="M55" i="78"/>
  <c r="N55" i="78"/>
  <c r="O55" i="78"/>
  <c r="P55" i="78"/>
  <c r="Q55" i="78"/>
  <c r="R55" i="78"/>
  <c r="S55" i="78"/>
  <c r="T55" i="78"/>
  <c r="V55" i="78"/>
  <c r="W55" i="78"/>
  <c r="X55" i="78"/>
  <c r="Y55" i="78"/>
  <c r="Z55" i="78"/>
  <c r="C56" i="78"/>
  <c r="D56" i="78"/>
  <c r="E56" i="78"/>
  <c r="F56" i="78"/>
  <c r="H56" i="78"/>
  <c r="I56" i="78"/>
  <c r="J56" i="78"/>
  <c r="K56" i="78"/>
  <c r="L56" i="78"/>
  <c r="M56" i="78"/>
  <c r="N56" i="78"/>
  <c r="O56" i="78"/>
  <c r="P56" i="78"/>
  <c r="Q56" i="78"/>
  <c r="R56" i="78"/>
  <c r="S56" i="78"/>
  <c r="T56" i="78"/>
  <c r="V56" i="78"/>
  <c r="W56" i="78"/>
  <c r="X56" i="78"/>
  <c r="Y56" i="78"/>
  <c r="Z56" i="78"/>
  <c r="C57" i="78"/>
  <c r="D57" i="78"/>
  <c r="E57" i="78"/>
  <c r="F57" i="78"/>
  <c r="H57" i="78"/>
  <c r="I57" i="78"/>
  <c r="J57" i="78"/>
  <c r="K57" i="78"/>
  <c r="L57" i="78"/>
  <c r="M57" i="78"/>
  <c r="N57" i="78"/>
  <c r="O57" i="78"/>
  <c r="P57" i="78"/>
  <c r="Q57" i="78"/>
  <c r="R57" i="78"/>
  <c r="S57" i="78"/>
  <c r="T57" i="78"/>
  <c r="V57" i="78"/>
  <c r="W57" i="78"/>
  <c r="X57" i="78"/>
  <c r="Y57" i="78"/>
  <c r="Z57" i="78"/>
  <c r="C58" i="78"/>
  <c r="D58" i="78"/>
  <c r="F58" i="78"/>
  <c r="I58" i="78"/>
  <c r="J58" i="78"/>
  <c r="N58" i="78"/>
  <c r="O58" i="78"/>
  <c r="P58" i="78"/>
  <c r="Q58" i="78"/>
  <c r="T58" i="78"/>
  <c r="X58" i="78"/>
  <c r="J61" i="78"/>
  <c r="N61" i="78"/>
  <c r="P46" i="77"/>
  <c r="I61" i="77"/>
  <c r="B46" i="77"/>
  <c r="X60" i="77"/>
  <c r="T32" i="77"/>
  <c r="P60" i="77"/>
  <c r="D32" i="77"/>
  <c r="I60" i="77"/>
  <c r="Q60" i="77"/>
  <c r="F46" i="77"/>
  <c r="O46" i="77"/>
  <c r="X32" i="77"/>
  <c r="B22" i="77"/>
  <c r="C22" i="77"/>
  <c r="D22" i="77"/>
  <c r="E22" i="77"/>
  <c r="F22" i="77"/>
  <c r="G22" i="77"/>
  <c r="H22" i="77"/>
  <c r="I22" i="77"/>
  <c r="J22" i="77"/>
  <c r="K22" i="77"/>
  <c r="L22" i="77"/>
  <c r="M22" i="77"/>
  <c r="N22" i="77"/>
  <c r="O22" i="77"/>
  <c r="P22" i="77"/>
  <c r="Q22" i="77"/>
  <c r="R22" i="77"/>
  <c r="S22" i="77"/>
  <c r="T22" i="77"/>
  <c r="U22" i="77"/>
  <c r="V22" i="77"/>
  <c r="W22" i="77"/>
  <c r="X22" i="77"/>
  <c r="Y22" i="77"/>
  <c r="Z22" i="77"/>
  <c r="AA22" i="77"/>
  <c r="B23" i="77"/>
  <c r="C23" i="77"/>
  <c r="D23" i="77"/>
  <c r="E23" i="77"/>
  <c r="F23" i="77"/>
  <c r="G23" i="77"/>
  <c r="H23" i="77"/>
  <c r="I23" i="77"/>
  <c r="J23" i="77"/>
  <c r="K23" i="77"/>
  <c r="L23" i="77"/>
  <c r="M23" i="77"/>
  <c r="N23" i="77"/>
  <c r="O23" i="77"/>
  <c r="P23" i="77"/>
  <c r="Q23" i="77"/>
  <c r="R23" i="77"/>
  <c r="S23" i="77"/>
  <c r="T23" i="77"/>
  <c r="U23" i="77"/>
  <c r="V23" i="77"/>
  <c r="W23" i="77"/>
  <c r="X23" i="77"/>
  <c r="Y23" i="77"/>
  <c r="Z23" i="77"/>
  <c r="AA23" i="77"/>
  <c r="B24" i="77"/>
  <c r="C24" i="77"/>
  <c r="D24" i="77"/>
  <c r="E24" i="77"/>
  <c r="F24" i="77"/>
  <c r="G24" i="77"/>
  <c r="H24" i="77"/>
  <c r="I24" i="77"/>
  <c r="J24" i="77"/>
  <c r="K24" i="77"/>
  <c r="L24" i="77"/>
  <c r="M24" i="77"/>
  <c r="N24" i="77"/>
  <c r="O24" i="77"/>
  <c r="P24" i="77"/>
  <c r="Q24" i="77"/>
  <c r="R24" i="77"/>
  <c r="S24" i="77"/>
  <c r="T24" i="77"/>
  <c r="U24" i="77"/>
  <c r="V24" i="77"/>
  <c r="W24" i="77"/>
  <c r="X24" i="77"/>
  <c r="Y24" i="77"/>
  <c r="Z24" i="77"/>
  <c r="AA24" i="77"/>
  <c r="B25" i="77"/>
  <c r="C25" i="77"/>
  <c r="D25" i="77"/>
  <c r="E25" i="77"/>
  <c r="F25" i="77"/>
  <c r="G25" i="77"/>
  <c r="H25" i="77"/>
  <c r="I25" i="77"/>
  <c r="J25" i="77"/>
  <c r="K25" i="77"/>
  <c r="L25" i="77"/>
  <c r="M25" i="77"/>
  <c r="N25" i="77"/>
  <c r="O25" i="77"/>
  <c r="P25" i="77"/>
  <c r="Q25" i="77"/>
  <c r="R25" i="77"/>
  <c r="S25" i="77"/>
  <c r="T25" i="77"/>
  <c r="U25" i="77"/>
  <c r="V25" i="77"/>
  <c r="W25" i="77"/>
  <c r="X25" i="77"/>
  <c r="Y25" i="77"/>
  <c r="Z25" i="77"/>
  <c r="AA25" i="77"/>
  <c r="B26" i="77"/>
  <c r="C26" i="77"/>
  <c r="D26" i="77"/>
  <c r="E26" i="77"/>
  <c r="F26" i="77"/>
  <c r="G26" i="77"/>
  <c r="H26" i="77"/>
  <c r="I26" i="77"/>
  <c r="J26" i="77"/>
  <c r="K26" i="77"/>
  <c r="L26" i="77"/>
  <c r="M26" i="77"/>
  <c r="N26" i="77"/>
  <c r="O26" i="77"/>
  <c r="P26" i="77"/>
  <c r="Q26" i="77"/>
  <c r="R26" i="77"/>
  <c r="S26" i="77"/>
  <c r="T26" i="77"/>
  <c r="U26" i="77"/>
  <c r="V26" i="77"/>
  <c r="W26" i="77"/>
  <c r="X26" i="77"/>
  <c r="Y26" i="77"/>
  <c r="Z26" i="77"/>
  <c r="AA26" i="77"/>
  <c r="B27" i="77"/>
  <c r="C27" i="77"/>
  <c r="D27" i="77"/>
  <c r="E27" i="77"/>
  <c r="F27" i="77"/>
  <c r="G27" i="77"/>
  <c r="H27" i="77"/>
  <c r="I27" i="77"/>
  <c r="J27" i="77"/>
  <c r="K27" i="77"/>
  <c r="L27" i="77"/>
  <c r="M27" i="77"/>
  <c r="N27" i="77"/>
  <c r="O27" i="77"/>
  <c r="P27" i="77"/>
  <c r="Q27" i="77"/>
  <c r="R27" i="77"/>
  <c r="S27" i="77"/>
  <c r="T27" i="77"/>
  <c r="U27" i="77"/>
  <c r="V27" i="77"/>
  <c r="W27" i="77"/>
  <c r="X27" i="77"/>
  <c r="Y27" i="77"/>
  <c r="Z27" i="77"/>
  <c r="AA27" i="77"/>
  <c r="B28" i="77"/>
  <c r="C28" i="77"/>
  <c r="D28" i="77"/>
  <c r="E28" i="77"/>
  <c r="F28" i="77"/>
  <c r="G28" i="77"/>
  <c r="H28" i="77"/>
  <c r="I28" i="77"/>
  <c r="J28" i="77"/>
  <c r="K28" i="77"/>
  <c r="L28" i="77"/>
  <c r="M28" i="77"/>
  <c r="N28" i="77"/>
  <c r="O28" i="77"/>
  <c r="P28" i="77"/>
  <c r="Q28" i="77"/>
  <c r="R28" i="77"/>
  <c r="S28" i="77"/>
  <c r="T28" i="77"/>
  <c r="U28" i="77"/>
  <c r="V28" i="77"/>
  <c r="W28" i="77"/>
  <c r="X28" i="77"/>
  <c r="Y28" i="77"/>
  <c r="Z28" i="77"/>
  <c r="AA28" i="77"/>
  <c r="B29" i="77"/>
  <c r="C29" i="77"/>
  <c r="D29" i="77"/>
  <c r="E29" i="77"/>
  <c r="F29" i="77"/>
  <c r="G29" i="77"/>
  <c r="H29" i="77"/>
  <c r="I29" i="77"/>
  <c r="J29" i="77"/>
  <c r="K29" i="77"/>
  <c r="L29" i="77"/>
  <c r="M29" i="77"/>
  <c r="N29" i="77"/>
  <c r="O29" i="77"/>
  <c r="P29" i="77"/>
  <c r="Q29" i="77"/>
  <c r="R29" i="77"/>
  <c r="S29" i="77"/>
  <c r="T29" i="77"/>
  <c r="U29" i="77"/>
  <c r="V29" i="77"/>
  <c r="W29" i="77"/>
  <c r="X29" i="77"/>
  <c r="Y29" i="77"/>
  <c r="Z29" i="77"/>
  <c r="AA29" i="77"/>
  <c r="B30" i="77"/>
  <c r="C30" i="77"/>
  <c r="D30" i="77"/>
  <c r="E30" i="77"/>
  <c r="F30" i="77"/>
  <c r="G30" i="77"/>
  <c r="H30" i="77"/>
  <c r="I30" i="77"/>
  <c r="J30" i="77"/>
  <c r="K30" i="77"/>
  <c r="L30" i="77"/>
  <c r="M30" i="77"/>
  <c r="N30" i="77"/>
  <c r="O30" i="77"/>
  <c r="P30" i="77"/>
  <c r="Q30" i="77"/>
  <c r="R30" i="77"/>
  <c r="S30" i="77"/>
  <c r="T30" i="77"/>
  <c r="U30" i="77"/>
  <c r="V30" i="77"/>
  <c r="W30" i="77"/>
  <c r="X30" i="77"/>
  <c r="Y30" i="77"/>
  <c r="Z30" i="77"/>
  <c r="AA30" i="77"/>
  <c r="B36" i="77"/>
  <c r="C36" i="77"/>
  <c r="D36" i="77"/>
  <c r="E36" i="77"/>
  <c r="F36" i="77"/>
  <c r="G36" i="77"/>
  <c r="H36" i="77"/>
  <c r="I36" i="77"/>
  <c r="J36" i="77"/>
  <c r="K36" i="77"/>
  <c r="L36" i="77"/>
  <c r="M36" i="77"/>
  <c r="N36" i="77"/>
  <c r="O36" i="77"/>
  <c r="P36" i="77"/>
  <c r="Q36" i="77"/>
  <c r="R36" i="77"/>
  <c r="S36" i="77"/>
  <c r="T36" i="77"/>
  <c r="U36" i="77"/>
  <c r="V36" i="77"/>
  <c r="W36" i="77"/>
  <c r="X36" i="77"/>
  <c r="Y36" i="77"/>
  <c r="Z36" i="77"/>
  <c r="AA36" i="77"/>
  <c r="B37" i="77"/>
  <c r="C37" i="77"/>
  <c r="D37" i="77"/>
  <c r="E37" i="77"/>
  <c r="F37" i="77"/>
  <c r="G37" i="77"/>
  <c r="H37" i="77"/>
  <c r="I37" i="77"/>
  <c r="J37" i="77"/>
  <c r="K37" i="77"/>
  <c r="L37" i="77"/>
  <c r="M37" i="77"/>
  <c r="N37" i="77"/>
  <c r="O37" i="77"/>
  <c r="P37" i="77"/>
  <c r="Q37" i="77"/>
  <c r="R37" i="77"/>
  <c r="S37" i="77"/>
  <c r="T37" i="77"/>
  <c r="U37" i="77"/>
  <c r="V37" i="77"/>
  <c r="W37" i="77"/>
  <c r="X37" i="77"/>
  <c r="Y37" i="77"/>
  <c r="Z37" i="77"/>
  <c r="AA37" i="77"/>
  <c r="B38" i="77"/>
  <c r="C38" i="77"/>
  <c r="D38" i="77"/>
  <c r="E38" i="77"/>
  <c r="F38" i="77"/>
  <c r="G38" i="77"/>
  <c r="H38" i="77"/>
  <c r="I38" i="77"/>
  <c r="J38" i="77"/>
  <c r="K38" i="77"/>
  <c r="L38" i="77"/>
  <c r="M38" i="77"/>
  <c r="N38" i="77"/>
  <c r="O38" i="77"/>
  <c r="P38" i="77"/>
  <c r="Q38" i="77"/>
  <c r="R38" i="77"/>
  <c r="S38" i="77"/>
  <c r="T38" i="77"/>
  <c r="U38" i="77"/>
  <c r="V38" i="77"/>
  <c r="W38" i="77"/>
  <c r="X38" i="77"/>
  <c r="Y38" i="77"/>
  <c r="Z38" i="77"/>
  <c r="AA38" i="77"/>
  <c r="B39" i="77"/>
  <c r="C39" i="77"/>
  <c r="D39" i="77"/>
  <c r="E39" i="77"/>
  <c r="F39" i="77"/>
  <c r="G39" i="77"/>
  <c r="H39" i="77"/>
  <c r="I39" i="77"/>
  <c r="J39" i="77"/>
  <c r="K39" i="77"/>
  <c r="L39" i="77"/>
  <c r="M39" i="77"/>
  <c r="N39" i="77"/>
  <c r="O39" i="77"/>
  <c r="P39" i="77"/>
  <c r="Q39" i="77"/>
  <c r="R39" i="77"/>
  <c r="S39" i="77"/>
  <c r="T39" i="77"/>
  <c r="U39" i="77"/>
  <c r="V39" i="77"/>
  <c r="W39" i="77"/>
  <c r="X39" i="77"/>
  <c r="Y39" i="77"/>
  <c r="Z39" i="77"/>
  <c r="AA39" i="77"/>
  <c r="B40" i="77"/>
  <c r="C40" i="77"/>
  <c r="D40" i="77"/>
  <c r="E40" i="77"/>
  <c r="F40" i="77"/>
  <c r="G40" i="77"/>
  <c r="H40" i="77"/>
  <c r="I40" i="77"/>
  <c r="J40" i="77"/>
  <c r="K40" i="77"/>
  <c r="L40" i="77"/>
  <c r="M40" i="77"/>
  <c r="N40" i="77"/>
  <c r="O40" i="77"/>
  <c r="P40" i="77"/>
  <c r="Q40" i="77"/>
  <c r="R40" i="77"/>
  <c r="S40" i="77"/>
  <c r="T40" i="77"/>
  <c r="U40" i="77"/>
  <c r="V40" i="77"/>
  <c r="W40" i="77"/>
  <c r="X40" i="77"/>
  <c r="Y40" i="77"/>
  <c r="Z40" i="77"/>
  <c r="AA40" i="77"/>
  <c r="B41" i="77"/>
  <c r="C41" i="77"/>
  <c r="D41" i="77"/>
  <c r="E41" i="77"/>
  <c r="F41" i="77"/>
  <c r="G41" i="77"/>
  <c r="H41" i="77"/>
  <c r="I41" i="77"/>
  <c r="J41" i="77"/>
  <c r="K41" i="77"/>
  <c r="L41" i="77"/>
  <c r="M41" i="77"/>
  <c r="N41" i="77"/>
  <c r="O41" i="77"/>
  <c r="P41" i="77"/>
  <c r="Q41" i="77"/>
  <c r="R41" i="77"/>
  <c r="S41" i="77"/>
  <c r="T41" i="77"/>
  <c r="U41" i="77"/>
  <c r="V41" i="77"/>
  <c r="W41" i="77"/>
  <c r="X41" i="77"/>
  <c r="Y41" i="77"/>
  <c r="Z41" i="77"/>
  <c r="AA41" i="77"/>
  <c r="B42" i="77"/>
  <c r="C42" i="77"/>
  <c r="D42" i="77"/>
  <c r="E42" i="77"/>
  <c r="F42" i="77"/>
  <c r="G42" i="77"/>
  <c r="H42" i="77"/>
  <c r="I42" i="77"/>
  <c r="J42" i="77"/>
  <c r="K42" i="77"/>
  <c r="L42" i="77"/>
  <c r="M42" i="77"/>
  <c r="N42" i="77"/>
  <c r="O42" i="77"/>
  <c r="P42" i="77"/>
  <c r="Q42" i="77"/>
  <c r="R42" i="77"/>
  <c r="S42" i="77"/>
  <c r="T42" i="77"/>
  <c r="U42" i="77"/>
  <c r="V42" i="77"/>
  <c r="W42" i="77"/>
  <c r="X42" i="77"/>
  <c r="Y42" i="77"/>
  <c r="Z42" i="77"/>
  <c r="AA42" i="77"/>
  <c r="B43" i="77"/>
  <c r="C43" i="77"/>
  <c r="D43" i="77"/>
  <c r="E43" i="77"/>
  <c r="F43" i="77"/>
  <c r="G43" i="77"/>
  <c r="H43" i="77"/>
  <c r="I43" i="77"/>
  <c r="J43" i="77"/>
  <c r="K43" i="77"/>
  <c r="L43" i="77"/>
  <c r="M43" i="77"/>
  <c r="N43" i="77"/>
  <c r="O43" i="77"/>
  <c r="P43" i="77"/>
  <c r="Q43" i="77"/>
  <c r="R43" i="77"/>
  <c r="S43" i="77"/>
  <c r="T43" i="77"/>
  <c r="U43" i="77"/>
  <c r="V43" i="77"/>
  <c r="W43" i="77"/>
  <c r="X43" i="77"/>
  <c r="Y43" i="77"/>
  <c r="Z43" i="77"/>
  <c r="AA43" i="77"/>
  <c r="B44" i="77"/>
  <c r="C44" i="77"/>
  <c r="D44" i="77"/>
  <c r="E44" i="77"/>
  <c r="F44" i="77"/>
  <c r="G44" i="77"/>
  <c r="H44" i="77"/>
  <c r="I44" i="77"/>
  <c r="J44" i="77"/>
  <c r="K44" i="77"/>
  <c r="L44" i="77"/>
  <c r="M44" i="77"/>
  <c r="N44" i="77"/>
  <c r="O44" i="77"/>
  <c r="P44" i="77"/>
  <c r="Q44" i="77"/>
  <c r="R44" i="77"/>
  <c r="S44" i="77"/>
  <c r="T44" i="77"/>
  <c r="U44" i="77"/>
  <c r="V44" i="77"/>
  <c r="W44" i="77"/>
  <c r="X44" i="77"/>
  <c r="Y44" i="77"/>
  <c r="Z44" i="77"/>
  <c r="AA44" i="77"/>
  <c r="C50" i="77"/>
  <c r="D50" i="77"/>
  <c r="E50" i="77"/>
  <c r="F50" i="77"/>
  <c r="G50" i="77"/>
  <c r="H50" i="77"/>
  <c r="I50" i="77"/>
  <c r="J50" i="77"/>
  <c r="K50" i="77"/>
  <c r="L50" i="77"/>
  <c r="M50" i="77"/>
  <c r="N50" i="77"/>
  <c r="O50" i="77"/>
  <c r="P50" i="77"/>
  <c r="Q50" i="77"/>
  <c r="R50" i="77"/>
  <c r="S50" i="77"/>
  <c r="T50" i="77"/>
  <c r="U50" i="77"/>
  <c r="V50" i="77"/>
  <c r="W50" i="77"/>
  <c r="X50" i="77"/>
  <c r="Y50" i="77"/>
  <c r="Z50" i="77"/>
  <c r="AA50" i="77"/>
  <c r="C51" i="77"/>
  <c r="D51" i="77"/>
  <c r="E51" i="77"/>
  <c r="F51" i="77"/>
  <c r="G51" i="77"/>
  <c r="H51" i="77"/>
  <c r="I51" i="77"/>
  <c r="J51" i="77"/>
  <c r="K51" i="77"/>
  <c r="L51" i="77"/>
  <c r="M51" i="77"/>
  <c r="N51" i="77"/>
  <c r="O51" i="77"/>
  <c r="P51" i="77"/>
  <c r="Q51" i="77"/>
  <c r="R51" i="77"/>
  <c r="S51" i="77"/>
  <c r="T51" i="77"/>
  <c r="U51" i="77"/>
  <c r="V51" i="77"/>
  <c r="W51" i="77"/>
  <c r="X51" i="77"/>
  <c r="Y51" i="77"/>
  <c r="Z51" i="77"/>
  <c r="AA51" i="77"/>
  <c r="C52" i="77"/>
  <c r="D52" i="77"/>
  <c r="E52" i="77"/>
  <c r="F52" i="77"/>
  <c r="G52" i="77"/>
  <c r="H52" i="77"/>
  <c r="I52" i="77"/>
  <c r="J52" i="77"/>
  <c r="K52" i="77"/>
  <c r="L52" i="77"/>
  <c r="M52" i="77"/>
  <c r="N52" i="77"/>
  <c r="O52" i="77"/>
  <c r="P52" i="77"/>
  <c r="Q52" i="77"/>
  <c r="R52" i="77"/>
  <c r="S52" i="77"/>
  <c r="T52" i="77"/>
  <c r="U52" i="77"/>
  <c r="V52" i="77"/>
  <c r="W52" i="77"/>
  <c r="X52" i="77"/>
  <c r="Y52" i="77"/>
  <c r="Z52" i="77"/>
  <c r="AA52" i="77"/>
  <c r="C53" i="77"/>
  <c r="D53" i="77"/>
  <c r="E53" i="77"/>
  <c r="F53" i="77"/>
  <c r="G53" i="77"/>
  <c r="H53" i="77"/>
  <c r="I53" i="77"/>
  <c r="J53" i="77"/>
  <c r="K53" i="77"/>
  <c r="L53" i="77"/>
  <c r="M53" i="77"/>
  <c r="N53" i="77"/>
  <c r="O53" i="77"/>
  <c r="P53" i="77"/>
  <c r="Q53" i="77"/>
  <c r="R53" i="77"/>
  <c r="S53" i="77"/>
  <c r="T53" i="77"/>
  <c r="U53" i="77"/>
  <c r="V53" i="77"/>
  <c r="W53" i="77"/>
  <c r="X53" i="77"/>
  <c r="Y53" i="77"/>
  <c r="Z53" i="77"/>
  <c r="AA53" i="77"/>
  <c r="C54" i="77"/>
  <c r="D54" i="77"/>
  <c r="E54" i="77"/>
  <c r="F54" i="77"/>
  <c r="G54" i="77"/>
  <c r="H54" i="77"/>
  <c r="I54" i="77"/>
  <c r="J54" i="77"/>
  <c r="K54" i="77"/>
  <c r="L54" i="77"/>
  <c r="M54" i="77"/>
  <c r="N54" i="77"/>
  <c r="O54" i="77"/>
  <c r="P54" i="77"/>
  <c r="Q54" i="77"/>
  <c r="R54" i="77"/>
  <c r="S54" i="77"/>
  <c r="T54" i="77"/>
  <c r="U54" i="77"/>
  <c r="V54" i="77"/>
  <c r="W54" i="77"/>
  <c r="X54" i="77"/>
  <c r="Y54" i="77"/>
  <c r="Z54" i="77"/>
  <c r="AA54" i="77"/>
  <c r="C55" i="77"/>
  <c r="D55" i="77"/>
  <c r="E55" i="77"/>
  <c r="F55" i="77"/>
  <c r="G55" i="77"/>
  <c r="H55" i="77"/>
  <c r="I55" i="77"/>
  <c r="J55" i="77"/>
  <c r="K55" i="77"/>
  <c r="L55" i="77"/>
  <c r="M55" i="77"/>
  <c r="N55" i="77"/>
  <c r="O55" i="77"/>
  <c r="P55" i="77"/>
  <c r="Q55" i="77"/>
  <c r="R55" i="77"/>
  <c r="S55" i="77"/>
  <c r="T55" i="77"/>
  <c r="U55" i="77"/>
  <c r="V55" i="77"/>
  <c r="W55" i="77"/>
  <c r="X55" i="77"/>
  <c r="Y55" i="77"/>
  <c r="Z55" i="77"/>
  <c r="AA55" i="77"/>
  <c r="C56" i="77"/>
  <c r="D56" i="77"/>
  <c r="E56" i="77"/>
  <c r="F56" i="77"/>
  <c r="G56" i="77"/>
  <c r="H56" i="77"/>
  <c r="I56" i="77"/>
  <c r="J56" i="77"/>
  <c r="K56" i="77"/>
  <c r="L56" i="77"/>
  <c r="M56" i="77"/>
  <c r="N56" i="77"/>
  <c r="O56" i="77"/>
  <c r="P56" i="77"/>
  <c r="Q56" i="77"/>
  <c r="R56" i="77"/>
  <c r="S56" i="77"/>
  <c r="T56" i="77"/>
  <c r="U56" i="77"/>
  <c r="V56" i="77"/>
  <c r="W56" i="77"/>
  <c r="X56" i="77"/>
  <c r="Y56" i="77"/>
  <c r="Z56" i="77"/>
  <c r="AA56" i="77"/>
  <c r="C57" i="77"/>
  <c r="D57" i="77"/>
  <c r="E57" i="77"/>
  <c r="F57" i="77"/>
  <c r="G57" i="77"/>
  <c r="H57" i="77"/>
  <c r="I57" i="77"/>
  <c r="J57" i="77"/>
  <c r="K57" i="77"/>
  <c r="L57" i="77"/>
  <c r="M57" i="77"/>
  <c r="N57" i="77"/>
  <c r="O57" i="77"/>
  <c r="P57" i="77"/>
  <c r="Q57" i="77"/>
  <c r="R57" i="77"/>
  <c r="S57" i="77"/>
  <c r="T57" i="77"/>
  <c r="U57" i="77"/>
  <c r="V57" i="77"/>
  <c r="W57" i="77"/>
  <c r="X57" i="77"/>
  <c r="Y57" i="77"/>
  <c r="Z57" i="77"/>
  <c r="AA57" i="77"/>
  <c r="C58" i="77"/>
  <c r="D58" i="77"/>
  <c r="F58" i="77"/>
  <c r="I58" i="77"/>
  <c r="J58" i="77"/>
  <c r="N58" i="77"/>
  <c r="O58" i="77"/>
  <c r="P58" i="77"/>
  <c r="Q58" i="77"/>
  <c r="T58" i="77"/>
  <c r="X58" i="77"/>
  <c r="C59" i="77"/>
  <c r="D59" i="77"/>
  <c r="F59" i="77"/>
  <c r="I59" i="77"/>
  <c r="J59" i="77"/>
  <c r="N59" i="77"/>
  <c r="O59" i="77"/>
  <c r="P59" i="77"/>
  <c r="Q59" i="77"/>
  <c r="T59" i="77"/>
  <c r="X59" i="77"/>
  <c r="C32" i="77"/>
  <c r="J32" i="77"/>
  <c r="N32" i="77"/>
  <c r="O32" i="77"/>
  <c r="C46" i="77"/>
  <c r="D46" i="77"/>
  <c r="J46" i="77"/>
  <c r="N46" i="77"/>
  <c r="D60" i="77"/>
  <c r="F60" i="77"/>
  <c r="J60" i="77"/>
  <c r="N60" i="77"/>
  <c r="O60" i="77"/>
  <c r="T60" i="77"/>
  <c r="J61" i="77"/>
  <c r="N61" i="77"/>
  <c r="U45" i="41"/>
  <c r="R45" i="41"/>
  <c r="Q46" i="41"/>
  <c r="M45" i="41"/>
  <c r="I45" i="41"/>
  <c r="F46" i="41"/>
  <c r="B45" i="41"/>
  <c r="P46" i="41"/>
  <c r="I61" i="41"/>
  <c r="B32" i="41"/>
  <c r="E45" i="41"/>
  <c r="N32" i="41"/>
  <c r="Q45" i="41"/>
  <c r="J46" i="41"/>
  <c r="O46" i="41"/>
  <c r="X32" i="41"/>
  <c r="B22" i="41"/>
  <c r="C22" i="41"/>
  <c r="D22" i="41"/>
  <c r="E22" i="41"/>
  <c r="F22" i="41"/>
  <c r="G22" i="41"/>
  <c r="H22" i="41"/>
  <c r="I22" i="41"/>
  <c r="J22" i="41"/>
  <c r="K22" i="41"/>
  <c r="L22" i="41"/>
  <c r="M22" i="41"/>
  <c r="N22" i="41"/>
  <c r="O22" i="41"/>
  <c r="P22" i="41"/>
  <c r="Q22" i="41"/>
  <c r="R22" i="41"/>
  <c r="S22" i="41"/>
  <c r="T22" i="41"/>
  <c r="U22" i="41"/>
  <c r="V22" i="41"/>
  <c r="W22" i="41"/>
  <c r="X22" i="41"/>
  <c r="Y22" i="41"/>
  <c r="Z22" i="41"/>
  <c r="AA22" i="41"/>
  <c r="B23" i="41"/>
  <c r="C23" i="41"/>
  <c r="D23" i="41"/>
  <c r="E23" i="41"/>
  <c r="F23" i="41"/>
  <c r="G23" i="41"/>
  <c r="H23" i="41"/>
  <c r="I23" i="41"/>
  <c r="J23" i="41"/>
  <c r="K23" i="41"/>
  <c r="L23" i="41"/>
  <c r="M23" i="41"/>
  <c r="N23" i="41"/>
  <c r="O23" i="41"/>
  <c r="P23" i="41"/>
  <c r="Q23" i="41"/>
  <c r="R23" i="41"/>
  <c r="S23" i="41"/>
  <c r="T23" i="41"/>
  <c r="U23" i="41"/>
  <c r="V23" i="41"/>
  <c r="W23" i="41"/>
  <c r="X23" i="41"/>
  <c r="Y23" i="41"/>
  <c r="Z23" i="41"/>
  <c r="AA23" i="41"/>
  <c r="B24" i="41"/>
  <c r="C24" i="41"/>
  <c r="D24" i="41"/>
  <c r="E24" i="41"/>
  <c r="F24" i="41"/>
  <c r="G24" i="41"/>
  <c r="H24" i="41"/>
  <c r="I24" i="41"/>
  <c r="J24" i="41"/>
  <c r="K24" i="41"/>
  <c r="L24" i="41"/>
  <c r="M24" i="41"/>
  <c r="N24" i="41"/>
  <c r="O24" i="41"/>
  <c r="P24" i="41"/>
  <c r="Q24" i="41"/>
  <c r="R24" i="41"/>
  <c r="S24" i="41"/>
  <c r="T24" i="41"/>
  <c r="U24" i="41"/>
  <c r="V24" i="41"/>
  <c r="W24" i="41"/>
  <c r="X24" i="41"/>
  <c r="Y24" i="41"/>
  <c r="Z24" i="41"/>
  <c r="AA24" i="41"/>
  <c r="B25" i="41"/>
  <c r="C25" i="41"/>
  <c r="D25" i="41"/>
  <c r="E25" i="41"/>
  <c r="F25" i="41"/>
  <c r="G25" i="41"/>
  <c r="H25" i="41"/>
  <c r="I25" i="41"/>
  <c r="J25" i="41"/>
  <c r="K25" i="41"/>
  <c r="L25" i="41"/>
  <c r="M25" i="41"/>
  <c r="N25" i="41"/>
  <c r="O25" i="41"/>
  <c r="P25" i="41"/>
  <c r="Q25" i="41"/>
  <c r="R25" i="41"/>
  <c r="S25" i="41"/>
  <c r="T25" i="41"/>
  <c r="U25" i="41"/>
  <c r="V25" i="41"/>
  <c r="W25" i="41"/>
  <c r="X25" i="41"/>
  <c r="Y25" i="41"/>
  <c r="Z25" i="41"/>
  <c r="AA25" i="41"/>
  <c r="B26" i="41"/>
  <c r="C26" i="41"/>
  <c r="D26" i="41"/>
  <c r="E26" i="41"/>
  <c r="F26" i="41"/>
  <c r="G26" i="41"/>
  <c r="H26" i="41"/>
  <c r="I26" i="41"/>
  <c r="J26" i="41"/>
  <c r="K26" i="41"/>
  <c r="L26" i="41"/>
  <c r="M26" i="41"/>
  <c r="N26" i="41"/>
  <c r="O26" i="41"/>
  <c r="P26" i="41"/>
  <c r="Q26" i="41"/>
  <c r="R26" i="41"/>
  <c r="S26" i="41"/>
  <c r="T26" i="41"/>
  <c r="U26" i="41"/>
  <c r="V26" i="41"/>
  <c r="W26" i="41"/>
  <c r="X26" i="41"/>
  <c r="Y26" i="41"/>
  <c r="Z26" i="41"/>
  <c r="AA26" i="41"/>
  <c r="B27" i="41"/>
  <c r="C27" i="41"/>
  <c r="D27" i="41"/>
  <c r="E27" i="41"/>
  <c r="F27" i="41"/>
  <c r="G27" i="41"/>
  <c r="H27" i="41"/>
  <c r="I27" i="41"/>
  <c r="J27" i="41"/>
  <c r="K27" i="41"/>
  <c r="L27" i="41"/>
  <c r="M27" i="41"/>
  <c r="N27" i="41"/>
  <c r="O27" i="41"/>
  <c r="P27" i="41"/>
  <c r="Q27" i="41"/>
  <c r="R27" i="41"/>
  <c r="S27" i="41"/>
  <c r="T27" i="41"/>
  <c r="U27" i="41"/>
  <c r="V27" i="41"/>
  <c r="W27" i="41"/>
  <c r="X27" i="41"/>
  <c r="Y27" i="41"/>
  <c r="Z27" i="41"/>
  <c r="AA27" i="41"/>
  <c r="B28" i="41"/>
  <c r="C28" i="41"/>
  <c r="D28" i="41"/>
  <c r="E28" i="41"/>
  <c r="F28" i="41"/>
  <c r="G28" i="41"/>
  <c r="H28" i="41"/>
  <c r="I28" i="41"/>
  <c r="J28" i="41"/>
  <c r="K28" i="41"/>
  <c r="L28" i="41"/>
  <c r="M28" i="41"/>
  <c r="N28" i="41"/>
  <c r="O28" i="41"/>
  <c r="P28" i="41"/>
  <c r="Q28" i="41"/>
  <c r="R28" i="41"/>
  <c r="S28" i="41"/>
  <c r="T28" i="41"/>
  <c r="U28" i="41"/>
  <c r="V28" i="41"/>
  <c r="W28" i="41"/>
  <c r="X28" i="41"/>
  <c r="Y28" i="41"/>
  <c r="Z28" i="41"/>
  <c r="AA28" i="41"/>
  <c r="B29" i="41"/>
  <c r="C29" i="41"/>
  <c r="D29" i="41"/>
  <c r="E29" i="41"/>
  <c r="F29" i="41"/>
  <c r="G29" i="41"/>
  <c r="H29" i="41"/>
  <c r="I29" i="41"/>
  <c r="J29" i="41"/>
  <c r="K29" i="41"/>
  <c r="L29" i="41"/>
  <c r="M29" i="41"/>
  <c r="N29" i="41"/>
  <c r="O29" i="41"/>
  <c r="P29" i="41"/>
  <c r="Q29" i="41"/>
  <c r="R29" i="41"/>
  <c r="S29" i="41"/>
  <c r="T29" i="41"/>
  <c r="U29" i="41"/>
  <c r="V29" i="41"/>
  <c r="W29" i="41"/>
  <c r="X29" i="41"/>
  <c r="Y29" i="41"/>
  <c r="Z29" i="41"/>
  <c r="AA29" i="41"/>
  <c r="B30" i="41"/>
  <c r="C30" i="41"/>
  <c r="D30" i="41"/>
  <c r="E30" i="41"/>
  <c r="F30" i="41"/>
  <c r="G30" i="41"/>
  <c r="H30" i="41"/>
  <c r="I30" i="41"/>
  <c r="J30" i="41"/>
  <c r="K30" i="41"/>
  <c r="L30" i="41"/>
  <c r="M30" i="41"/>
  <c r="N30" i="41"/>
  <c r="O30" i="41"/>
  <c r="P30" i="41"/>
  <c r="Q30" i="41"/>
  <c r="R30" i="41"/>
  <c r="S30" i="41"/>
  <c r="T30" i="41"/>
  <c r="U30" i="41"/>
  <c r="V30" i="41"/>
  <c r="W30" i="41"/>
  <c r="X30" i="41"/>
  <c r="Y30" i="41"/>
  <c r="Z30" i="41"/>
  <c r="AA30" i="41"/>
  <c r="C32" i="41"/>
  <c r="D32" i="41"/>
  <c r="O32" i="41"/>
  <c r="T32" i="41"/>
  <c r="B36" i="41"/>
  <c r="C36" i="41"/>
  <c r="D36" i="41"/>
  <c r="E36" i="41"/>
  <c r="F36" i="41"/>
  <c r="G36" i="41"/>
  <c r="H36" i="41"/>
  <c r="I36" i="41"/>
  <c r="J36" i="41"/>
  <c r="K36" i="41"/>
  <c r="L36" i="41"/>
  <c r="M36" i="41"/>
  <c r="N36" i="41"/>
  <c r="O36" i="41"/>
  <c r="P36" i="41"/>
  <c r="Q36" i="41"/>
  <c r="R36" i="41"/>
  <c r="S36" i="41"/>
  <c r="T36" i="41"/>
  <c r="U36" i="41"/>
  <c r="V36" i="41"/>
  <c r="W36" i="41"/>
  <c r="X36" i="41"/>
  <c r="Y36" i="41"/>
  <c r="Z36" i="41"/>
  <c r="AA36" i="41"/>
  <c r="B37" i="41"/>
  <c r="C37" i="41"/>
  <c r="D37" i="41"/>
  <c r="E37" i="41"/>
  <c r="F37" i="41"/>
  <c r="G37" i="41"/>
  <c r="H37" i="41"/>
  <c r="I37" i="41"/>
  <c r="J37" i="41"/>
  <c r="K37" i="41"/>
  <c r="L37" i="41"/>
  <c r="M37" i="41"/>
  <c r="N37" i="41"/>
  <c r="O37" i="41"/>
  <c r="P37" i="41"/>
  <c r="Q37" i="41"/>
  <c r="R37" i="41"/>
  <c r="S37" i="41"/>
  <c r="T37" i="41"/>
  <c r="U37" i="41"/>
  <c r="V37" i="41"/>
  <c r="W37" i="41"/>
  <c r="X37" i="41"/>
  <c r="Y37" i="41"/>
  <c r="Z37" i="41"/>
  <c r="AA37" i="41"/>
  <c r="B38" i="41"/>
  <c r="C38" i="41"/>
  <c r="D38" i="41"/>
  <c r="E38" i="41"/>
  <c r="F38" i="41"/>
  <c r="G38" i="41"/>
  <c r="H38" i="41"/>
  <c r="I38" i="41"/>
  <c r="J38" i="41"/>
  <c r="K38" i="41"/>
  <c r="L38" i="41"/>
  <c r="M38" i="41"/>
  <c r="N38" i="41"/>
  <c r="O38" i="41"/>
  <c r="P38" i="41"/>
  <c r="Q38" i="41"/>
  <c r="R38" i="41"/>
  <c r="S38" i="41"/>
  <c r="T38" i="41"/>
  <c r="U38" i="41"/>
  <c r="V38" i="41"/>
  <c r="W38" i="41"/>
  <c r="X38" i="41"/>
  <c r="Y38" i="41"/>
  <c r="Z38" i="41"/>
  <c r="AA38" i="41"/>
  <c r="B39" i="41"/>
  <c r="C39" i="41"/>
  <c r="D39" i="41"/>
  <c r="E39" i="41"/>
  <c r="F39" i="41"/>
  <c r="G39" i="41"/>
  <c r="H39" i="41"/>
  <c r="I39" i="41"/>
  <c r="J39" i="41"/>
  <c r="K39" i="41"/>
  <c r="L39" i="41"/>
  <c r="M39" i="41"/>
  <c r="N39" i="41"/>
  <c r="O39" i="41"/>
  <c r="P39" i="41"/>
  <c r="Q39" i="41"/>
  <c r="R39" i="41"/>
  <c r="S39" i="41"/>
  <c r="T39" i="41"/>
  <c r="U39" i="41"/>
  <c r="V39" i="41"/>
  <c r="W39" i="41"/>
  <c r="X39" i="41"/>
  <c r="Y39" i="41"/>
  <c r="Z39" i="41"/>
  <c r="AA39" i="41"/>
  <c r="B40" i="41"/>
  <c r="C40" i="41"/>
  <c r="D40" i="41"/>
  <c r="E40" i="41"/>
  <c r="F40" i="41"/>
  <c r="G40" i="41"/>
  <c r="H40" i="41"/>
  <c r="I40" i="41"/>
  <c r="J40" i="41"/>
  <c r="K40" i="41"/>
  <c r="L40" i="41"/>
  <c r="M40" i="41"/>
  <c r="N40" i="41"/>
  <c r="O40" i="41"/>
  <c r="P40" i="41"/>
  <c r="Q40" i="41"/>
  <c r="R40" i="41"/>
  <c r="S40" i="41"/>
  <c r="T40" i="41"/>
  <c r="U40" i="41"/>
  <c r="V40" i="41"/>
  <c r="W40" i="41"/>
  <c r="X40" i="41"/>
  <c r="Y40" i="41"/>
  <c r="Z40" i="41"/>
  <c r="AA40" i="41"/>
  <c r="B41" i="41"/>
  <c r="C41" i="41"/>
  <c r="D41" i="41"/>
  <c r="E41" i="41"/>
  <c r="F41" i="41"/>
  <c r="G41" i="41"/>
  <c r="H41" i="41"/>
  <c r="I41" i="41"/>
  <c r="J41" i="41"/>
  <c r="K41" i="41"/>
  <c r="L41" i="41"/>
  <c r="M41" i="41"/>
  <c r="N41" i="41"/>
  <c r="O41" i="41"/>
  <c r="P41" i="41"/>
  <c r="Q41" i="41"/>
  <c r="R41" i="41"/>
  <c r="S41" i="41"/>
  <c r="T41" i="41"/>
  <c r="U41" i="41"/>
  <c r="V41" i="41"/>
  <c r="W41" i="41"/>
  <c r="X41" i="41"/>
  <c r="Y41" i="41"/>
  <c r="Z41" i="41"/>
  <c r="AA41" i="41"/>
  <c r="B42" i="41"/>
  <c r="C42" i="41"/>
  <c r="D42" i="41"/>
  <c r="E42" i="41"/>
  <c r="F42" i="41"/>
  <c r="G42" i="41"/>
  <c r="H42" i="41"/>
  <c r="I42" i="41"/>
  <c r="J42" i="41"/>
  <c r="K42" i="41"/>
  <c r="L42" i="41"/>
  <c r="M42" i="41"/>
  <c r="N42" i="41"/>
  <c r="O42" i="41"/>
  <c r="P42" i="41"/>
  <c r="Q42" i="41"/>
  <c r="R42" i="41"/>
  <c r="S42" i="41"/>
  <c r="T42" i="41"/>
  <c r="U42" i="41"/>
  <c r="V42" i="41"/>
  <c r="W42" i="41"/>
  <c r="X42" i="41"/>
  <c r="Y42" i="41"/>
  <c r="Z42" i="41"/>
  <c r="AA42" i="41"/>
  <c r="B43" i="41"/>
  <c r="C43" i="41"/>
  <c r="D43" i="41"/>
  <c r="E43" i="41"/>
  <c r="F43" i="41"/>
  <c r="G43" i="41"/>
  <c r="H43" i="41"/>
  <c r="I43" i="41"/>
  <c r="J43" i="41"/>
  <c r="K43" i="41"/>
  <c r="L43" i="41"/>
  <c r="M43" i="41"/>
  <c r="N43" i="41"/>
  <c r="O43" i="41"/>
  <c r="P43" i="41"/>
  <c r="Q43" i="41"/>
  <c r="R43" i="41"/>
  <c r="S43" i="41"/>
  <c r="T43" i="41"/>
  <c r="U43" i="41"/>
  <c r="V43" i="41"/>
  <c r="W43" i="41"/>
  <c r="X43" i="41"/>
  <c r="Y43" i="41"/>
  <c r="Z43" i="41"/>
  <c r="AA43" i="41"/>
  <c r="B44" i="41"/>
  <c r="C44" i="41"/>
  <c r="D44" i="41"/>
  <c r="E44" i="41"/>
  <c r="F44" i="41"/>
  <c r="G44" i="41"/>
  <c r="H44" i="41"/>
  <c r="I44" i="41"/>
  <c r="J44" i="41"/>
  <c r="K44" i="41"/>
  <c r="L44" i="41"/>
  <c r="M44" i="41"/>
  <c r="N44" i="41"/>
  <c r="O44" i="41"/>
  <c r="P44" i="41"/>
  <c r="Q44" i="41"/>
  <c r="R44" i="41"/>
  <c r="S44" i="41"/>
  <c r="T44" i="41"/>
  <c r="U44" i="41"/>
  <c r="V44" i="41"/>
  <c r="W44" i="41"/>
  <c r="X44" i="41"/>
  <c r="Y44" i="41"/>
  <c r="Z44" i="41"/>
  <c r="AA44" i="41"/>
  <c r="C45" i="41"/>
  <c r="D45" i="41"/>
  <c r="G45" i="41"/>
  <c r="H45" i="41"/>
  <c r="J45" i="41"/>
  <c r="K45" i="41"/>
  <c r="L45" i="41"/>
  <c r="N45" i="41"/>
  <c r="O45" i="41"/>
  <c r="P45" i="41"/>
  <c r="S45" i="41"/>
  <c r="T45" i="41"/>
  <c r="W45" i="41"/>
  <c r="X45" i="41"/>
  <c r="Z45" i="41"/>
  <c r="AA45" i="41"/>
  <c r="C46" i="41"/>
  <c r="D46" i="41"/>
  <c r="N46" i="41"/>
  <c r="T46" i="41"/>
  <c r="C50" i="41"/>
  <c r="D50" i="41"/>
  <c r="E50" i="41"/>
  <c r="F50" i="41"/>
  <c r="G50" i="41"/>
  <c r="H50" i="41"/>
  <c r="I50" i="41"/>
  <c r="J50" i="41"/>
  <c r="K50" i="41"/>
  <c r="L50" i="41"/>
  <c r="M50" i="41"/>
  <c r="N50" i="41"/>
  <c r="O50" i="41"/>
  <c r="P50" i="41"/>
  <c r="Q50" i="41"/>
  <c r="R50" i="41"/>
  <c r="S50" i="41"/>
  <c r="T50" i="41"/>
  <c r="U50" i="41"/>
  <c r="V50" i="41"/>
  <c r="W50" i="41"/>
  <c r="X50" i="41"/>
  <c r="Y50" i="41"/>
  <c r="Z50" i="41"/>
  <c r="AA50" i="41"/>
  <c r="C51" i="41"/>
  <c r="D51" i="41"/>
  <c r="E51" i="41"/>
  <c r="F51" i="41"/>
  <c r="G51" i="41"/>
  <c r="H51" i="41"/>
  <c r="I51" i="41"/>
  <c r="J51" i="41"/>
  <c r="K51" i="41"/>
  <c r="L51" i="41"/>
  <c r="M51" i="41"/>
  <c r="N51" i="41"/>
  <c r="O51" i="41"/>
  <c r="P51" i="41"/>
  <c r="Q51" i="41"/>
  <c r="R51" i="41"/>
  <c r="S51" i="41"/>
  <c r="T51" i="41"/>
  <c r="U51" i="41"/>
  <c r="V51" i="41"/>
  <c r="W51" i="41"/>
  <c r="X51" i="41"/>
  <c r="Y51" i="41"/>
  <c r="Z51" i="41"/>
  <c r="AA51" i="41"/>
  <c r="C52" i="41"/>
  <c r="D52" i="41"/>
  <c r="E52" i="41"/>
  <c r="F52" i="41"/>
  <c r="G52" i="41"/>
  <c r="H52" i="41"/>
  <c r="I52" i="41"/>
  <c r="J52" i="41"/>
  <c r="K52" i="41"/>
  <c r="L52" i="41"/>
  <c r="M52" i="41"/>
  <c r="N52" i="41"/>
  <c r="O52" i="41"/>
  <c r="P52" i="41"/>
  <c r="Q52" i="41"/>
  <c r="R52" i="41"/>
  <c r="S52" i="41"/>
  <c r="T52" i="41"/>
  <c r="U52" i="41"/>
  <c r="V52" i="41"/>
  <c r="W52" i="41"/>
  <c r="X52" i="41"/>
  <c r="Y52" i="41"/>
  <c r="Z52" i="41"/>
  <c r="AA52" i="41"/>
  <c r="C53" i="41"/>
  <c r="D53" i="41"/>
  <c r="E53" i="41"/>
  <c r="F53" i="41"/>
  <c r="G53" i="41"/>
  <c r="H53" i="41"/>
  <c r="I53" i="41"/>
  <c r="J53" i="41"/>
  <c r="K53" i="41"/>
  <c r="L53" i="41"/>
  <c r="M53" i="41"/>
  <c r="N53" i="41"/>
  <c r="O53" i="41"/>
  <c r="P53" i="41"/>
  <c r="Q53" i="41"/>
  <c r="R53" i="41"/>
  <c r="S53" i="41"/>
  <c r="T53" i="41"/>
  <c r="U53" i="41"/>
  <c r="V53" i="41"/>
  <c r="W53" i="41"/>
  <c r="X53" i="41"/>
  <c r="Y53" i="41"/>
  <c r="Z53" i="41"/>
  <c r="AA53" i="41"/>
  <c r="C54" i="41"/>
  <c r="D54" i="41"/>
  <c r="E54" i="41"/>
  <c r="F54" i="41"/>
  <c r="G54" i="41"/>
  <c r="H54" i="41"/>
  <c r="I54" i="41"/>
  <c r="J54" i="41"/>
  <c r="K54" i="41"/>
  <c r="L54" i="41"/>
  <c r="M54" i="41"/>
  <c r="N54" i="41"/>
  <c r="O54" i="41"/>
  <c r="P54" i="41"/>
  <c r="Q54" i="41"/>
  <c r="R54" i="41"/>
  <c r="S54" i="41"/>
  <c r="T54" i="41"/>
  <c r="U54" i="41"/>
  <c r="V54" i="41"/>
  <c r="W54" i="41"/>
  <c r="X54" i="41"/>
  <c r="Y54" i="41"/>
  <c r="Z54" i="41"/>
  <c r="AA54" i="41"/>
  <c r="C55" i="41"/>
  <c r="D55" i="41"/>
  <c r="E55" i="41"/>
  <c r="F55" i="41"/>
  <c r="G55" i="41"/>
  <c r="H55" i="41"/>
  <c r="I55" i="41"/>
  <c r="J55" i="41"/>
  <c r="K55" i="41"/>
  <c r="L55" i="41"/>
  <c r="M55" i="41"/>
  <c r="N55" i="41"/>
  <c r="O55" i="41"/>
  <c r="P55" i="41"/>
  <c r="Q55" i="41"/>
  <c r="R55" i="41"/>
  <c r="S55" i="41"/>
  <c r="T55" i="41"/>
  <c r="U55" i="41"/>
  <c r="V55" i="41"/>
  <c r="W55" i="41"/>
  <c r="X55" i="41"/>
  <c r="Y55" i="41"/>
  <c r="Z55" i="41"/>
  <c r="AA55" i="41"/>
  <c r="C56" i="41"/>
  <c r="D56" i="41"/>
  <c r="E56" i="41"/>
  <c r="F56" i="41"/>
  <c r="G56" i="41"/>
  <c r="H56" i="41"/>
  <c r="I56" i="41"/>
  <c r="J56" i="41"/>
  <c r="K56" i="41"/>
  <c r="L56" i="41"/>
  <c r="M56" i="41"/>
  <c r="N56" i="41"/>
  <c r="O56" i="41"/>
  <c r="P56" i="41"/>
  <c r="Q56" i="41"/>
  <c r="R56" i="41"/>
  <c r="S56" i="41"/>
  <c r="T56" i="41"/>
  <c r="U56" i="41"/>
  <c r="V56" i="41"/>
  <c r="W56" i="41"/>
  <c r="X56" i="41"/>
  <c r="Y56" i="41"/>
  <c r="Z56" i="41"/>
  <c r="AA56" i="41"/>
  <c r="C57" i="41"/>
  <c r="D57" i="41"/>
  <c r="E57" i="41"/>
  <c r="F57" i="41"/>
  <c r="G57" i="41"/>
  <c r="H57" i="41"/>
  <c r="I57" i="41"/>
  <c r="J57" i="41"/>
  <c r="K57" i="41"/>
  <c r="L57" i="41"/>
  <c r="M57" i="41"/>
  <c r="N57" i="41"/>
  <c r="O57" i="41"/>
  <c r="P57" i="41"/>
  <c r="Q57" i="41"/>
  <c r="R57" i="41"/>
  <c r="S57" i="41"/>
  <c r="T57" i="41"/>
  <c r="U57" i="41"/>
  <c r="V57" i="41"/>
  <c r="W57" i="41"/>
  <c r="X57" i="41"/>
  <c r="Y57" i="41"/>
  <c r="Z57" i="41"/>
  <c r="AA57" i="41"/>
  <c r="C58" i="41"/>
  <c r="D58" i="41"/>
  <c r="F58" i="41"/>
  <c r="I58" i="41"/>
  <c r="J58" i="41"/>
  <c r="N58" i="41"/>
  <c r="O58" i="41"/>
  <c r="P58" i="41"/>
  <c r="Q58" i="41"/>
  <c r="T58" i="41"/>
  <c r="X58" i="41"/>
  <c r="C61" i="41"/>
  <c r="Q61" i="41"/>
  <c r="P67" i="82"/>
  <c r="L67" i="82"/>
  <c r="I67" i="82"/>
  <c r="E67" i="82"/>
  <c r="D67" i="82"/>
  <c r="F67" i="82"/>
  <c r="J67" i="82"/>
  <c r="N67" i="82"/>
  <c r="R67" i="82"/>
  <c r="C40" i="82"/>
  <c r="D40" i="82"/>
  <c r="E40" i="82"/>
  <c r="F40" i="82"/>
  <c r="G40" i="82"/>
  <c r="H40" i="82"/>
  <c r="I40" i="82"/>
  <c r="J40" i="82"/>
  <c r="M40" i="82"/>
  <c r="Q40" i="82"/>
  <c r="C41" i="82"/>
  <c r="D41" i="82"/>
  <c r="E41" i="82"/>
  <c r="F41" i="82"/>
  <c r="G41" i="82"/>
  <c r="H41" i="82"/>
  <c r="I41" i="82"/>
  <c r="J41" i="82"/>
  <c r="M41" i="82"/>
  <c r="Q41" i="82"/>
  <c r="C42" i="82"/>
  <c r="D42" i="82"/>
  <c r="E42" i="82"/>
  <c r="F42" i="82"/>
  <c r="G42" i="82"/>
  <c r="H42" i="82"/>
  <c r="I42" i="82"/>
  <c r="J42" i="82"/>
  <c r="M42" i="82"/>
  <c r="Q42" i="82"/>
  <c r="C43" i="82"/>
  <c r="D43" i="82"/>
  <c r="E43" i="82"/>
  <c r="F43" i="82"/>
  <c r="G43" i="82"/>
  <c r="H43" i="82"/>
  <c r="I43" i="82"/>
  <c r="J43" i="82"/>
  <c r="M43" i="82"/>
  <c r="Q43" i="82"/>
  <c r="C44" i="82"/>
  <c r="D44" i="82"/>
  <c r="E44" i="82"/>
  <c r="F44" i="82"/>
  <c r="G44" i="82"/>
  <c r="H44" i="82"/>
  <c r="I44" i="82"/>
  <c r="J44" i="82"/>
  <c r="M44" i="82"/>
  <c r="Q44" i="82"/>
  <c r="C45" i="82"/>
  <c r="D45" i="82"/>
  <c r="E45" i="82"/>
  <c r="F45" i="82"/>
  <c r="G45" i="82"/>
  <c r="H45" i="82"/>
  <c r="I45" i="82"/>
  <c r="J45" i="82"/>
  <c r="M45" i="82"/>
  <c r="Q45" i="82"/>
  <c r="C46" i="82"/>
  <c r="D46" i="82"/>
  <c r="E46" i="82"/>
  <c r="F46" i="82"/>
  <c r="G46" i="82"/>
  <c r="H46" i="82"/>
  <c r="I46" i="82"/>
  <c r="J46" i="82"/>
  <c r="M46" i="82"/>
  <c r="Q46" i="82"/>
  <c r="C47" i="82"/>
  <c r="D47" i="82"/>
  <c r="E47" i="82"/>
  <c r="F47" i="82"/>
  <c r="G47" i="82"/>
  <c r="H47" i="82"/>
  <c r="I47" i="82"/>
  <c r="J47" i="82"/>
  <c r="M47" i="82"/>
  <c r="Q47" i="82"/>
  <c r="C48" i="82"/>
  <c r="D48" i="82"/>
  <c r="E48" i="82"/>
  <c r="F48" i="82"/>
  <c r="G48" i="82"/>
  <c r="H48" i="82"/>
  <c r="I48" i="82"/>
  <c r="J48" i="82"/>
  <c r="M48" i="82"/>
  <c r="Q48" i="82"/>
  <c r="C49" i="82"/>
  <c r="D49" i="82"/>
  <c r="E49" i="82"/>
  <c r="F49" i="82"/>
  <c r="G49" i="82"/>
  <c r="H49" i="82"/>
  <c r="I49" i="82"/>
  <c r="J49" i="82"/>
  <c r="K49" i="82"/>
  <c r="L49" i="82"/>
  <c r="M49" i="82"/>
  <c r="N49" i="82"/>
  <c r="O49" i="82"/>
  <c r="P49" i="82"/>
  <c r="Q49" i="82"/>
  <c r="R49" i="82"/>
  <c r="S49" i="82"/>
  <c r="C50" i="82"/>
  <c r="D50" i="82"/>
  <c r="E50" i="82"/>
  <c r="F50" i="82"/>
  <c r="G50" i="82"/>
  <c r="H50" i="82"/>
  <c r="I50" i="82"/>
  <c r="J50" i="82"/>
  <c r="K50" i="82"/>
  <c r="L50" i="82"/>
  <c r="M50" i="82"/>
  <c r="N50" i="82"/>
  <c r="O50" i="82"/>
  <c r="P50" i="82"/>
  <c r="Q50" i="82"/>
  <c r="R50" i="82"/>
  <c r="S50" i="82"/>
  <c r="C51" i="82"/>
  <c r="D51" i="82"/>
  <c r="E51" i="82"/>
  <c r="F51" i="82"/>
  <c r="G51" i="82"/>
  <c r="H51" i="82"/>
  <c r="I51" i="82"/>
  <c r="J51" i="82"/>
  <c r="K51" i="82"/>
  <c r="L51" i="82"/>
  <c r="M51" i="82"/>
  <c r="N51" i="82"/>
  <c r="O51" i="82"/>
  <c r="P51" i="82"/>
  <c r="Q51" i="82"/>
  <c r="R51" i="82"/>
  <c r="S51" i="82"/>
  <c r="C52" i="82"/>
  <c r="D52" i="82"/>
  <c r="E52" i="82"/>
  <c r="F52" i="82"/>
  <c r="G52" i="82"/>
  <c r="H52" i="82"/>
  <c r="I52" i="82"/>
  <c r="J52" i="82"/>
  <c r="K52" i="82"/>
  <c r="L52" i="82"/>
  <c r="M52" i="82"/>
  <c r="N52" i="82"/>
  <c r="O52" i="82"/>
  <c r="P52" i="82"/>
  <c r="Q52" i="82"/>
  <c r="R52" i="82"/>
  <c r="S52" i="82"/>
  <c r="C53" i="82"/>
  <c r="D53" i="82"/>
  <c r="E53" i="82"/>
  <c r="F53" i="82"/>
  <c r="G53" i="82"/>
  <c r="H53" i="82"/>
  <c r="I53" i="82"/>
  <c r="J53" i="82"/>
  <c r="K53" i="82"/>
  <c r="L53" i="82"/>
  <c r="M53" i="82"/>
  <c r="N53" i="82"/>
  <c r="O53" i="82"/>
  <c r="P53" i="82"/>
  <c r="Q53" i="82"/>
  <c r="R53" i="82"/>
  <c r="S53" i="82"/>
  <c r="C54" i="82"/>
  <c r="D54" i="82"/>
  <c r="E54" i="82"/>
  <c r="F54" i="82"/>
  <c r="G54" i="82"/>
  <c r="H54" i="82"/>
  <c r="I54" i="82"/>
  <c r="J54" i="82"/>
  <c r="K54" i="82"/>
  <c r="L54" i="82"/>
  <c r="M54" i="82"/>
  <c r="N54" i="82"/>
  <c r="O54" i="82"/>
  <c r="P54" i="82"/>
  <c r="Q54" i="82"/>
  <c r="R54" i="82"/>
  <c r="S54" i="82"/>
  <c r="C55" i="82"/>
  <c r="D55" i="82"/>
  <c r="E55" i="82"/>
  <c r="F55" i="82"/>
  <c r="G55" i="82"/>
  <c r="H55" i="82"/>
  <c r="I55" i="82"/>
  <c r="J55" i="82"/>
  <c r="K55" i="82"/>
  <c r="L55" i="82"/>
  <c r="M55" i="82"/>
  <c r="N55" i="82"/>
  <c r="O55" i="82"/>
  <c r="P55" i="82"/>
  <c r="Q55" i="82"/>
  <c r="R55" i="82"/>
  <c r="S55" i="82"/>
  <c r="C56" i="82"/>
  <c r="D56" i="82"/>
  <c r="E56" i="82"/>
  <c r="F56" i="82"/>
  <c r="G56" i="82"/>
  <c r="H56" i="82"/>
  <c r="I56" i="82"/>
  <c r="J56" i="82"/>
  <c r="K56" i="82"/>
  <c r="L56" i="82"/>
  <c r="M56" i="82"/>
  <c r="N56" i="82"/>
  <c r="O56" i="82"/>
  <c r="P56" i="82"/>
  <c r="Q56" i="82"/>
  <c r="R56" i="82"/>
  <c r="S56" i="82"/>
  <c r="C57" i="82"/>
  <c r="D57" i="82"/>
  <c r="E57" i="82"/>
  <c r="F57" i="82"/>
  <c r="G57" i="82"/>
  <c r="H57" i="82"/>
  <c r="I57" i="82"/>
  <c r="J57" i="82"/>
  <c r="K57" i="82"/>
  <c r="L57" i="82"/>
  <c r="M57" i="82"/>
  <c r="N57" i="82"/>
  <c r="O57" i="82"/>
  <c r="P57" i="82"/>
  <c r="Q57" i="82"/>
  <c r="R57" i="82"/>
  <c r="S57" i="82"/>
  <c r="C58" i="82"/>
  <c r="D58" i="82"/>
  <c r="E58" i="82"/>
  <c r="F58" i="82"/>
  <c r="G58" i="82"/>
  <c r="H58" i="82"/>
  <c r="I58" i="82"/>
  <c r="J58" i="82"/>
  <c r="K58" i="82"/>
  <c r="L58" i="82"/>
  <c r="M58" i="82"/>
  <c r="N58" i="82"/>
  <c r="O58" i="82"/>
  <c r="P58" i="82"/>
  <c r="Q58" i="82"/>
  <c r="R58" i="82"/>
  <c r="S58" i="82"/>
  <c r="C59" i="82"/>
  <c r="D59" i="82"/>
  <c r="E59" i="82"/>
  <c r="F59" i="82"/>
  <c r="G59" i="82"/>
  <c r="H59" i="82"/>
  <c r="I59" i="82"/>
  <c r="J59" i="82"/>
  <c r="K59" i="82"/>
  <c r="L59" i="82"/>
  <c r="M59" i="82"/>
  <c r="N59" i="82"/>
  <c r="O59" i="82"/>
  <c r="P59" i="82"/>
  <c r="Q59" i="82"/>
  <c r="R59" i="82"/>
  <c r="S59" i="82"/>
  <c r="C60" i="82"/>
  <c r="D60" i="82"/>
  <c r="E60" i="82"/>
  <c r="F60" i="82"/>
  <c r="G60" i="82"/>
  <c r="H60" i="82"/>
  <c r="I60" i="82"/>
  <c r="J60" i="82"/>
  <c r="K60" i="82"/>
  <c r="L60" i="82"/>
  <c r="M60" i="82"/>
  <c r="N60" i="82"/>
  <c r="O60" i="82"/>
  <c r="P60" i="82"/>
  <c r="Q60" i="82"/>
  <c r="R60" i="82"/>
  <c r="S60" i="82"/>
  <c r="C61" i="82"/>
  <c r="D61" i="82"/>
  <c r="E61" i="82"/>
  <c r="F61" i="82"/>
  <c r="G61" i="82"/>
  <c r="H61" i="82"/>
  <c r="I61" i="82"/>
  <c r="J61" i="82"/>
  <c r="K61" i="82"/>
  <c r="L61" i="82"/>
  <c r="M61" i="82"/>
  <c r="N61" i="82"/>
  <c r="O61" i="82"/>
  <c r="P61" i="82"/>
  <c r="Q61" i="82"/>
  <c r="R61" i="82"/>
  <c r="S61" i="82"/>
  <c r="C62" i="82"/>
  <c r="D62" i="82"/>
  <c r="E62" i="82"/>
  <c r="F62" i="82"/>
  <c r="G62" i="82"/>
  <c r="H62" i="82"/>
  <c r="I62" i="82"/>
  <c r="J62" i="82"/>
  <c r="K62" i="82"/>
  <c r="L62" i="82"/>
  <c r="M62" i="82"/>
  <c r="N62" i="82"/>
  <c r="O62" i="82"/>
  <c r="P62" i="82"/>
  <c r="Q62" i="82"/>
  <c r="R62" i="82"/>
  <c r="S62" i="82"/>
  <c r="C63" i="82"/>
  <c r="D63" i="82"/>
  <c r="E63" i="82"/>
  <c r="F63" i="82"/>
  <c r="G63" i="82"/>
  <c r="H63" i="82"/>
  <c r="I63" i="82"/>
  <c r="J63" i="82"/>
  <c r="K63" i="82"/>
  <c r="L63" i="82"/>
  <c r="M63" i="82"/>
  <c r="N63" i="82"/>
  <c r="O63" i="82"/>
  <c r="P63" i="82"/>
  <c r="Q63" i="82"/>
  <c r="R63" i="82"/>
  <c r="S63" i="82"/>
  <c r="C64" i="82"/>
  <c r="D64" i="82"/>
  <c r="E64" i="82"/>
  <c r="F64" i="82"/>
  <c r="G64" i="82"/>
  <c r="H64" i="82"/>
  <c r="I64" i="82"/>
  <c r="J64" i="82"/>
  <c r="K64" i="82"/>
  <c r="L64" i="82"/>
  <c r="M64" i="82"/>
  <c r="N64" i="82"/>
  <c r="O64" i="82"/>
  <c r="P64" i="82"/>
  <c r="Q64" i="82"/>
  <c r="R64" i="82"/>
  <c r="S64" i="82"/>
  <c r="C65" i="82"/>
  <c r="D65" i="82"/>
  <c r="E65" i="82"/>
  <c r="F65" i="82"/>
  <c r="G65" i="82"/>
  <c r="H65" i="82"/>
  <c r="I65" i="82"/>
  <c r="J65" i="82"/>
  <c r="K65" i="82"/>
  <c r="L65" i="82"/>
  <c r="M65" i="82"/>
  <c r="N65" i="82"/>
  <c r="O65" i="82"/>
  <c r="P65" i="82"/>
  <c r="Q65" i="82"/>
  <c r="R65" i="82"/>
  <c r="S65" i="82"/>
  <c r="D71" i="82"/>
  <c r="E71" i="82"/>
  <c r="F71" i="82"/>
  <c r="G71" i="82"/>
  <c r="H71" i="82"/>
  <c r="I71" i="82"/>
  <c r="J71" i="82"/>
  <c r="M71" i="82"/>
  <c r="Q71" i="82"/>
  <c r="D72" i="82"/>
  <c r="E72" i="82"/>
  <c r="F72" i="82"/>
  <c r="G72" i="82"/>
  <c r="H72" i="82"/>
  <c r="I72" i="82"/>
  <c r="J72" i="82"/>
  <c r="M72" i="82"/>
  <c r="Q72" i="82"/>
  <c r="D73" i="82"/>
  <c r="E73" i="82"/>
  <c r="F73" i="82"/>
  <c r="G73" i="82"/>
  <c r="H73" i="82"/>
  <c r="I73" i="82"/>
  <c r="J73" i="82"/>
  <c r="M73" i="82"/>
  <c r="Q73" i="82"/>
  <c r="D74" i="82"/>
  <c r="E74" i="82"/>
  <c r="F74" i="82"/>
  <c r="G74" i="82"/>
  <c r="H74" i="82"/>
  <c r="I74" i="82"/>
  <c r="J74" i="82"/>
  <c r="M74" i="82"/>
  <c r="Q74" i="82"/>
  <c r="D75" i="82"/>
  <c r="E75" i="82"/>
  <c r="F75" i="82"/>
  <c r="G75" i="82"/>
  <c r="H75" i="82"/>
  <c r="I75" i="82"/>
  <c r="J75" i="82"/>
  <c r="M75" i="82"/>
  <c r="Q75" i="82"/>
  <c r="D76" i="82"/>
  <c r="E76" i="82"/>
  <c r="F76" i="82"/>
  <c r="G76" i="82"/>
  <c r="H76" i="82"/>
  <c r="I76" i="82"/>
  <c r="J76" i="82"/>
  <c r="M76" i="82"/>
  <c r="Q76" i="82"/>
  <c r="D77" i="82"/>
  <c r="E77" i="82"/>
  <c r="F77" i="82"/>
  <c r="G77" i="82"/>
  <c r="H77" i="82"/>
  <c r="I77" i="82"/>
  <c r="J77" i="82"/>
  <c r="M77" i="82"/>
  <c r="Q77" i="82"/>
  <c r="D78" i="82"/>
  <c r="E78" i="82"/>
  <c r="F78" i="82"/>
  <c r="G78" i="82"/>
  <c r="H78" i="82"/>
  <c r="I78" i="82"/>
  <c r="J78" i="82"/>
  <c r="M78" i="82"/>
  <c r="Q78" i="82"/>
  <c r="D79" i="82"/>
  <c r="E79" i="82"/>
  <c r="F79" i="82"/>
  <c r="G79" i="82"/>
  <c r="H79" i="82"/>
  <c r="I79" i="82"/>
  <c r="J79" i="82"/>
  <c r="M79" i="82"/>
  <c r="Q79" i="82"/>
  <c r="D80" i="82"/>
  <c r="E80" i="82"/>
  <c r="F80" i="82"/>
  <c r="G80" i="82"/>
  <c r="H80" i="82"/>
  <c r="I80" i="82"/>
  <c r="J80" i="82"/>
  <c r="K80" i="82"/>
  <c r="L80" i="82"/>
  <c r="M80" i="82"/>
  <c r="N80" i="82"/>
  <c r="O80" i="82"/>
  <c r="P80" i="82"/>
  <c r="Q80" i="82"/>
  <c r="R80" i="82"/>
  <c r="S80" i="82"/>
  <c r="D81" i="82"/>
  <c r="E81" i="82"/>
  <c r="F81" i="82"/>
  <c r="G81" i="82"/>
  <c r="H81" i="82"/>
  <c r="I81" i="82"/>
  <c r="J81" i="82"/>
  <c r="K81" i="82"/>
  <c r="L81" i="82"/>
  <c r="M81" i="82"/>
  <c r="N81" i="82"/>
  <c r="O81" i="82"/>
  <c r="P81" i="82"/>
  <c r="Q81" i="82"/>
  <c r="R81" i="82"/>
  <c r="S81" i="82"/>
  <c r="D82" i="82"/>
  <c r="E82" i="82"/>
  <c r="F82" i="82"/>
  <c r="G82" i="82"/>
  <c r="H82" i="82"/>
  <c r="I82" i="82"/>
  <c r="J82" i="82"/>
  <c r="K82" i="82"/>
  <c r="L82" i="82"/>
  <c r="M82" i="82"/>
  <c r="N82" i="82"/>
  <c r="O82" i="82"/>
  <c r="P82" i="82"/>
  <c r="Q82" i="82"/>
  <c r="R82" i="82"/>
  <c r="S82" i="82"/>
  <c r="D83" i="82"/>
  <c r="E83" i="82"/>
  <c r="F83" i="82"/>
  <c r="G83" i="82"/>
  <c r="H83" i="82"/>
  <c r="I83" i="82"/>
  <c r="J83" i="82"/>
  <c r="K83" i="82"/>
  <c r="L83" i="82"/>
  <c r="M83" i="82"/>
  <c r="N83" i="82"/>
  <c r="O83" i="82"/>
  <c r="P83" i="82"/>
  <c r="Q83" i="82"/>
  <c r="R83" i="82"/>
  <c r="S83" i="82"/>
  <c r="D84" i="82"/>
  <c r="E84" i="82"/>
  <c r="F84" i="82"/>
  <c r="G84" i="82"/>
  <c r="H84" i="82"/>
  <c r="I84" i="82"/>
  <c r="J84" i="82"/>
  <c r="K84" i="82"/>
  <c r="L84" i="82"/>
  <c r="M84" i="82"/>
  <c r="N84" i="82"/>
  <c r="O84" i="82"/>
  <c r="P84" i="82"/>
  <c r="Q84" i="82"/>
  <c r="R84" i="82"/>
  <c r="S84" i="82"/>
  <c r="D85" i="82"/>
  <c r="E85" i="82"/>
  <c r="F85" i="82"/>
  <c r="G85" i="82"/>
  <c r="H85" i="82"/>
  <c r="I85" i="82"/>
  <c r="J85" i="82"/>
  <c r="K85" i="82"/>
  <c r="L85" i="82"/>
  <c r="M85" i="82"/>
  <c r="N85" i="82"/>
  <c r="O85" i="82"/>
  <c r="P85" i="82"/>
  <c r="Q85" i="82"/>
  <c r="R85" i="82"/>
  <c r="S85" i="82"/>
  <c r="D86" i="82"/>
  <c r="E86" i="82"/>
  <c r="F86" i="82"/>
  <c r="G86" i="82"/>
  <c r="H86" i="82"/>
  <c r="I86" i="82"/>
  <c r="J86" i="82"/>
  <c r="K86" i="82"/>
  <c r="L86" i="82"/>
  <c r="M86" i="82"/>
  <c r="N86" i="82"/>
  <c r="O86" i="82"/>
  <c r="P86" i="82"/>
  <c r="Q86" i="82"/>
  <c r="R86" i="82"/>
  <c r="S86" i="82"/>
  <c r="D87" i="82"/>
  <c r="E87" i="82"/>
  <c r="F87" i="82"/>
  <c r="G87" i="82"/>
  <c r="H87" i="82"/>
  <c r="I87" i="82"/>
  <c r="J87" i="82"/>
  <c r="K87" i="82"/>
  <c r="L87" i="82"/>
  <c r="M87" i="82"/>
  <c r="N87" i="82"/>
  <c r="O87" i="82"/>
  <c r="P87" i="82"/>
  <c r="Q87" i="82"/>
  <c r="R87" i="82"/>
  <c r="S87" i="82"/>
  <c r="D88" i="82"/>
  <c r="E88" i="82"/>
  <c r="F88" i="82"/>
  <c r="G88" i="82"/>
  <c r="H88" i="82"/>
  <c r="I88" i="82"/>
  <c r="J88" i="82"/>
  <c r="K88" i="82"/>
  <c r="L88" i="82"/>
  <c r="M88" i="82"/>
  <c r="N88" i="82"/>
  <c r="O88" i="82"/>
  <c r="P88" i="82"/>
  <c r="Q88" i="82"/>
  <c r="R88" i="82"/>
  <c r="S88" i="82"/>
  <c r="D89" i="82"/>
  <c r="E89" i="82"/>
  <c r="F89" i="82"/>
  <c r="G89" i="82"/>
  <c r="H89" i="82"/>
  <c r="I89" i="82"/>
  <c r="J89" i="82"/>
  <c r="K89" i="82"/>
  <c r="L89" i="82"/>
  <c r="M89" i="82"/>
  <c r="N89" i="82"/>
  <c r="O89" i="82"/>
  <c r="P89" i="82"/>
  <c r="Q89" i="82"/>
  <c r="R89" i="82"/>
  <c r="S89" i="82"/>
  <c r="D90" i="82"/>
  <c r="E90" i="82"/>
  <c r="F90" i="82"/>
  <c r="G90" i="82"/>
  <c r="H90" i="82"/>
  <c r="I90" i="82"/>
  <c r="J90" i="82"/>
  <c r="K90" i="82"/>
  <c r="L90" i="82"/>
  <c r="M90" i="82"/>
  <c r="N90" i="82"/>
  <c r="O90" i="82"/>
  <c r="P90" i="82"/>
  <c r="Q90" i="82"/>
  <c r="R90" i="82"/>
  <c r="S90" i="82"/>
  <c r="D91" i="82"/>
  <c r="E91" i="82"/>
  <c r="F91" i="82"/>
  <c r="G91" i="82"/>
  <c r="H91" i="82"/>
  <c r="I91" i="82"/>
  <c r="J91" i="82"/>
  <c r="K91" i="82"/>
  <c r="L91" i="82"/>
  <c r="M91" i="82"/>
  <c r="N91" i="82"/>
  <c r="O91" i="82"/>
  <c r="P91" i="82"/>
  <c r="Q91" i="82"/>
  <c r="R91" i="82"/>
  <c r="S91" i="82"/>
  <c r="D92" i="82"/>
  <c r="E92" i="82"/>
  <c r="F92" i="82"/>
  <c r="G92" i="82"/>
  <c r="H92" i="82"/>
  <c r="I92" i="82"/>
  <c r="J92" i="82"/>
  <c r="K92" i="82"/>
  <c r="L92" i="82"/>
  <c r="M92" i="82"/>
  <c r="N92" i="82"/>
  <c r="O92" i="82"/>
  <c r="P92" i="82"/>
  <c r="Q92" i="82"/>
  <c r="R92" i="82"/>
  <c r="S92" i="82"/>
  <c r="D93" i="82"/>
  <c r="E93" i="82"/>
  <c r="F93" i="82"/>
  <c r="G93" i="82"/>
  <c r="H93" i="82"/>
  <c r="I93" i="82"/>
  <c r="J93" i="82"/>
  <c r="K93" i="82"/>
  <c r="L93" i="82"/>
  <c r="M93" i="82"/>
  <c r="N93" i="82"/>
  <c r="O93" i="82"/>
  <c r="P93" i="82"/>
  <c r="Q93" i="82"/>
  <c r="R93" i="82"/>
  <c r="S93" i="82"/>
  <c r="D94" i="82"/>
  <c r="E94" i="82"/>
  <c r="F94" i="82"/>
  <c r="G94" i="82"/>
  <c r="H94" i="82"/>
  <c r="I94" i="82"/>
  <c r="J94" i="82"/>
  <c r="K94" i="82"/>
  <c r="L94" i="82"/>
  <c r="M94" i="82"/>
  <c r="N94" i="82"/>
  <c r="O94" i="82"/>
  <c r="P94" i="82"/>
  <c r="Q94" i="82"/>
  <c r="R94" i="82"/>
  <c r="S94" i="82"/>
  <c r="D95" i="82"/>
  <c r="E95" i="82"/>
  <c r="F95" i="82"/>
  <c r="G95" i="82"/>
  <c r="H95" i="82"/>
  <c r="I95" i="82"/>
  <c r="J95" i="82"/>
  <c r="K95" i="82"/>
  <c r="L95" i="82"/>
  <c r="M95" i="82"/>
  <c r="N95" i="82"/>
  <c r="O95" i="82"/>
  <c r="P95" i="82"/>
  <c r="Q95" i="82"/>
  <c r="R95" i="82"/>
  <c r="S95" i="82"/>
  <c r="D96" i="82"/>
  <c r="E96" i="82"/>
  <c r="F96" i="82"/>
  <c r="G96" i="82"/>
  <c r="H96" i="82"/>
  <c r="I96" i="82"/>
  <c r="J96" i="82"/>
  <c r="K96" i="82"/>
  <c r="L96" i="82"/>
  <c r="M96" i="82"/>
  <c r="N96" i="82"/>
  <c r="O96" i="82"/>
  <c r="P96" i="82"/>
  <c r="Q96" i="82"/>
  <c r="R96" i="82"/>
  <c r="S96" i="82"/>
  <c r="D97" i="82"/>
  <c r="E97" i="82"/>
  <c r="F97" i="82"/>
  <c r="G97" i="82"/>
  <c r="H97" i="82"/>
  <c r="I97" i="82"/>
  <c r="J97" i="82"/>
  <c r="K97" i="82"/>
  <c r="L97" i="82"/>
  <c r="M97" i="82"/>
  <c r="N97" i="82"/>
  <c r="O97" i="82"/>
  <c r="P97" i="82"/>
  <c r="Q97" i="82"/>
  <c r="R97" i="82"/>
  <c r="S97" i="82"/>
  <c r="C67" i="82"/>
  <c r="G67" i="82"/>
  <c r="H67" i="82"/>
  <c r="K67" i="82"/>
  <c r="M67" i="82"/>
  <c r="O67" i="82"/>
  <c r="Q67" i="82"/>
  <c r="S67" i="82"/>
  <c r="G99" i="82"/>
  <c r="H99" i="82"/>
  <c r="K99" i="82"/>
  <c r="M99" i="82"/>
  <c r="O99" i="82"/>
  <c r="Q99" i="82"/>
  <c r="S99" i="82"/>
  <c r="P99" i="81"/>
  <c r="L99" i="81"/>
  <c r="H67" i="81"/>
  <c r="C67" i="81"/>
  <c r="F67" i="81"/>
  <c r="G67" i="81"/>
  <c r="J67" i="81"/>
  <c r="K67" i="81"/>
  <c r="N67" i="81"/>
  <c r="O67" i="81"/>
  <c r="R67" i="81"/>
  <c r="S67" i="81"/>
  <c r="C40" i="81"/>
  <c r="D40" i="81"/>
  <c r="E40" i="81"/>
  <c r="F40" i="81"/>
  <c r="G40" i="81"/>
  <c r="H40" i="81"/>
  <c r="I40" i="81"/>
  <c r="J40" i="81"/>
  <c r="M40" i="81"/>
  <c r="Q40" i="81"/>
  <c r="C41" i="81"/>
  <c r="D41" i="81"/>
  <c r="E41" i="81"/>
  <c r="F41" i="81"/>
  <c r="G41" i="81"/>
  <c r="H41" i="81"/>
  <c r="I41" i="81"/>
  <c r="J41" i="81"/>
  <c r="M41" i="81"/>
  <c r="Q41" i="81"/>
  <c r="C42" i="81"/>
  <c r="D42" i="81"/>
  <c r="E42" i="81"/>
  <c r="F42" i="81"/>
  <c r="G42" i="81"/>
  <c r="H42" i="81"/>
  <c r="I42" i="81"/>
  <c r="J42" i="81"/>
  <c r="M42" i="81"/>
  <c r="Q42" i="81"/>
  <c r="C43" i="81"/>
  <c r="D43" i="81"/>
  <c r="E43" i="81"/>
  <c r="F43" i="81"/>
  <c r="G43" i="81"/>
  <c r="H43" i="81"/>
  <c r="I43" i="81"/>
  <c r="J43" i="81"/>
  <c r="M43" i="81"/>
  <c r="Q43" i="81"/>
  <c r="C44" i="81"/>
  <c r="D44" i="81"/>
  <c r="E44" i="81"/>
  <c r="F44" i="81"/>
  <c r="G44" i="81"/>
  <c r="H44" i="81"/>
  <c r="I44" i="81"/>
  <c r="J44" i="81"/>
  <c r="M44" i="81"/>
  <c r="Q44" i="81"/>
  <c r="C45" i="81"/>
  <c r="D45" i="81"/>
  <c r="E45" i="81"/>
  <c r="F45" i="81"/>
  <c r="G45" i="81"/>
  <c r="H45" i="81"/>
  <c r="I45" i="81"/>
  <c r="J45" i="81"/>
  <c r="M45" i="81"/>
  <c r="Q45" i="81"/>
  <c r="C46" i="81"/>
  <c r="D46" i="81"/>
  <c r="E46" i="81"/>
  <c r="F46" i="81"/>
  <c r="G46" i="81"/>
  <c r="H46" i="81"/>
  <c r="I46" i="81"/>
  <c r="J46" i="81"/>
  <c r="M46" i="81"/>
  <c r="Q46" i="81"/>
  <c r="C47" i="81"/>
  <c r="D47" i="81"/>
  <c r="E47" i="81"/>
  <c r="F47" i="81"/>
  <c r="G47" i="81"/>
  <c r="H47" i="81"/>
  <c r="I47" i="81"/>
  <c r="J47" i="81"/>
  <c r="M47" i="81"/>
  <c r="Q47" i="81"/>
  <c r="C48" i="81"/>
  <c r="D48" i="81"/>
  <c r="E48" i="81"/>
  <c r="F48" i="81"/>
  <c r="G48" i="81"/>
  <c r="H48" i="81"/>
  <c r="I48" i="81"/>
  <c r="J48" i="81"/>
  <c r="M48" i="81"/>
  <c r="Q48" i="81"/>
  <c r="C49" i="81"/>
  <c r="D49" i="81"/>
  <c r="E49" i="81"/>
  <c r="F49" i="81"/>
  <c r="G49" i="81"/>
  <c r="H49" i="81"/>
  <c r="I49" i="81"/>
  <c r="J49" i="81"/>
  <c r="K49" i="81"/>
  <c r="L49" i="81"/>
  <c r="M49" i="81"/>
  <c r="N49" i="81"/>
  <c r="O49" i="81"/>
  <c r="P49" i="81"/>
  <c r="Q49" i="81"/>
  <c r="R49" i="81"/>
  <c r="S49" i="81"/>
  <c r="C50" i="81"/>
  <c r="D50" i="81"/>
  <c r="E50" i="81"/>
  <c r="F50" i="81"/>
  <c r="G50" i="81"/>
  <c r="H50" i="81"/>
  <c r="I50" i="81"/>
  <c r="J50" i="81"/>
  <c r="K50" i="81"/>
  <c r="L50" i="81"/>
  <c r="M50" i="81"/>
  <c r="N50" i="81"/>
  <c r="O50" i="81"/>
  <c r="P50" i="81"/>
  <c r="Q50" i="81"/>
  <c r="R50" i="81"/>
  <c r="S50" i="81"/>
  <c r="C51" i="81"/>
  <c r="D51" i="81"/>
  <c r="E51" i="81"/>
  <c r="F51" i="81"/>
  <c r="G51" i="81"/>
  <c r="H51" i="81"/>
  <c r="I51" i="81"/>
  <c r="J51" i="81"/>
  <c r="K51" i="81"/>
  <c r="L51" i="81"/>
  <c r="M51" i="81"/>
  <c r="N51" i="81"/>
  <c r="O51" i="81"/>
  <c r="P51" i="81"/>
  <c r="Q51" i="81"/>
  <c r="R51" i="81"/>
  <c r="S51" i="81"/>
  <c r="C52" i="81"/>
  <c r="D52" i="81"/>
  <c r="E52" i="81"/>
  <c r="F52" i="81"/>
  <c r="G52" i="81"/>
  <c r="H52" i="81"/>
  <c r="I52" i="81"/>
  <c r="J52" i="81"/>
  <c r="K52" i="81"/>
  <c r="L52" i="81"/>
  <c r="M52" i="81"/>
  <c r="N52" i="81"/>
  <c r="O52" i="81"/>
  <c r="P52" i="81"/>
  <c r="Q52" i="81"/>
  <c r="R52" i="81"/>
  <c r="S52" i="81"/>
  <c r="C53" i="81"/>
  <c r="D53" i="81"/>
  <c r="E53" i="81"/>
  <c r="F53" i="81"/>
  <c r="G53" i="81"/>
  <c r="H53" i="81"/>
  <c r="I53" i="81"/>
  <c r="J53" i="81"/>
  <c r="K53" i="81"/>
  <c r="L53" i="81"/>
  <c r="M53" i="81"/>
  <c r="N53" i="81"/>
  <c r="O53" i="81"/>
  <c r="P53" i="81"/>
  <c r="Q53" i="81"/>
  <c r="R53" i="81"/>
  <c r="S53" i="81"/>
  <c r="C54" i="81"/>
  <c r="D54" i="81"/>
  <c r="E54" i="81"/>
  <c r="F54" i="81"/>
  <c r="G54" i="81"/>
  <c r="H54" i="81"/>
  <c r="I54" i="81"/>
  <c r="J54" i="81"/>
  <c r="K54" i="81"/>
  <c r="L54" i="81"/>
  <c r="M54" i="81"/>
  <c r="N54" i="81"/>
  <c r="O54" i="81"/>
  <c r="P54" i="81"/>
  <c r="Q54" i="81"/>
  <c r="R54" i="81"/>
  <c r="S54" i="81"/>
  <c r="C55" i="81"/>
  <c r="D55" i="81"/>
  <c r="E55" i="81"/>
  <c r="F55" i="81"/>
  <c r="G55" i="81"/>
  <c r="H55" i="81"/>
  <c r="I55" i="81"/>
  <c r="J55" i="81"/>
  <c r="K55" i="81"/>
  <c r="L55" i="81"/>
  <c r="M55" i="81"/>
  <c r="N55" i="81"/>
  <c r="O55" i="81"/>
  <c r="P55" i="81"/>
  <c r="Q55" i="81"/>
  <c r="R55" i="81"/>
  <c r="S55" i="81"/>
  <c r="C56" i="81"/>
  <c r="D56" i="81"/>
  <c r="E56" i="81"/>
  <c r="F56" i="81"/>
  <c r="G56" i="81"/>
  <c r="H56" i="81"/>
  <c r="I56" i="81"/>
  <c r="J56" i="81"/>
  <c r="K56" i="81"/>
  <c r="L56" i="81"/>
  <c r="M56" i="81"/>
  <c r="N56" i="81"/>
  <c r="O56" i="81"/>
  <c r="P56" i="81"/>
  <c r="Q56" i="81"/>
  <c r="R56" i="81"/>
  <c r="S56" i="81"/>
  <c r="C57" i="81"/>
  <c r="D57" i="81"/>
  <c r="E57" i="81"/>
  <c r="F57" i="81"/>
  <c r="G57" i="81"/>
  <c r="H57" i="81"/>
  <c r="I57" i="81"/>
  <c r="J57" i="81"/>
  <c r="K57" i="81"/>
  <c r="L57" i="81"/>
  <c r="M57" i="81"/>
  <c r="N57" i="81"/>
  <c r="O57" i="81"/>
  <c r="P57" i="81"/>
  <c r="Q57" i="81"/>
  <c r="R57" i="81"/>
  <c r="S57" i="81"/>
  <c r="C58" i="81"/>
  <c r="D58" i="81"/>
  <c r="E58" i="81"/>
  <c r="F58" i="81"/>
  <c r="G58" i="81"/>
  <c r="H58" i="81"/>
  <c r="I58" i="81"/>
  <c r="J58" i="81"/>
  <c r="K58" i="81"/>
  <c r="L58" i="81"/>
  <c r="M58" i="81"/>
  <c r="N58" i="81"/>
  <c r="O58" i="81"/>
  <c r="P58" i="81"/>
  <c r="Q58" i="81"/>
  <c r="R58" i="81"/>
  <c r="S58" i="81"/>
  <c r="C59" i="81"/>
  <c r="D59" i="81"/>
  <c r="E59" i="81"/>
  <c r="F59" i="81"/>
  <c r="G59" i="81"/>
  <c r="H59" i="81"/>
  <c r="I59" i="81"/>
  <c r="J59" i="81"/>
  <c r="K59" i="81"/>
  <c r="L59" i="81"/>
  <c r="M59" i="81"/>
  <c r="N59" i="81"/>
  <c r="O59" i="81"/>
  <c r="P59" i="81"/>
  <c r="Q59" i="81"/>
  <c r="R59" i="81"/>
  <c r="S59" i="81"/>
  <c r="C60" i="81"/>
  <c r="D60" i="81"/>
  <c r="E60" i="81"/>
  <c r="F60" i="81"/>
  <c r="G60" i="81"/>
  <c r="H60" i="81"/>
  <c r="I60" i="81"/>
  <c r="J60" i="81"/>
  <c r="K60" i="81"/>
  <c r="L60" i="81"/>
  <c r="M60" i="81"/>
  <c r="N60" i="81"/>
  <c r="O60" i="81"/>
  <c r="P60" i="81"/>
  <c r="Q60" i="81"/>
  <c r="R60" i="81"/>
  <c r="S60" i="81"/>
  <c r="C61" i="81"/>
  <c r="D61" i="81"/>
  <c r="E61" i="81"/>
  <c r="F61" i="81"/>
  <c r="G61" i="81"/>
  <c r="H61" i="81"/>
  <c r="I61" i="81"/>
  <c r="J61" i="81"/>
  <c r="K61" i="81"/>
  <c r="L61" i="81"/>
  <c r="M61" i="81"/>
  <c r="N61" i="81"/>
  <c r="O61" i="81"/>
  <c r="P61" i="81"/>
  <c r="Q61" i="81"/>
  <c r="R61" i="81"/>
  <c r="S61" i="81"/>
  <c r="C62" i="81"/>
  <c r="D62" i="81"/>
  <c r="E62" i="81"/>
  <c r="F62" i="81"/>
  <c r="G62" i="81"/>
  <c r="H62" i="81"/>
  <c r="I62" i="81"/>
  <c r="J62" i="81"/>
  <c r="K62" i="81"/>
  <c r="L62" i="81"/>
  <c r="M62" i="81"/>
  <c r="N62" i="81"/>
  <c r="O62" i="81"/>
  <c r="P62" i="81"/>
  <c r="Q62" i="81"/>
  <c r="R62" i="81"/>
  <c r="S62" i="81"/>
  <c r="C63" i="81"/>
  <c r="D63" i="81"/>
  <c r="E63" i="81"/>
  <c r="F63" i="81"/>
  <c r="G63" i="81"/>
  <c r="H63" i="81"/>
  <c r="I63" i="81"/>
  <c r="J63" i="81"/>
  <c r="K63" i="81"/>
  <c r="L63" i="81"/>
  <c r="M63" i="81"/>
  <c r="N63" i="81"/>
  <c r="O63" i="81"/>
  <c r="P63" i="81"/>
  <c r="Q63" i="81"/>
  <c r="R63" i="81"/>
  <c r="S63" i="81"/>
  <c r="C64" i="81"/>
  <c r="D64" i="81"/>
  <c r="E64" i="81"/>
  <c r="F64" i="81"/>
  <c r="G64" i="81"/>
  <c r="H64" i="81"/>
  <c r="I64" i="81"/>
  <c r="J64" i="81"/>
  <c r="K64" i="81"/>
  <c r="L64" i="81"/>
  <c r="M64" i="81"/>
  <c r="N64" i="81"/>
  <c r="O64" i="81"/>
  <c r="P64" i="81"/>
  <c r="Q64" i="81"/>
  <c r="R64" i="81"/>
  <c r="S64" i="81"/>
  <c r="D67" i="81"/>
  <c r="E67" i="81"/>
  <c r="I67" i="81"/>
  <c r="L67" i="81"/>
  <c r="M67" i="81"/>
  <c r="Q67" i="81"/>
  <c r="D71" i="81"/>
  <c r="E71" i="81"/>
  <c r="F71" i="81"/>
  <c r="G71" i="81"/>
  <c r="H71" i="81"/>
  <c r="I71" i="81"/>
  <c r="J71" i="81"/>
  <c r="M71" i="81"/>
  <c r="Q71" i="81"/>
  <c r="D72" i="81"/>
  <c r="E72" i="81"/>
  <c r="F72" i="81"/>
  <c r="G72" i="81"/>
  <c r="H72" i="81"/>
  <c r="I72" i="81"/>
  <c r="J72" i="81"/>
  <c r="M72" i="81"/>
  <c r="Q72" i="81"/>
  <c r="D73" i="81"/>
  <c r="E73" i="81"/>
  <c r="F73" i="81"/>
  <c r="G73" i="81"/>
  <c r="H73" i="81"/>
  <c r="I73" i="81"/>
  <c r="J73" i="81"/>
  <c r="M73" i="81"/>
  <c r="Q73" i="81"/>
  <c r="D74" i="81"/>
  <c r="E74" i="81"/>
  <c r="F74" i="81"/>
  <c r="G74" i="81"/>
  <c r="H74" i="81"/>
  <c r="I74" i="81"/>
  <c r="J74" i="81"/>
  <c r="M74" i="81"/>
  <c r="Q74" i="81"/>
  <c r="D75" i="81"/>
  <c r="E75" i="81"/>
  <c r="F75" i="81"/>
  <c r="G75" i="81"/>
  <c r="H75" i="81"/>
  <c r="I75" i="81"/>
  <c r="J75" i="81"/>
  <c r="M75" i="81"/>
  <c r="Q75" i="81"/>
  <c r="D76" i="81"/>
  <c r="E76" i="81"/>
  <c r="F76" i="81"/>
  <c r="G76" i="81"/>
  <c r="H76" i="81"/>
  <c r="I76" i="81"/>
  <c r="J76" i="81"/>
  <c r="M76" i="81"/>
  <c r="Q76" i="81"/>
  <c r="D77" i="81"/>
  <c r="E77" i="81"/>
  <c r="F77" i="81"/>
  <c r="G77" i="81"/>
  <c r="H77" i="81"/>
  <c r="I77" i="81"/>
  <c r="J77" i="81"/>
  <c r="M77" i="81"/>
  <c r="Q77" i="81"/>
  <c r="D78" i="81"/>
  <c r="E78" i="81"/>
  <c r="F78" i="81"/>
  <c r="G78" i="81"/>
  <c r="H78" i="81"/>
  <c r="I78" i="81"/>
  <c r="J78" i="81"/>
  <c r="M78" i="81"/>
  <c r="Q78" i="81"/>
  <c r="D79" i="81"/>
  <c r="E79" i="81"/>
  <c r="F79" i="81"/>
  <c r="G79" i="81"/>
  <c r="H79" i="81"/>
  <c r="I79" i="81"/>
  <c r="J79" i="81"/>
  <c r="M79" i="81"/>
  <c r="Q79" i="81"/>
  <c r="D80" i="81"/>
  <c r="E80" i="81"/>
  <c r="F80" i="81"/>
  <c r="G80" i="81"/>
  <c r="H80" i="81"/>
  <c r="I80" i="81"/>
  <c r="J80" i="81"/>
  <c r="K80" i="81"/>
  <c r="L80" i="81"/>
  <c r="M80" i="81"/>
  <c r="N80" i="81"/>
  <c r="O80" i="81"/>
  <c r="P80" i="81"/>
  <c r="Q80" i="81"/>
  <c r="R80" i="81"/>
  <c r="S80" i="81"/>
  <c r="D81" i="81"/>
  <c r="E81" i="81"/>
  <c r="F81" i="81"/>
  <c r="G81" i="81"/>
  <c r="H81" i="81"/>
  <c r="I81" i="81"/>
  <c r="J81" i="81"/>
  <c r="K81" i="81"/>
  <c r="L81" i="81"/>
  <c r="M81" i="81"/>
  <c r="N81" i="81"/>
  <c r="O81" i="81"/>
  <c r="P81" i="81"/>
  <c r="Q81" i="81"/>
  <c r="R81" i="81"/>
  <c r="S81" i="81"/>
  <c r="D82" i="81"/>
  <c r="E82" i="81"/>
  <c r="F82" i="81"/>
  <c r="G82" i="81"/>
  <c r="H82" i="81"/>
  <c r="I82" i="81"/>
  <c r="J82" i="81"/>
  <c r="K82" i="81"/>
  <c r="L82" i="81"/>
  <c r="M82" i="81"/>
  <c r="N82" i="81"/>
  <c r="O82" i="81"/>
  <c r="P82" i="81"/>
  <c r="Q82" i="81"/>
  <c r="R82" i="81"/>
  <c r="S82" i="81"/>
  <c r="D83" i="81"/>
  <c r="E83" i="81"/>
  <c r="F83" i="81"/>
  <c r="G83" i="81"/>
  <c r="H83" i="81"/>
  <c r="I83" i="81"/>
  <c r="J83" i="81"/>
  <c r="K83" i="81"/>
  <c r="L83" i="81"/>
  <c r="M83" i="81"/>
  <c r="N83" i="81"/>
  <c r="O83" i="81"/>
  <c r="P83" i="81"/>
  <c r="Q83" i="81"/>
  <c r="R83" i="81"/>
  <c r="S83" i="81"/>
  <c r="D84" i="81"/>
  <c r="E84" i="81"/>
  <c r="F84" i="81"/>
  <c r="G84" i="81"/>
  <c r="H84" i="81"/>
  <c r="I84" i="81"/>
  <c r="J84" i="81"/>
  <c r="K84" i="81"/>
  <c r="L84" i="81"/>
  <c r="M84" i="81"/>
  <c r="N84" i="81"/>
  <c r="O84" i="81"/>
  <c r="P84" i="81"/>
  <c r="Q84" i="81"/>
  <c r="R84" i="81"/>
  <c r="S84" i="81"/>
  <c r="D85" i="81"/>
  <c r="E85" i="81"/>
  <c r="F85" i="81"/>
  <c r="G85" i="81"/>
  <c r="H85" i="81"/>
  <c r="I85" i="81"/>
  <c r="J85" i="81"/>
  <c r="K85" i="81"/>
  <c r="L85" i="81"/>
  <c r="M85" i="81"/>
  <c r="N85" i="81"/>
  <c r="O85" i="81"/>
  <c r="P85" i="81"/>
  <c r="Q85" i="81"/>
  <c r="R85" i="81"/>
  <c r="S85" i="81"/>
  <c r="D86" i="81"/>
  <c r="E86" i="81"/>
  <c r="F86" i="81"/>
  <c r="G86" i="81"/>
  <c r="H86" i="81"/>
  <c r="I86" i="81"/>
  <c r="J86" i="81"/>
  <c r="K86" i="81"/>
  <c r="L86" i="81"/>
  <c r="M86" i="81"/>
  <c r="N86" i="81"/>
  <c r="O86" i="81"/>
  <c r="P86" i="81"/>
  <c r="Q86" i="81"/>
  <c r="R86" i="81"/>
  <c r="S86" i="81"/>
  <c r="D87" i="81"/>
  <c r="E87" i="81"/>
  <c r="F87" i="81"/>
  <c r="G87" i="81"/>
  <c r="H87" i="81"/>
  <c r="I87" i="81"/>
  <c r="J87" i="81"/>
  <c r="K87" i="81"/>
  <c r="L87" i="81"/>
  <c r="M87" i="81"/>
  <c r="N87" i="81"/>
  <c r="O87" i="81"/>
  <c r="P87" i="81"/>
  <c r="Q87" i="81"/>
  <c r="R87" i="81"/>
  <c r="S87" i="81"/>
  <c r="D88" i="81"/>
  <c r="E88" i="81"/>
  <c r="F88" i="81"/>
  <c r="G88" i="81"/>
  <c r="H88" i="81"/>
  <c r="I88" i="81"/>
  <c r="J88" i="81"/>
  <c r="K88" i="81"/>
  <c r="L88" i="81"/>
  <c r="M88" i="81"/>
  <c r="N88" i="81"/>
  <c r="O88" i="81"/>
  <c r="P88" i="81"/>
  <c r="Q88" i="81"/>
  <c r="R88" i="81"/>
  <c r="S88" i="81"/>
  <c r="D89" i="81"/>
  <c r="E89" i="81"/>
  <c r="F89" i="81"/>
  <c r="G89" i="81"/>
  <c r="H89" i="81"/>
  <c r="I89" i="81"/>
  <c r="J89" i="81"/>
  <c r="K89" i="81"/>
  <c r="L89" i="81"/>
  <c r="M89" i="81"/>
  <c r="N89" i="81"/>
  <c r="O89" i="81"/>
  <c r="P89" i="81"/>
  <c r="Q89" i="81"/>
  <c r="R89" i="81"/>
  <c r="S89" i="81"/>
  <c r="D90" i="81"/>
  <c r="E90" i="81"/>
  <c r="F90" i="81"/>
  <c r="G90" i="81"/>
  <c r="H90" i="81"/>
  <c r="I90" i="81"/>
  <c r="J90" i="81"/>
  <c r="K90" i="81"/>
  <c r="L90" i="81"/>
  <c r="M90" i="81"/>
  <c r="N90" i="81"/>
  <c r="O90" i="81"/>
  <c r="P90" i="81"/>
  <c r="Q90" i="81"/>
  <c r="R90" i="81"/>
  <c r="S90" i="81"/>
  <c r="D91" i="81"/>
  <c r="E91" i="81"/>
  <c r="F91" i="81"/>
  <c r="G91" i="81"/>
  <c r="H91" i="81"/>
  <c r="I91" i="81"/>
  <c r="J91" i="81"/>
  <c r="K91" i="81"/>
  <c r="L91" i="81"/>
  <c r="M91" i="81"/>
  <c r="N91" i="81"/>
  <c r="O91" i="81"/>
  <c r="P91" i="81"/>
  <c r="Q91" i="81"/>
  <c r="R91" i="81"/>
  <c r="S91" i="81"/>
  <c r="D92" i="81"/>
  <c r="E92" i="81"/>
  <c r="F92" i="81"/>
  <c r="G92" i="81"/>
  <c r="H92" i="81"/>
  <c r="I92" i="81"/>
  <c r="J92" i="81"/>
  <c r="K92" i="81"/>
  <c r="L92" i="81"/>
  <c r="M92" i="81"/>
  <c r="N92" i="81"/>
  <c r="O92" i="81"/>
  <c r="P92" i="81"/>
  <c r="Q92" i="81"/>
  <c r="R92" i="81"/>
  <c r="S92" i="81"/>
  <c r="D93" i="81"/>
  <c r="E93" i="81"/>
  <c r="F93" i="81"/>
  <c r="G93" i="81"/>
  <c r="H93" i="81"/>
  <c r="I93" i="81"/>
  <c r="J93" i="81"/>
  <c r="K93" i="81"/>
  <c r="L93" i="81"/>
  <c r="M93" i="81"/>
  <c r="N93" i="81"/>
  <c r="O93" i="81"/>
  <c r="P93" i="81"/>
  <c r="Q93" i="81"/>
  <c r="R93" i="81"/>
  <c r="S93" i="81"/>
  <c r="D94" i="81"/>
  <c r="E94" i="81"/>
  <c r="F94" i="81"/>
  <c r="G94" i="81"/>
  <c r="H94" i="81"/>
  <c r="I94" i="81"/>
  <c r="J94" i="81"/>
  <c r="K94" i="81"/>
  <c r="L94" i="81"/>
  <c r="M94" i="81"/>
  <c r="N94" i="81"/>
  <c r="O94" i="81"/>
  <c r="P94" i="81"/>
  <c r="Q94" i="81"/>
  <c r="R94" i="81"/>
  <c r="S94" i="81"/>
  <c r="D95" i="81"/>
  <c r="E95" i="81"/>
  <c r="F95" i="81"/>
  <c r="G95" i="81"/>
  <c r="H95" i="81"/>
  <c r="I95" i="81"/>
  <c r="J95" i="81"/>
  <c r="K95" i="81"/>
  <c r="L95" i="81"/>
  <c r="M95" i="81"/>
  <c r="N95" i="81"/>
  <c r="O95" i="81"/>
  <c r="P95" i="81"/>
  <c r="Q95" i="81"/>
  <c r="R95" i="81"/>
  <c r="S95" i="81"/>
  <c r="D96" i="81"/>
  <c r="E96" i="81"/>
  <c r="F96" i="81"/>
  <c r="G96" i="81"/>
  <c r="H96" i="81"/>
  <c r="I96" i="81"/>
  <c r="J96" i="81"/>
  <c r="K96" i="81"/>
  <c r="L96" i="81"/>
  <c r="M96" i="81"/>
  <c r="N96" i="81"/>
  <c r="O96" i="81"/>
  <c r="P96" i="81"/>
  <c r="Q96" i="81"/>
  <c r="R96" i="81"/>
  <c r="S96" i="81"/>
  <c r="D99" i="81"/>
  <c r="E99" i="81"/>
  <c r="G99" i="81"/>
  <c r="I99" i="81"/>
  <c r="K99" i="81"/>
  <c r="M99" i="81"/>
  <c r="O99" i="81"/>
  <c r="Q99" i="81"/>
  <c r="S99" i="81"/>
  <c r="P67" i="80"/>
  <c r="L67" i="80"/>
  <c r="H99" i="80"/>
  <c r="R67" i="80"/>
  <c r="O67" i="80"/>
  <c r="J67" i="80"/>
  <c r="G67" i="80"/>
  <c r="D99" i="80"/>
  <c r="S67" i="80"/>
  <c r="K67" i="80"/>
  <c r="I67" i="80"/>
  <c r="C67" i="80"/>
  <c r="Q67" i="80"/>
  <c r="E67" i="80"/>
  <c r="F67" i="80"/>
  <c r="N67" i="80"/>
  <c r="C40" i="80"/>
  <c r="D40" i="80"/>
  <c r="E40" i="80"/>
  <c r="F40" i="80"/>
  <c r="G40" i="80"/>
  <c r="H40" i="80"/>
  <c r="I40" i="80"/>
  <c r="J40" i="80"/>
  <c r="M40" i="80"/>
  <c r="Q40" i="80"/>
  <c r="C41" i="80"/>
  <c r="D41" i="80"/>
  <c r="E41" i="80"/>
  <c r="F41" i="80"/>
  <c r="G41" i="80"/>
  <c r="H41" i="80"/>
  <c r="I41" i="80"/>
  <c r="J41" i="80"/>
  <c r="M41" i="80"/>
  <c r="Q41" i="80"/>
  <c r="C42" i="80"/>
  <c r="D42" i="80"/>
  <c r="E42" i="80"/>
  <c r="F42" i="80"/>
  <c r="G42" i="80"/>
  <c r="H42" i="80"/>
  <c r="I42" i="80"/>
  <c r="J42" i="80"/>
  <c r="M42" i="80"/>
  <c r="Q42" i="80"/>
  <c r="C43" i="80"/>
  <c r="D43" i="80"/>
  <c r="E43" i="80"/>
  <c r="F43" i="80"/>
  <c r="G43" i="80"/>
  <c r="H43" i="80"/>
  <c r="I43" i="80"/>
  <c r="J43" i="80"/>
  <c r="M43" i="80"/>
  <c r="Q43" i="80"/>
  <c r="C44" i="80"/>
  <c r="D44" i="80"/>
  <c r="E44" i="80"/>
  <c r="F44" i="80"/>
  <c r="G44" i="80"/>
  <c r="H44" i="80"/>
  <c r="I44" i="80"/>
  <c r="J44" i="80"/>
  <c r="M44" i="80"/>
  <c r="Q44" i="80"/>
  <c r="C45" i="80"/>
  <c r="D45" i="80"/>
  <c r="E45" i="80"/>
  <c r="F45" i="80"/>
  <c r="G45" i="80"/>
  <c r="H45" i="80"/>
  <c r="I45" i="80"/>
  <c r="J45" i="80"/>
  <c r="M45" i="80"/>
  <c r="Q45" i="80"/>
  <c r="C46" i="80"/>
  <c r="D46" i="80"/>
  <c r="E46" i="80"/>
  <c r="F46" i="80"/>
  <c r="G46" i="80"/>
  <c r="H46" i="80"/>
  <c r="I46" i="80"/>
  <c r="J46" i="80"/>
  <c r="M46" i="80"/>
  <c r="Q46" i="80"/>
  <c r="C47" i="80"/>
  <c r="D47" i="80"/>
  <c r="E47" i="80"/>
  <c r="F47" i="80"/>
  <c r="G47" i="80"/>
  <c r="H47" i="80"/>
  <c r="I47" i="80"/>
  <c r="J47" i="80"/>
  <c r="M47" i="80"/>
  <c r="Q47" i="80"/>
  <c r="C48" i="80"/>
  <c r="D48" i="80"/>
  <c r="E48" i="80"/>
  <c r="F48" i="80"/>
  <c r="G48" i="80"/>
  <c r="H48" i="80"/>
  <c r="I48" i="80"/>
  <c r="J48" i="80"/>
  <c r="M48" i="80"/>
  <c r="Q48" i="80"/>
  <c r="C49" i="80"/>
  <c r="D49" i="80"/>
  <c r="E49" i="80"/>
  <c r="F49" i="80"/>
  <c r="G49" i="80"/>
  <c r="H49" i="80"/>
  <c r="I49" i="80"/>
  <c r="J49" i="80"/>
  <c r="K49" i="80"/>
  <c r="L49" i="80"/>
  <c r="M49" i="80"/>
  <c r="N49" i="80"/>
  <c r="O49" i="80"/>
  <c r="P49" i="80"/>
  <c r="Q49" i="80"/>
  <c r="R49" i="80"/>
  <c r="S49" i="80"/>
  <c r="C50" i="80"/>
  <c r="D50" i="80"/>
  <c r="E50" i="80"/>
  <c r="F50" i="80"/>
  <c r="G50" i="80"/>
  <c r="H50" i="80"/>
  <c r="I50" i="80"/>
  <c r="J50" i="80"/>
  <c r="K50" i="80"/>
  <c r="L50" i="80"/>
  <c r="M50" i="80"/>
  <c r="N50" i="80"/>
  <c r="O50" i="80"/>
  <c r="P50" i="80"/>
  <c r="Q50" i="80"/>
  <c r="R50" i="80"/>
  <c r="S50" i="80"/>
  <c r="C51" i="80"/>
  <c r="D51" i="80"/>
  <c r="E51" i="80"/>
  <c r="F51" i="80"/>
  <c r="G51" i="80"/>
  <c r="H51" i="80"/>
  <c r="I51" i="80"/>
  <c r="J51" i="80"/>
  <c r="K51" i="80"/>
  <c r="L51" i="80"/>
  <c r="M51" i="80"/>
  <c r="N51" i="80"/>
  <c r="O51" i="80"/>
  <c r="P51" i="80"/>
  <c r="Q51" i="80"/>
  <c r="R51" i="80"/>
  <c r="S51" i="80"/>
  <c r="C52" i="80"/>
  <c r="D52" i="80"/>
  <c r="E52" i="80"/>
  <c r="F52" i="80"/>
  <c r="G52" i="80"/>
  <c r="H52" i="80"/>
  <c r="I52" i="80"/>
  <c r="J52" i="80"/>
  <c r="K52" i="80"/>
  <c r="L52" i="80"/>
  <c r="M52" i="80"/>
  <c r="N52" i="80"/>
  <c r="O52" i="80"/>
  <c r="P52" i="80"/>
  <c r="Q52" i="80"/>
  <c r="R52" i="80"/>
  <c r="S52" i="80"/>
  <c r="C53" i="80"/>
  <c r="D53" i="80"/>
  <c r="E53" i="80"/>
  <c r="F53" i="80"/>
  <c r="G53" i="80"/>
  <c r="H53" i="80"/>
  <c r="I53" i="80"/>
  <c r="J53" i="80"/>
  <c r="K53" i="80"/>
  <c r="L53" i="80"/>
  <c r="M53" i="80"/>
  <c r="N53" i="80"/>
  <c r="O53" i="80"/>
  <c r="P53" i="80"/>
  <c r="Q53" i="80"/>
  <c r="R53" i="80"/>
  <c r="S53" i="80"/>
  <c r="C54" i="80"/>
  <c r="D54" i="80"/>
  <c r="E54" i="80"/>
  <c r="F54" i="80"/>
  <c r="G54" i="80"/>
  <c r="H54" i="80"/>
  <c r="I54" i="80"/>
  <c r="J54" i="80"/>
  <c r="K54" i="80"/>
  <c r="L54" i="80"/>
  <c r="M54" i="80"/>
  <c r="N54" i="80"/>
  <c r="O54" i="80"/>
  <c r="P54" i="80"/>
  <c r="Q54" i="80"/>
  <c r="R54" i="80"/>
  <c r="S54" i="80"/>
  <c r="C55" i="80"/>
  <c r="D55" i="80"/>
  <c r="E55" i="80"/>
  <c r="F55" i="80"/>
  <c r="G55" i="80"/>
  <c r="H55" i="80"/>
  <c r="I55" i="80"/>
  <c r="J55" i="80"/>
  <c r="K55" i="80"/>
  <c r="L55" i="80"/>
  <c r="M55" i="80"/>
  <c r="N55" i="80"/>
  <c r="O55" i="80"/>
  <c r="P55" i="80"/>
  <c r="Q55" i="80"/>
  <c r="R55" i="80"/>
  <c r="S55" i="80"/>
  <c r="C56" i="80"/>
  <c r="D56" i="80"/>
  <c r="E56" i="80"/>
  <c r="F56" i="80"/>
  <c r="G56" i="80"/>
  <c r="H56" i="80"/>
  <c r="I56" i="80"/>
  <c r="J56" i="80"/>
  <c r="K56" i="80"/>
  <c r="L56" i="80"/>
  <c r="M56" i="80"/>
  <c r="N56" i="80"/>
  <c r="O56" i="80"/>
  <c r="P56" i="80"/>
  <c r="Q56" i="80"/>
  <c r="R56" i="80"/>
  <c r="S56" i="80"/>
  <c r="C57" i="80"/>
  <c r="D57" i="80"/>
  <c r="E57" i="80"/>
  <c r="F57" i="80"/>
  <c r="G57" i="80"/>
  <c r="H57" i="80"/>
  <c r="I57" i="80"/>
  <c r="J57" i="80"/>
  <c r="K57" i="80"/>
  <c r="L57" i="80"/>
  <c r="M57" i="80"/>
  <c r="N57" i="80"/>
  <c r="O57" i="80"/>
  <c r="P57" i="80"/>
  <c r="Q57" i="80"/>
  <c r="R57" i="80"/>
  <c r="S57" i="80"/>
  <c r="C58" i="80"/>
  <c r="D58" i="80"/>
  <c r="E58" i="80"/>
  <c r="F58" i="80"/>
  <c r="G58" i="80"/>
  <c r="H58" i="80"/>
  <c r="I58" i="80"/>
  <c r="J58" i="80"/>
  <c r="K58" i="80"/>
  <c r="L58" i="80"/>
  <c r="M58" i="80"/>
  <c r="N58" i="80"/>
  <c r="O58" i="80"/>
  <c r="P58" i="80"/>
  <c r="Q58" i="80"/>
  <c r="R58" i="80"/>
  <c r="S58" i="80"/>
  <c r="C59" i="80"/>
  <c r="D59" i="80"/>
  <c r="E59" i="80"/>
  <c r="F59" i="80"/>
  <c r="G59" i="80"/>
  <c r="H59" i="80"/>
  <c r="I59" i="80"/>
  <c r="J59" i="80"/>
  <c r="K59" i="80"/>
  <c r="L59" i="80"/>
  <c r="M59" i="80"/>
  <c r="N59" i="80"/>
  <c r="O59" i="80"/>
  <c r="P59" i="80"/>
  <c r="Q59" i="80"/>
  <c r="R59" i="80"/>
  <c r="S59" i="80"/>
  <c r="C60" i="80"/>
  <c r="D60" i="80"/>
  <c r="E60" i="80"/>
  <c r="F60" i="80"/>
  <c r="G60" i="80"/>
  <c r="H60" i="80"/>
  <c r="I60" i="80"/>
  <c r="J60" i="80"/>
  <c r="K60" i="80"/>
  <c r="L60" i="80"/>
  <c r="M60" i="80"/>
  <c r="N60" i="80"/>
  <c r="O60" i="80"/>
  <c r="P60" i="80"/>
  <c r="Q60" i="80"/>
  <c r="R60" i="80"/>
  <c r="S60" i="80"/>
  <c r="C61" i="80"/>
  <c r="D61" i="80"/>
  <c r="E61" i="80"/>
  <c r="F61" i="80"/>
  <c r="G61" i="80"/>
  <c r="H61" i="80"/>
  <c r="I61" i="80"/>
  <c r="J61" i="80"/>
  <c r="K61" i="80"/>
  <c r="L61" i="80"/>
  <c r="M61" i="80"/>
  <c r="N61" i="80"/>
  <c r="O61" i="80"/>
  <c r="P61" i="80"/>
  <c r="Q61" i="80"/>
  <c r="R61" i="80"/>
  <c r="S61" i="80"/>
  <c r="C62" i="80"/>
  <c r="D62" i="80"/>
  <c r="E62" i="80"/>
  <c r="F62" i="80"/>
  <c r="G62" i="80"/>
  <c r="H62" i="80"/>
  <c r="I62" i="80"/>
  <c r="J62" i="80"/>
  <c r="K62" i="80"/>
  <c r="L62" i="80"/>
  <c r="M62" i="80"/>
  <c r="N62" i="80"/>
  <c r="O62" i="80"/>
  <c r="P62" i="80"/>
  <c r="Q62" i="80"/>
  <c r="R62" i="80"/>
  <c r="S62" i="80"/>
  <c r="C63" i="80"/>
  <c r="D63" i="80"/>
  <c r="E63" i="80"/>
  <c r="F63" i="80"/>
  <c r="G63" i="80"/>
  <c r="H63" i="80"/>
  <c r="I63" i="80"/>
  <c r="J63" i="80"/>
  <c r="K63" i="80"/>
  <c r="L63" i="80"/>
  <c r="M63" i="80"/>
  <c r="N63" i="80"/>
  <c r="O63" i="80"/>
  <c r="P63" i="80"/>
  <c r="Q63" i="80"/>
  <c r="R63" i="80"/>
  <c r="S63" i="80"/>
  <c r="C64" i="80"/>
  <c r="D64" i="80"/>
  <c r="E64" i="80"/>
  <c r="F64" i="80"/>
  <c r="G64" i="80"/>
  <c r="H64" i="80"/>
  <c r="I64" i="80"/>
  <c r="J64" i="80"/>
  <c r="K64" i="80"/>
  <c r="L64" i="80"/>
  <c r="M64" i="80"/>
  <c r="N64" i="80"/>
  <c r="O64" i="80"/>
  <c r="P64" i="80"/>
  <c r="Q64" i="80"/>
  <c r="R64" i="80"/>
  <c r="S64" i="80"/>
  <c r="H67" i="80"/>
  <c r="M67" i="80"/>
  <c r="D71" i="80"/>
  <c r="E71" i="80"/>
  <c r="F71" i="80"/>
  <c r="G71" i="80"/>
  <c r="H71" i="80"/>
  <c r="I71" i="80"/>
  <c r="J71" i="80"/>
  <c r="M71" i="80"/>
  <c r="Q71" i="80"/>
  <c r="D72" i="80"/>
  <c r="E72" i="80"/>
  <c r="F72" i="80"/>
  <c r="G72" i="80"/>
  <c r="H72" i="80"/>
  <c r="I72" i="80"/>
  <c r="J72" i="80"/>
  <c r="M72" i="80"/>
  <c r="Q72" i="80"/>
  <c r="D73" i="80"/>
  <c r="E73" i="80"/>
  <c r="F73" i="80"/>
  <c r="G73" i="80"/>
  <c r="H73" i="80"/>
  <c r="I73" i="80"/>
  <c r="J73" i="80"/>
  <c r="M73" i="80"/>
  <c r="Q73" i="80"/>
  <c r="D74" i="80"/>
  <c r="E74" i="80"/>
  <c r="F74" i="80"/>
  <c r="G74" i="80"/>
  <c r="H74" i="80"/>
  <c r="I74" i="80"/>
  <c r="J74" i="80"/>
  <c r="M74" i="80"/>
  <c r="Q74" i="80"/>
  <c r="D75" i="80"/>
  <c r="E75" i="80"/>
  <c r="F75" i="80"/>
  <c r="G75" i="80"/>
  <c r="H75" i="80"/>
  <c r="I75" i="80"/>
  <c r="J75" i="80"/>
  <c r="M75" i="80"/>
  <c r="Q75" i="80"/>
  <c r="D76" i="80"/>
  <c r="E76" i="80"/>
  <c r="F76" i="80"/>
  <c r="G76" i="80"/>
  <c r="H76" i="80"/>
  <c r="I76" i="80"/>
  <c r="J76" i="80"/>
  <c r="M76" i="80"/>
  <c r="Q76" i="80"/>
  <c r="D77" i="80"/>
  <c r="E77" i="80"/>
  <c r="F77" i="80"/>
  <c r="G77" i="80"/>
  <c r="H77" i="80"/>
  <c r="I77" i="80"/>
  <c r="J77" i="80"/>
  <c r="M77" i="80"/>
  <c r="Q77" i="80"/>
  <c r="D78" i="80"/>
  <c r="E78" i="80"/>
  <c r="F78" i="80"/>
  <c r="G78" i="80"/>
  <c r="H78" i="80"/>
  <c r="I78" i="80"/>
  <c r="J78" i="80"/>
  <c r="M78" i="80"/>
  <c r="Q78" i="80"/>
  <c r="D79" i="80"/>
  <c r="E79" i="80"/>
  <c r="F79" i="80"/>
  <c r="G79" i="80"/>
  <c r="H79" i="80"/>
  <c r="I79" i="80"/>
  <c r="J79" i="80"/>
  <c r="M79" i="80"/>
  <c r="Q79" i="80"/>
  <c r="D80" i="80"/>
  <c r="E80" i="80"/>
  <c r="F80" i="80"/>
  <c r="G80" i="80"/>
  <c r="H80" i="80"/>
  <c r="I80" i="80"/>
  <c r="J80" i="80"/>
  <c r="K80" i="80"/>
  <c r="L80" i="80"/>
  <c r="M80" i="80"/>
  <c r="N80" i="80"/>
  <c r="O80" i="80"/>
  <c r="P80" i="80"/>
  <c r="Q80" i="80"/>
  <c r="R80" i="80"/>
  <c r="S80" i="80"/>
  <c r="D81" i="80"/>
  <c r="E81" i="80"/>
  <c r="F81" i="80"/>
  <c r="G81" i="80"/>
  <c r="H81" i="80"/>
  <c r="I81" i="80"/>
  <c r="J81" i="80"/>
  <c r="K81" i="80"/>
  <c r="L81" i="80"/>
  <c r="M81" i="80"/>
  <c r="N81" i="80"/>
  <c r="O81" i="80"/>
  <c r="P81" i="80"/>
  <c r="Q81" i="80"/>
  <c r="R81" i="80"/>
  <c r="S81" i="80"/>
  <c r="D82" i="80"/>
  <c r="E82" i="80"/>
  <c r="F82" i="80"/>
  <c r="G82" i="80"/>
  <c r="H82" i="80"/>
  <c r="I82" i="80"/>
  <c r="J82" i="80"/>
  <c r="K82" i="80"/>
  <c r="L82" i="80"/>
  <c r="M82" i="80"/>
  <c r="N82" i="80"/>
  <c r="O82" i="80"/>
  <c r="P82" i="80"/>
  <c r="Q82" i="80"/>
  <c r="R82" i="80"/>
  <c r="S82" i="80"/>
  <c r="D83" i="80"/>
  <c r="E83" i="80"/>
  <c r="F83" i="80"/>
  <c r="G83" i="80"/>
  <c r="H83" i="80"/>
  <c r="I83" i="80"/>
  <c r="J83" i="80"/>
  <c r="K83" i="80"/>
  <c r="L83" i="80"/>
  <c r="M83" i="80"/>
  <c r="N83" i="80"/>
  <c r="O83" i="80"/>
  <c r="P83" i="80"/>
  <c r="Q83" i="80"/>
  <c r="R83" i="80"/>
  <c r="S83" i="80"/>
  <c r="D84" i="80"/>
  <c r="E84" i="80"/>
  <c r="F84" i="80"/>
  <c r="G84" i="80"/>
  <c r="H84" i="80"/>
  <c r="I84" i="80"/>
  <c r="J84" i="80"/>
  <c r="K84" i="80"/>
  <c r="L84" i="80"/>
  <c r="M84" i="80"/>
  <c r="N84" i="80"/>
  <c r="O84" i="80"/>
  <c r="P84" i="80"/>
  <c r="Q84" i="80"/>
  <c r="R84" i="80"/>
  <c r="S84" i="80"/>
  <c r="D85" i="80"/>
  <c r="E85" i="80"/>
  <c r="F85" i="80"/>
  <c r="G85" i="80"/>
  <c r="H85" i="80"/>
  <c r="I85" i="80"/>
  <c r="J85" i="80"/>
  <c r="K85" i="80"/>
  <c r="L85" i="80"/>
  <c r="M85" i="80"/>
  <c r="N85" i="80"/>
  <c r="O85" i="80"/>
  <c r="P85" i="80"/>
  <c r="Q85" i="80"/>
  <c r="R85" i="80"/>
  <c r="S85" i="80"/>
  <c r="D86" i="80"/>
  <c r="E86" i="80"/>
  <c r="F86" i="80"/>
  <c r="G86" i="80"/>
  <c r="H86" i="80"/>
  <c r="I86" i="80"/>
  <c r="J86" i="80"/>
  <c r="K86" i="80"/>
  <c r="L86" i="80"/>
  <c r="M86" i="80"/>
  <c r="N86" i="80"/>
  <c r="O86" i="80"/>
  <c r="P86" i="80"/>
  <c r="Q86" i="80"/>
  <c r="R86" i="80"/>
  <c r="S86" i="80"/>
  <c r="D87" i="80"/>
  <c r="E87" i="80"/>
  <c r="F87" i="80"/>
  <c r="G87" i="80"/>
  <c r="H87" i="80"/>
  <c r="I87" i="80"/>
  <c r="J87" i="80"/>
  <c r="K87" i="80"/>
  <c r="L87" i="80"/>
  <c r="M87" i="80"/>
  <c r="N87" i="80"/>
  <c r="O87" i="80"/>
  <c r="P87" i="80"/>
  <c r="Q87" i="80"/>
  <c r="R87" i="80"/>
  <c r="S87" i="80"/>
  <c r="D88" i="80"/>
  <c r="E88" i="80"/>
  <c r="F88" i="80"/>
  <c r="G88" i="80"/>
  <c r="H88" i="80"/>
  <c r="I88" i="80"/>
  <c r="J88" i="80"/>
  <c r="K88" i="80"/>
  <c r="L88" i="80"/>
  <c r="M88" i="80"/>
  <c r="N88" i="80"/>
  <c r="O88" i="80"/>
  <c r="P88" i="80"/>
  <c r="Q88" i="80"/>
  <c r="R88" i="80"/>
  <c r="S88" i="80"/>
  <c r="D89" i="80"/>
  <c r="E89" i="80"/>
  <c r="F89" i="80"/>
  <c r="G89" i="80"/>
  <c r="H89" i="80"/>
  <c r="I89" i="80"/>
  <c r="J89" i="80"/>
  <c r="K89" i="80"/>
  <c r="L89" i="80"/>
  <c r="M89" i="80"/>
  <c r="N89" i="80"/>
  <c r="O89" i="80"/>
  <c r="P89" i="80"/>
  <c r="Q89" i="80"/>
  <c r="R89" i="80"/>
  <c r="S89" i="80"/>
  <c r="D90" i="80"/>
  <c r="E90" i="80"/>
  <c r="F90" i="80"/>
  <c r="G90" i="80"/>
  <c r="H90" i="80"/>
  <c r="I90" i="80"/>
  <c r="J90" i="80"/>
  <c r="K90" i="80"/>
  <c r="L90" i="80"/>
  <c r="M90" i="80"/>
  <c r="N90" i="80"/>
  <c r="O90" i="80"/>
  <c r="P90" i="80"/>
  <c r="Q90" i="80"/>
  <c r="R90" i="80"/>
  <c r="S90" i="80"/>
  <c r="D91" i="80"/>
  <c r="E91" i="80"/>
  <c r="F91" i="80"/>
  <c r="G91" i="80"/>
  <c r="H91" i="80"/>
  <c r="I91" i="80"/>
  <c r="J91" i="80"/>
  <c r="K91" i="80"/>
  <c r="L91" i="80"/>
  <c r="M91" i="80"/>
  <c r="N91" i="80"/>
  <c r="O91" i="80"/>
  <c r="P91" i="80"/>
  <c r="Q91" i="80"/>
  <c r="R91" i="80"/>
  <c r="S91" i="80"/>
  <c r="D92" i="80"/>
  <c r="E92" i="80"/>
  <c r="F92" i="80"/>
  <c r="G92" i="80"/>
  <c r="H92" i="80"/>
  <c r="I92" i="80"/>
  <c r="J92" i="80"/>
  <c r="K92" i="80"/>
  <c r="L92" i="80"/>
  <c r="M92" i="80"/>
  <c r="N92" i="80"/>
  <c r="O92" i="80"/>
  <c r="P92" i="80"/>
  <c r="Q92" i="80"/>
  <c r="R92" i="80"/>
  <c r="S92" i="80"/>
  <c r="D93" i="80"/>
  <c r="E93" i="80"/>
  <c r="F93" i="80"/>
  <c r="G93" i="80"/>
  <c r="H93" i="80"/>
  <c r="I93" i="80"/>
  <c r="J93" i="80"/>
  <c r="K93" i="80"/>
  <c r="L93" i="80"/>
  <c r="M93" i="80"/>
  <c r="N93" i="80"/>
  <c r="O93" i="80"/>
  <c r="P93" i="80"/>
  <c r="Q93" i="80"/>
  <c r="R93" i="80"/>
  <c r="S93" i="80"/>
  <c r="D94" i="80"/>
  <c r="E94" i="80"/>
  <c r="F94" i="80"/>
  <c r="G94" i="80"/>
  <c r="H94" i="80"/>
  <c r="I94" i="80"/>
  <c r="J94" i="80"/>
  <c r="K94" i="80"/>
  <c r="L94" i="80"/>
  <c r="M94" i="80"/>
  <c r="N94" i="80"/>
  <c r="O94" i="80"/>
  <c r="P94" i="80"/>
  <c r="Q94" i="80"/>
  <c r="R94" i="80"/>
  <c r="S94" i="80"/>
  <c r="D95" i="80"/>
  <c r="E95" i="80"/>
  <c r="F95" i="80"/>
  <c r="G95" i="80"/>
  <c r="H95" i="80"/>
  <c r="I95" i="80"/>
  <c r="J95" i="80"/>
  <c r="K95" i="80"/>
  <c r="L95" i="80"/>
  <c r="M95" i="80"/>
  <c r="N95" i="80"/>
  <c r="O95" i="80"/>
  <c r="P95" i="80"/>
  <c r="Q95" i="80"/>
  <c r="R95" i="80"/>
  <c r="S95" i="80"/>
  <c r="D96" i="80"/>
  <c r="E96" i="80"/>
  <c r="F96" i="80"/>
  <c r="G96" i="80"/>
  <c r="H96" i="80"/>
  <c r="I96" i="80"/>
  <c r="J96" i="80"/>
  <c r="K96" i="80"/>
  <c r="L96" i="80"/>
  <c r="M96" i="80"/>
  <c r="N96" i="80"/>
  <c r="O96" i="80"/>
  <c r="P96" i="80"/>
  <c r="Q96" i="80"/>
  <c r="R96" i="80"/>
  <c r="S96" i="80"/>
  <c r="E99" i="80"/>
  <c r="G99" i="80"/>
  <c r="I99" i="80"/>
  <c r="K99" i="80"/>
  <c r="M99" i="80"/>
  <c r="Q99" i="80"/>
  <c r="S99" i="80"/>
  <c r="E35" i="64"/>
  <c r="E67" i="64" s="1"/>
  <c r="C66" i="64"/>
  <c r="B66" i="64"/>
  <c r="F66" i="64"/>
  <c r="B39" i="64"/>
  <c r="C39" i="64"/>
  <c r="D39" i="64"/>
  <c r="B40" i="64"/>
  <c r="C40" i="64"/>
  <c r="D40" i="64"/>
  <c r="B41" i="64"/>
  <c r="C41" i="64"/>
  <c r="D41" i="64"/>
  <c r="B42" i="64"/>
  <c r="C42" i="64"/>
  <c r="D42" i="64"/>
  <c r="B43" i="64"/>
  <c r="C43" i="64"/>
  <c r="D43" i="64"/>
  <c r="B44" i="64"/>
  <c r="C44" i="64"/>
  <c r="D44" i="64"/>
  <c r="B45" i="64"/>
  <c r="C45" i="64"/>
  <c r="D45" i="64"/>
  <c r="B46" i="64"/>
  <c r="C46" i="64"/>
  <c r="D46" i="64"/>
  <c r="B47" i="64"/>
  <c r="C47" i="64"/>
  <c r="D47" i="64"/>
  <c r="B48" i="64"/>
  <c r="C48" i="64"/>
  <c r="D48" i="64"/>
  <c r="B49" i="64"/>
  <c r="C49" i="64"/>
  <c r="D49" i="64"/>
  <c r="B50" i="64"/>
  <c r="C50" i="64"/>
  <c r="D50" i="64"/>
  <c r="B51" i="64"/>
  <c r="C51" i="64"/>
  <c r="D51" i="64"/>
  <c r="F51" i="64"/>
  <c r="B52" i="64"/>
  <c r="C52" i="64"/>
  <c r="D52" i="64"/>
  <c r="F52" i="64"/>
  <c r="B53" i="64"/>
  <c r="C53" i="64"/>
  <c r="D53" i="64"/>
  <c r="F53" i="64"/>
  <c r="B54" i="64"/>
  <c r="C54" i="64"/>
  <c r="D54" i="64"/>
  <c r="F54" i="64"/>
  <c r="B55" i="64"/>
  <c r="C55" i="64"/>
  <c r="D55" i="64"/>
  <c r="F55" i="64"/>
  <c r="B56" i="64"/>
  <c r="C56" i="64"/>
  <c r="D56" i="64"/>
  <c r="F56" i="64"/>
  <c r="B57" i="64"/>
  <c r="C57" i="64"/>
  <c r="D57" i="64"/>
  <c r="F57" i="64"/>
  <c r="B58" i="64"/>
  <c r="C58" i="64"/>
  <c r="D58" i="64"/>
  <c r="F58" i="64"/>
  <c r="B59" i="64"/>
  <c r="C59" i="64"/>
  <c r="D59" i="64"/>
  <c r="F59" i="64"/>
  <c r="B60" i="64"/>
  <c r="C60" i="64"/>
  <c r="D60" i="64"/>
  <c r="F60" i="64"/>
  <c r="B61" i="64"/>
  <c r="C61" i="64"/>
  <c r="D61" i="64"/>
  <c r="F61" i="64"/>
  <c r="B62" i="64"/>
  <c r="C62" i="64"/>
  <c r="D62" i="64"/>
  <c r="F62" i="64"/>
  <c r="B63" i="64"/>
  <c r="C63" i="64"/>
  <c r="D63" i="64"/>
  <c r="F63" i="64"/>
  <c r="D66" i="64"/>
  <c r="C70" i="64"/>
  <c r="D70" i="64"/>
  <c r="C71" i="64"/>
  <c r="D71" i="64"/>
  <c r="C72" i="64"/>
  <c r="D72" i="64"/>
  <c r="C73" i="64"/>
  <c r="D73" i="64"/>
  <c r="C74" i="64"/>
  <c r="D74" i="64"/>
  <c r="C75" i="64"/>
  <c r="D75" i="64"/>
  <c r="C76" i="64"/>
  <c r="D76" i="64"/>
  <c r="C77" i="64"/>
  <c r="D77" i="64"/>
  <c r="C78" i="64"/>
  <c r="D78" i="64"/>
  <c r="C79" i="64"/>
  <c r="D79" i="64"/>
  <c r="C80" i="64"/>
  <c r="D80" i="64"/>
  <c r="C81" i="64"/>
  <c r="D81" i="64"/>
  <c r="C82" i="64"/>
  <c r="D82" i="64"/>
  <c r="F82" i="64"/>
  <c r="C83" i="64"/>
  <c r="D83" i="64"/>
  <c r="F83" i="64"/>
  <c r="C84" i="64"/>
  <c r="D84" i="64"/>
  <c r="F84" i="64"/>
  <c r="C85" i="64"/>
  <c r="D85" i="64"/>
  <c r="F85" i="64"/>
  <c r="C86" i="64"/>
  <c r="D86" i="64"/>
  <c r="F86" i="64"/>
  <c r="C87" i="64"/>
  <c r="D87" i="64"/>
  <c r="F87" i="64"/>
  <c r="C88" i="64"/>
  <c r="D88" i="64"/>
  <c r="F88" i="64"/>
  <c r="C89" i="64"/>
  <c r="D89" i="64"/>
  <c r="F89" i="64"/>
  <c r="C90" i="64"/>
  <c r="D90" i="64"/>
  <c r="F90" i="64"/>
  <c r="C91" i="64"/>
  <c r="D91" i="64"/>
  <c r="F91" i="64"/>
  <c r="C92" i="64"/>
  <c r="D92" i="64"/>
  <c r="F92" i="64"/>
  <c r="C93" i="64"/>
  <c r="D93" i="64"/>
  <c r="F93" i="64"/>
  <c r="C94" i="64"/>
  <c r="D94" i="64"/>
  <c r="F94" i="64"/>
  <c r="C95" i="64"/>
  <c r="D95" i="64"/>
  <c r="F95" i="64"/>
  <c r="C98" i="64"/>
  <c r="D98" i="64"/>
  <c r="E33" i="64"/>
  <c r="E32" i="64"/>
  <c r="E95" i="64" s="1"/>
  <c r="E30" i="64"/>
  <c r="E93" i="64" s="1"/>
  <c r="E28" i="64"/>
  <c r="E27" i="64"/>
  <c r="E90" i="64" s="1"/>
  <c r="E25" i="64"/>
  <c r="E24" i="64"/>
  <c r="E87" i="64" s="1"/>
  <c r="E22" i="64"/>
  <c r="E85" i="64" s="1"/>
  <c r="E20" i="64"/>
  <c r="E83" i="64" s="1"/>
  <c r="E19" i="64"/>
  <c r="E82" i="64" s="1"/>
  <c r="E56" i="64" l="1"/>
  <c r="E59" i="64"/>
  <c r="E88" i="64"/>
  <c r="E91" i="64"/>
  <c r="E51" i="64"/>
  <c r="M81" i="53"/>
  <c r="M41" i="53"/>
  <c r="S81" i="53"/>
  <c r="J81" i="53"/>
  <c r="B81" i="53"/>
  <c r="R61" i="53"/>
  <c r="Q41" i="53"/>
  <c r="F41" i="53"/>
  <c r="O81" i="53"/>
  <c r="G81" i="53"/>
  <c r="E81" i="53"/>
  <c r="I61" i="53"/>
  <c r="Q81" i="53"/>
  <c r="L81" i="53"/>
  <c r="T81" i="53"/>
  <c r="T61" i="53"/>
  <c r="P61" i="53"/>
  <c r="L61" i="53"/>
  <c r="H61" i="53"/>
  <c r="D61" i="53"/>
  <c r="P41" i="53"/>
  <c r="L41" i="53"/>
  <c r="H41" i="53"/>
  <c r="D41" i="53"/>
  <c r="E97" i="46"/>
  <c r="R97" i="46"/>
  <c r="J97" i="46"/>
  <c r="B97" i="46"/>
  <c r="T97" i="46"/>
  <c r="P97" i="46"/>
  <c r="L97" i="46"/>
  <c r="H97" i="46"/>
  <c r="D97" i="46"/>
  <c r="M97" i="45"/>
  <c r="E97" i="45"/>
  <c r="P97" i="45"/>
  <c r="L97" i="45"/>
  <c r="H97" i="45"/>
  <c r="D97" i="45"/>
  <c r="Q65" i="45"/>
  <c r="S97" i="45"/>
  <c r="O97" i="45"/>
  <c r="K97" i="45"/>
  <c r="G97" i="45"/>
  <c r="Q58" i="45"/>
  <c r="Q90" i="45"/>
  <c r="H57" i="45"/>
  <c r="H89" i="45"/>
  <c r="C56" i="45"/>
  <c r="C88" i="45"/>
  <c r="J87" i="45"/>
  <c r="F55" i="45"/>
  <c r="F87" i="45"/>
  <c r="I86" i="45"/>
  <c r="I54" i="45"/>
  <c r="K52" i="45"/>
  <c r="K84" i="45"/>
  <c r="M50" i="45"/>
  <c r="M82" i="45"/>
  <c r="H49" i="45"/>
  <c r="H81" i="45"/>
  <c r="F47" i="45"/>
  <c r="F79" i="45"/>
  <c r="Q46" i="45"/>
  <c r="Q78" i="45"/>
  <c r="T77" i="45"/>
  <c r="T45" i="45"/>
  <c r="P45" i="45"/>
  <c r="P77" i="45"/>
  <c r="S44" i="45"/>
  <c r="S76" i="45"/>
  <c r="I42" i="45"/>
  <c r="I74" i="45"/>
  <c r="L41" i="45"/>
  <c r="L73" i="45"/>
  <c r="O40" i="45"/>
  <c r="O72" i="45"/>
  <c r="C40" i="45"/>
  <c r="C72" i="45"/>
  <c r="C71" i="45"/>
  <c r="G71" i="45"/>
  <c r="K71" i="45"/>
  <c r="O71" i="45"/>
  <c r="T71" i="45"/>
  <c r="R39" i="45"/>
  <c r="L71" i="45"/>
  <c r="P71" i="45"/>
  <c r="J71" i="45"/>
  <c r="F71" i="45"/>
  <c r="I38" i="45"/>
  <c r="I70" i="45"/>
  <c r="G92" i="45"/>
  <c r="Q91" i="45"/>
  <c r="J91" i="45"/>
  <c r="B87" i="45"/>
  <c r="L85" i="45"/>
  <c r="O84" i="45"/>
  <c r="D81" i="45"/>
  <c r="J75" i="45"/>
  <c r="P73" i="45"/>
  <c r="S71" i="45"/>
  <c r="H71" i="45"/>
  <c r="G61" i="45"/>
  <c r="S57" i="45"/>
  <c r="Q54" i="45"/>
  <c r="S49" i="45"/>
  <c r="J40" i="45"/>
  <c r="M38" i="45"/>
  <c r="I63" i="45"/>
  <c r="E63" i="45"/>
  <c r="T63" i="45"/>
  <c r="T94" i="45"/>
  <c r="L63" i="45"/>
  <c r="L62" i="45"/>
  <c r="H63" i="45"/>
  <c r="H62" i="45"/>
  <c r="O62" i="45"/>
  <c r="O61" i="45"/>
  <c r="K62" i="45"/>
  <c r="K61" i="45"/>
  <c r="G62" i="45"/>
  <c r="G93" i="45"/>
  <c r="C62" i="45"/>
  <c r="C93" i="45"/>
  <c r="C61" i="45"/>
  <c r="R60" i="45"/>
  <c r="R61" i="45"/>
  <c r="E92" i="45"/>
  <c r="I92" i="45"/>
  <c r="M92" i="45"/>
  <c r="Q92" i="45"/>
  <c r="P92" i="45"/>
  <c r="J61" i="45"/>
  <c r="J60" i="45"/>
  <c r="F92" i="45"/>
  <c r="B60" i="45"/>
  <c r="Q59" i="45"/>
  <c r="Q60" i="45"/>
  <c r="M60" i="45"/>
  <c r="M91" i="45"/>
  <c r="I59" i="45"/>
  <c r="I60" i="45"/>
  <c r="E59" i="45"/>
  <c r="E60" i="45"/>
  <c r="P59" i="45"/>
  <c r="P58" i="45"/>
  <c r="P90" i="45"/>
  <c r="H58" i="45"/>
  <c r="D58" i="45"/>
  <c r="D59" i="45"/>
  <c r="D90" i="45"/>
  <c r="S58" i="45"/>
  <c r="S89" i="45"/>
  <c r="O89" i="45"/>
  <c r="O57" i="45"/>
  <c r="O58" i="45"/>
  <c r="K57" i="45"/>
  <c r="K89" i="45"/>
  <c r="K58" i="45"/>
  <c r="C58" i="45"/>
  <c r="C89" i="45"/>
  <c r="C57" i="45"/>
  <c r="E88" i="45"/>
  <c r="I88" i="45"/>
  <c r="M88" i="45"/>
  <c r="Q88" i="45"/>
  <c r="D88" i="45"/>
  <c r="H88" i="45"/>
  <c r="T88" i="45"/>
  <c r="N56" i="45"/>
  <c r="N88" i="45"/>
  <c r="J56" i="45"/>
  <c r="J57" i="45"/>
  <c r="J88" i="45"/>
  <c r="F57" i="45"/>
  <c r="F56" i="45"/>
  <c r="Q55" i="45"/>
  <c r="Q56" i="45"/>
  <c r="Q87" i="45"/>
  <c r="M55" i="45"/>
  <c r="I55" i="45"/>
  <c r="I56" i="45"/>
  <c r="E56" i="45"/>
  <c r="E55" i="45"/>
  <c r="E87" i="45"/>
  <c r="T54" i="45"/>
  <c r="T55" i="45"/>
  <c r="T86" i="45"/>
  <c r="P54" i="45"/>
  <c r="L55" i="45"/>
  <c r="L54" i="45"/>
  <c r="L86" i="45"/>
  <c r="H54" i="45"/>
  <c r="H55" i="45"/>
  <c r="H86" i="45"/>
  <c r="S53" i="45"/>
  <c r="O53" i="45"/>
  <c r="O54" i="45"/>
  <c r="O85" i="45"/>
  <c r="K53" i="45"/>
  <c r="K85" i="45"/>
  <c r="K54" i="45"/>
  <c r="G54" i="45"/>
  <c r="G85" i="45"/>
  <c r="C54" i="45"/>
  <c r="C53" i="45"/>
  <c r="C85" i="45"/>
  <c r="R53" i="45"/>
  <c r="E84" i="45"/>
  <c r="I84" i="45"/>
  <c r="M84" i="45"/>
  <c r="Q84" i="45"/>
  <c r="R52" i="45"/>
  <c r="L84" i="45"/>
  <c r="P84" i="45"/>
  <c r="N52" i="45"/>
  <c r="N53" i="45"/>
  <c r="F52" i="45"/>
  <c r="F84" i="45"/>
  <c r="B53" i="45"/>
  <c r="B52" i="45"/>
  <c r="B84" i="45"/>
  <c r="Q52" i="45"/>
  <c r="Q51" i="45"/>
  <c r="M51" i="45"/>
  <c r="M52" i="45"/>
  <c r="M83" i="45"/>
  <c r="I51" i="45"/>
  <c r="I83" i="45"/>
  <c r="E52" i="45"/>
  <c r="E51" i="45"/>
  <c r="T50" i="45"/>
  <c r="T51" i="45"/>
  <c r="P51" i="45"/>
  <c r="P82" i="45"/>
  <c r="L50" i="45"/>
  <c r="H50" i="45"/>
  <c r="H51" i="45"/>
  <c r="D50" i="45"/>
  <c r="D51" i="45"/>
  <c r="D82" i="45"/>
  <c r="S50" i="45"/>
  <c r="S81" i="45"/>
  <c r="O50" i="45"/>
  <c r="O49" i="45"/>
  <c r="O81" i="45"/>
  <c r="K81" i="45"/>
  <c r="K50" i="45"/>
  <c r="K49" i="45"/>
  <c r="G49" i="45"/>
  <c r="G81" i="45"/>
  <c r="G50" i="45"/>
  <c r="C50" i="45"/>
  <c r="C81" i="45"/>
  <c r="R48" i="45"/>
  <c r="R49" i="45"/>
  <c r="E80" i="45"/>
  <c r="I80" i="45"/>
  <c r="M80" i="45"/>
  <c r="Q80" i="45"/>
  <c r="D80" i="45"/>
  <c r="H80" i="45"/>
  <c r="T80" i="45"/>
  <c r="N48" i="45"/>
  <c r="N49" i="45"/>
  <c r="N80" i="45"/>
  <c r="J49" i="45"/>
  <c r="J48" i="45"/>
  <c r="J80" i="45"/>
  <c r="F49" i="45"/>
  <c r="F48" i="45"/>
  <c r="B48" i="45"/>
  <c r="Q48" i="45"/>
  <c r="Q79" i="45"/>
  <c r="M48" i="45"/>
  <c r="M47" i="45"/>
  <c r="I47" i="45"/>
  <c r="I48" i="45"/>
  <c r="E48" i="45"/>
  <c r="E47" i="45"/>
  <c r="E79" i="45"/>
  <c r="T46" i="45"/>
  <c r="T47" i="45"/>
  <c r="T78" i="45"/>
  <c r="P46" i="45"/>
  <c r="L47" i="45"/>
  <c r="L78" i="45"/>
  <c r="H47" i="45"/>
  <c r="H46" i="45"/>
  <c r="H78" i="45"/>
  <c r="D46" i="45"/>
  <c r="D47" i="45"/>
  <c r="S46" i="45"/>
  <c r="S45" i="45"/>
  <c r="O46" i="45"/>
  <c r="O45" i="45"/>
  <c r="O77" i="45"/>
  <c r="K46" i="45"/>
  <c r="K45" i="45"/>
  <c r="K77" i="45"/>
  <c r="G46" i="45"/>
  <c r="G77" i="45"/>
  <c r="C46" i="45"/>
  <c r="C45" i="45"/>
  <c r="C77" i="45"/>
  <c r="R45" i="45"/>
  <c r="R44" i="45"/>
  <c r="E76" i="45"/>
  <c r="I76" i="45"/>
  <c r="M76" i="45"/>
  <c r="Q76" i="45"/>
  <c r="L76" i="45"/>
  <c r="P76" i="45"/>
  <c r="N44" i="45"/>
  <c r="N45" i="45"/>
  <c r="J44" i="45"/>
  <c r="F45" i="45"/>
  <c r="F44" i="45"/>
  <c r="F76" i="45"/>
  <c r="B44" i="45"/>
  <c r="B45" i="45"/>
  <c r="B76" i="45"/>
  <c r="Q43" i="45"/>
  <c r="Q44" i="45"/>
  <c r="M43" i="45"/>
  <c r="M44" i="45"/>
  <c r="M75" i="45"/>
  <c r="I43" i="45"/>
  <c r="I44" i="45"/>
  <c r="I75" i="45"/>
  <c r="E43" i="45"/>
  <c r="P42" i="45"/>
  <c r="P43" i="45"/>
  <c r="P74" i="45"/>
  <c r="L42" i="45"/>
  <c r="L43" i="45"/>
  <c r="H43" i="45"/>
  <c r="H42" i="45"/>
  <c r="D43" i="45"/>
  <c r="D42" i="45"/>
  <c r="D74" i="45"/>
  <c r="S41" i="45"/>
  <c r="S73" i="45"/>
  <c r="O42" i="45"/>
  <c r="O73" i="45"/>
  <c r="K42" i="45"/>
  <c r="K41" i="45"/>
  <c r="K73" i="45"/>
  <c r="G41" i="45"/>
  <c r="G73" i="45"/>
  <c r="G42" i="45"/>
  <c r="C42" i="45"/>
  <c r="C73" i="45"/>
  <c r="C41" i="45"/>
  <c r="R41" i="45"/>
  <c r="R40" i="45"/>
  <c r="E72" i="45"/>
  <c r="I72" i="45"/>
  <c r="M72" i="45"/>
  <c r="Q72" i="45"/>
  <c r="D72" i="45"/>
  <c r="H72" i="45"/>
  <c r="T72" i="45"/>
  <c r="N40" i="45"/>
  <c r="N72" i="45"/>
  <c r="J41" i="45"/>
  <c r="J72" i="45"/>
  <c r="F40" i="45"/>
  <c r="F41" i="45"/>
  <c r="B40" i="45"/>
  <c r="B41" i="45"/>
  <c r="Q40" i="45"/>
  <c r="Q71" i="45"/>
  <c r="Q39" i="45"/>
  <c r="M40" i="45"/>
  <c r="M39" i="45"/>
  <c r="I39" i="45"/>
  <c r="I40" i="45"/>
  <c r="E40" i="45"/>
  <c r="E71" i="45"/>
  <c r="T39" i="45"/>
  <c r="T38" i="45"/>
  <c r="T70" i="45"/>
  <c r="P39" i="45"/>
  <c r="P38" i="45"/>
  <c r="L39" i="45"/>
  <c r="L38" i="45"/>
  <c r="L70" i="45"/>
  <c r="H39" i="45"/>
  <c r="H38" i="45"/>
  <c r="H70" i="45"/>
  <c r="D39" i="45"/>
  <c r="D38" i="45"/>
  <c r="O69" i="45"/>
  <c r="O38" i="45"/>
  <c r="K38" i="45"/>
  <c r="K69" i="45"/>
  <c r="G38" i="45"/>
  <c r="G69" i="45"/>
  <c r="D61" i="45"/>
  <c r="D93" i="45"/>
  <c r="K60" i="45"/>
  <c r="K92" i="45"/>
  <c r="R59" i="45"/>
  <c r="C91" i="45"/>
  <c r="G91" i="45"/>
  <c r="K91" i="45"/>
  <c r="O91" i="45"/>
  <c r="T91" i="45"/>
  <c r="H91" i="45"/>
  <c r="S91" i="45"/>
  <c r="B59" i="45"/>
  <c r="B91" i="45"/>
  <c r="M58" i="45"/>
  <c r="M90" i="45"/>
  <c r="I58" i="45"/>
  <c r="I90" i="45"/>
  <c r="E58" i="45"/>
  <c r="E90" i="45"/>
  <c r="T57" i="45"/>
  <c r="T89" i="45"/>
  <c r="L57" i="45"/>
  <c r="L89" i="45"/>
  <c r="O56" i="45"/>
  <c r="O88" i="45"/>
  <c r="R55" i="45"/>
  <c r="C87" i="45"/>
  <c r="G87" i="45"/>
  <c r="K87" i="45"/>
  <c r="O87" i="45"/>
  <c r="T87" i="45"/>
  <c r="L87" i="45"/>
  <c r="P87" i="45"/>
  <c r="E54" i="45"/>
  <c r="E86" i="45"/>
  <c r="D53" i="45"/>
  <c r="D85" i="45"/>
  <c r="G52" i="45"/>
  <c r="G84" i="45"/>
  <c r="R51" i="45"/>
  <c r="C83" i="45"/>
  <c r="G83" i="45"/>
  <c r="K83" i="45"/>
  <c r="O83" i="45"/>
  <c r="T83" i="45"/>
  <c r="D83" i="45"/>
  <c r="H83" i="45"/>
  <c r="S83" i="45"/>
  <c r="N83" i="45"/>
  <c r="B51" i="45"/>
  <c r="B83" i="45"/>
  <c r="E50" i="45"/>
  <c r="E82" i="45"/>
  <c r="C48" i="45"/>
  <c r="C80" i="45"/>
  <c r="C79" i="45"/>
  <c r="G79" i="45"/>
  <c r="K79" i="45"/>
  <c r="O79" i="45"/>
  <c r="T79" i="45"/>
  <c r="L79" i="45"/>
  <c r="P79" i="45"/>
  <c r="J47" i="45"/>
  <c r="J79" i="45"/>
  <c r="I46" i="45"/>
  <c r="I78" i="45"/>
  <c r="D45" i="45"/>
  <c r="D77" i="45"/>
  <c r="G44" i="45"/>
  <c r="G76" i="45"/>
  <c r="R43" i="45"/>
  <c r="C75" i="45"/>
  <c r="G75" i="45"/>
  <c r="K75" i="45"/>
  <c r="O75" i="45"/>
  <c r="T75" i="45"/>
  <c r="D75" i="45"/>
  <c r="H75" i="45"/>
  <c r="S75" i="45"/>
  <c r="N75" i="45"/>
  <c r="B43" i="45"/>
  <c r="B75" i="45"/>
  <c r="M42" i="45"/>
  <c r="M74" i="45"/>
  <c r="E42" i="45"/>
  <c r="E74" i="45"/>
  <c r="H41" i="45"/>
  <c r="H73" i="45"/>
  <c r="Q38" i="45"/>
  <c r="Q70" i="45"/>
  <c r="E38" i="45"/>
  <c r="E70" i="45"/>
  <c r="P93" i="45"/>
  <c r="H93" i="45"/>
  <c r="P91" i="45"/>
  <c r="I91" i="45"/>
  <c r="D89" i="45"/>
  <c r="I87" i="45"/>
  <c r="J83" i="45"/>
  <c r="P81" i="45"/>
  <c r="K80" i="45"/>
  <c r="S79" i="45"/>
  <c r="H79" i="45"/>
  <c r="Q75" i="45"/>
  <c r="F75" i="45"/>
  <c r="S72" i="45"/>
  <c r="N71" i="45"/>
  <c r="D71" i="45"/>
  <c r="Q63" i="45"/>
  <c r="T62" i="45"/>
  <c r="D62" i="45"/>
  <c r="F60" i="45"/>
  <c r="R56" i="45"/>
  <c r="D54" i="45"/>
  <c r="J52" i="45"/>
  <c r="Q50" i="45"/>
  <c r="C49" i="45"/>
  <c r="M46" i="45"/>
  <c r="O41" i="45"/>
  <c r="F39" i="45"/>
  <c r="J55" i="45"/>
  <c r="M54" i="45"/>
  <c r="P53" i="45"/>
  <c r="S52" i="45"/>
  <c r="C52" i="45"/>
  <c r="F51" i="45"/>
  <c r="I50" i="45"/>
  <c r="L49" i="45"/>
  <c r="O48" i="45"/>
  <c r="R47" i="45"/>
  <c r="B47" i="45"/>
  <c r="E46" i="45"/>
  <c r="H45" i="45"/>
  <c r="K44" i="45"/>
  <c r="N43" i="45"/>
  <c r="Q42" i="45"/>
  <c r="T41" i="45"/>
  <c r="D41" i="45"/>
  <c r="G40" i="45"/>
  <c r="J39" i="45"/>
  <c r="T97" i="45"/>
  <c r="I97" i="44"/>
  <c r="Q65" i="44"/>
  <c r="P97" i="44"/>
  <c r="L97" i="44"/>
  <c r="H97" i="44"/>
  <c r="D97" i="44"/>
  <c r="N46" i="78"/>
  <c r="Q61" i="78"/>
  <c r="D61" i="78"/>
  <c r="B32" i="78"/>
  <c r="I32" i="78"/>
  <c r="T61" i="78"/>
  <c r="C61" i="78"/>
  <c r="P46" i="78"/>
  <c r="X61" i="78"/>
  <c r="O61" i="78"/>
  <c r="F61" i="78"/>
  <c r="Q32" i="78"/>
  <c r="I46" i="78"/>
  <c r="D46" i="78"/>
  <c r="C46" i="78"/>
  <c r="D61" i="77"/>
  <c r="Q61" i="77"/>
  <c r="C61" i="77"/>
  <c r="X61" i="77"/>
  <c r="T61" i="77"/>
  <c r="P61" i="77"/>
  <c r="T46" i="77"/>
  <c r="B32" i="77"/>
  <c r="P32" i="77"/>
  <c r="I46" i="77"/>
  <c r="Q32" i="77"/>
  <c r="I32" i="77"/>
  <c r="Q46" i="77"/>
  <c r="O61" i="77"/>
  <c r="X46" i="77"/>
  <c r="F32" i="77"/>
  <c r="F61" i="77"/>
  <c r="V45" i="41"/>
  <c r="F45" i="41"/>
  <c r="T61" i="41"/>
  <c r="P61" i="41"/>
  <c r="O61" i="41"/>
  <c r="P32" i="41"/>
  <c r="N61" i="41"/>
  <c r="D61" i="41"/>
  <c r="B46" i="41"/>
  <c r="I32" i="41"/>
  <c r="I46" i="41"/>
  <c r="Q32" i="41"/>
  <c r="Y45" i="41"/>
  <c r="J61" i="41"/>
  <c r="F61" i="41"/>
  <c r="X46" i="41"/>
  <c r="J32" i="41"/>
  <c r="F32" i="41"/>
  <c r="X61" i="41"/>
  <c r="L99" i="82"/>
  <c r="P99" i="82"/>
  <c r="E99" i="82"/>
  <c r="I99" i="82"/>
  <c r="D99" i="82"/>
  <c r="R99" i="82"/>
  <c r="N99" i="82"/>
  <c r="J99" i="82"/>
  <c r="F99" i="82"/>
  <c r="H99" i="81"/>
  <c r="P67" i="81"/>
  <c r="R99" i="81"/>
  <c r="N99" i="81"/>
  <c r="J99" i="81"/>
  <c r="F99" i="81"/>
  <c r="O99" i="80"/>
  <c r="L99" i="80"/>
  <c r="P99" i="80"/>
  <c r="D67" i="80"/>
  <c r="R99" i="80"/>
  <c r="N99" i="80"/>
  <c r="J99" i="80"/>
  <c r="F99" i="80"/>
  <c r="F98" i="64"/>
  <c r="E98" i="64"/>
  <c r="E21" i="64"/>
  <c r="E23" i="64"/>
  <c r="E34" i="64"/>
  <c r="E66" i="64" s="1"/>
  <c r="E26" i="64"/>
  <c r="E29" i="64"/>
  <c r="E31" i="64"/>
  <c r="Y45" i="78"/>
  <c r="W45" i="78"/>
  <c r="V45" i="78"/>
  <c r="R45" i="78"/>
  <c r="M31" i="78"/>
  <c r="L45" i="78"/>
  <c r="K31" i="78"/>
  <c r="H31" i="78"/>
  <c r="E31" i="78"/>
  <c r="V31" i="41"/>
  <c r="U31" i="41"/>
  <c r="S31" i="41"/>
  <c r="M31" i="41"/>
  <c r="L31" i="41"/>
  <c r="G31" i="41"/>
  <c r="E31" i="41"/>
  <c r="AA45" i="77"/>
  <c r="Z31" i="77"/>
  <c r="Y45" i="77"/>
  <c r="W45" i="77"/>
  <c r="V45" i="77"/>
  <c r="U31" i="77"/>
  <c r="S31" i="77"/>
  <c r="M31" i="77"/>
  <c r="L31" i="77"/>
  <c r="K45" i="77"/>
  <c r="G31" i="77"/>
  <c r="E45" i="77"/>
  <c r="E94" i="64" l="1"/>
  <c r="E62" i="64"/>
  <c r="E63" i="64"/>
  <c r="E60" i="64"/>
  <c r="E92" i="64"/>
  <c r="E84" i="64"/>
  <c r="E52" i="64"/>
  <c r="E57" i="64"/>
  <c r="E89" i="64"/>
  <c r="E61" i="64"/>
  <c r="E55" i="64"/>
  <c r="E86" i="64"/>
  <c r="E54" i="64"/>
  <c r="E58" i="64"/>
  <c r="E53" i="64"/>
  <c r="E65" i="80"/>
  <c r="D66" i="80"/>
  <c r="H66" i="80"/>
  <c r="C65" i="80"/>
  <c r="G65" i="80"/>
  <c r="F66" i="80"/>
  <c r="D65" i="80"/>
  <c r="H65" i="80"/>
  <c r="C66" i="80"/>
  <c r="G66" i="80"/>
  <c r="F65" i="80"/>
  <c r="E66" i="80"/>
  <c r="AA31" i="41"/>
  <c r="E45" i="78"/>
  <c r="Z45" i="77"/>
  <c r="S45" i="77"/>
  <c r="Z31" i="41"/>
  <c r="AA31" i="77"/>
  <c r="W31" i="41"/>
  <c r="Z45" i="78"/>
  <c r="Z31" i="78"/>
  <c r="Y31" i="41"/>
  <c r="M45" i="78"/>
  <c r="U45" i="77"/>
  <c r="E31" i="77"/>
  <c r="M45" i="77"/>
  <c r="V31" i="78"/>
  <c r="R31" i="41"/>
  <c r="Y31" i="77"/>
  <c r="S45" i="78"/>
  <c r="S31" i="78"/>
  <c r="V31" i="77"/>
  <c r="K31" i="41"/>
  <c r="W31" i="77"/>
  <c r="Y31" i="78"/>
  <c r="L45" i="77"/>
  <c r="L31" i="78"/>
  <c r="G45" i="77"/>
  <c r="R45" i="77"/>
  <c r="R31" i="77"/>
  <c r="W31" i="78"/>
  <c r="H31" i="77"/>
  <c r="H45" i="77"/>
  <c r="H31" i="41"/>
  <c r="K31" i="77"/>
  <c r="R31" i="78"/>
  <c r="K45" i="78"/>
  <c r="H45" i="78"/>
  <c r="N80" i="53"/>
  <c r="J80" i="53"/>
  <c r="F80" i="53"/>
  <c r="B80" i="53"/>
  <c r="P96" i="45"/>
  <c r="N96" i="45"/>
  <c r="L96" i="45"/>
  <c r="J96" i="45"/>
  <c r="H96" i="45"/>
  <c r="G96" i="45"/>
  <c r="F96" i="45"/>
  <c r="D96" i="45"/>
  <c r="C96" i="45"/>
  <c r="B96" i="45"/>
  <c r="T96" i="45" l="1"/>
  <c r="M96" i="45"/>
  <c r="K96" i="45"/>
  <c r="O96" i="45"/>
  <c r="E96" i="45"/>
  <c r="I96" i="45"/>
  <c r="D80" i="53"/>
  <c r="H80" i="53"/>
  <c r="L80" i="53"/>
  <c r="P80" i="53"/>
  <c r="E80" i="53"/>
  <c r="M80" i="53"/>
  <c r="S96" i="45"/>
  <c r="S80" i="53"/>
  <c r="Q96" i="45"/>
  <c r="E60" i="53"/>
  <c r="Q80" i="53"/>
  <c r="I80" i="53"/>
  <c r="T80" i="53"/>
  <c r="O80" i="53"/>
  <c r="K80" i="53"/>
  <c r="G80" i="53"/>
  <c r="C80" i="53"/>
  <c r="T96" i="46"/>
  <c r="S60" i="53"/>
  <c r="Q96" i="46"/>
  <c r="P96" i="46"/>
  <c r="O96" i="44"/>
  <c r="M96" i="46"/>
  <c r="L96" i="46"/>
  <c r="K96" i="46"/>
  <c r="I60" i="53"/>
  <c r="H96" i="46"/>
  <c r="G96" i="44"/>
  <c r="E96" i="44"/>
  <c r="D96" i="46"/>
  <c r="C60" i="53"/>
  <c r="I60" i="78"/>
  <c r="T60" i="78"/>
  <c r="O60" i="78"/>
  <c r="N60" i="78"/>
  <c r="F60" i="78"/>
  <c r="D60" i="78"/>
  <c r="C60" i="78"/>
  <c r="X60" i="78"/>
  <c r="C60" i="77"/>
  <c r="X60" i="41"/>
  <c r="O60" i="41"/>
  <c r="F60" i="41"/>
  <c r="D98" i="82"/>
  <c r="M98" i="81"/>
  <c r="P60" i="41" l="1"/>
  <c r="I98" i="81"/>
  <c r="Q98" i="81"/>
  <c r="I60" i="41"/>
  <c r="E98" i="82"/>
  <c r="I98" i="82"/>
  <c r="M98" i="82"/>
  <c r="Q98" i="82"/>
  <c r="C60" i="41"/>
  <c r="J60" i="41"/>
  <c r="Q60" i="41"/>
  <c r="P60" i="78"/>
  <c r="G98" i="81"/>
  <c r="K98" i="81"/>
  <c r="O98" i="81"/>
  <c r="S98" i="81"/>
  <c r="F98" i="82"/>
  <c r="J98" i="82"/>
  <c r="N98" i="82"/>
  <c r="R98" i="82"/>
  <c r="D60" i="41"/>
  <c r="N60" i="41"/>
  <c r="T60" i="41"/>
  <c r="J60" i="78"/>
  <c r="Q60" i="78"/>
  <c r="G60" i="53"/>
  <c r="E98" i="81"/>
  <c r="H98" i="81"/>
  <c r="P98" i="81"/>
  <c r="G98" i="82"/>
  <c r="K98" i="82"/>
  <c r="O98" i="82"/>
  <c r="S98" i="82"/>
  <c r="Q96" i="44"/>
  <c r="I96" i="46"/>
  <c r="D98" i="81"/>
  <c r="L98" i="81"/>
  <c r="O96" i="46"/>
  <c r="Q60" i="53"/>
  <c r="F98" i="81"/>
  <c r="J98" i="81"/>
  <c r="N98" i="81"/>
  <c r="R98" i="81"/>
  <c r="O60" i="53"/>
  <c r="G96" i="46"/>
  <c r="P96" i="44"/>
  <c r="L96" i="44"/>
  <c r="H96" i="44"/>
  <c r="D96" i="44"/>
  <c r="T60" i="53"/>
  <c r="D60" i="53"/>
  <c r="T96" i="44"/>
  <c r="K96" i="44"/>
  <c r="C96" i="44"/>
  <c r="P60" i="53"/>
  <c r="K60" i="53"/>
  <c r="S96" i="46"/>
  <c r="C96" i="46"/>
  <c r="E96" i="46"/>
  <c r="P98" i="82"/>
  <c r="L98" i="82"/>
  <c r="H98" i="82"/>
  <c r="B60" i="53"/>
  <c r="B96" i="46"/>
  <c r="F96" i="46"/>
  <c r="F60" i="53"/>
  <c r="J60" i="53"/>
  <c r="J96" i="46"/>
  <c r="N96" i="46"/>
  <c r="N60" i="53"/>
  <c r="R60" i="53"/>
  <c r="R96" i="46"/>
  <c r="S96" i="44"/>
  <c r="N96" i="44"/>
  <c r="J96" i="44"/>
  <c r="F96" i="44"/>
  <c r="B96" i="44"/>
  <c r="L60" i="53"/>
  <c r="M96" i="44"/>
  <c r="I96" i="44"/>
  <c r="M60" i="53"/>
  <c r="H60" i="53"/>
  <c r="E98" i="80" l="1"/>
  <c r="I98" i="80"/>
  <c r="M98" i="80"/>
  <c r="Q98" i="80"/>
  <c r="F98" i="80"/>
  <c r="G98" i="80"/>
  <c r="K98" i="80"/>
  <c r="O98" i="80"/>
  <c r="S98" i="80"/>
  <c r="P98" i="80"/>
  <c r="L98" i="80"/>
  <c r="H98" i="80"/>
  <c r="D98" i="80"/>
  <c r="R98" i="80"/>
  <c r="N98" i="80"/>
  <c r="J98" i="80"/>
  <c r="T64" i="46"/>
  <c r="S64" i="46"/>
  <c r="R64" i="46"/>
  <c r="Q64" i="46"/>
  <c r="P64" i="46"/>
  <c r="O64" i="46"/>
  <c r="N64" i="46"/>
  <c r="M64" i="46"/>
  <c r="L64" i="46"/>
  <c r="K64" i="46"/>
  <c r="J64" i="46"/>
  <c r="I64" i="46"/>
  <c r="H64" i="46"/>
  <c r="G64" i="46"/>
  <c r="F64" i="46"/>
  <c r="E64" i="46"/>
  <c r="D64" i="46"/>
  <c r="C64" i="46"/>
  <c r="B64" i="46"/>
  <c r="S66" i="82"/>
  <c r="R66" i="82"/>
  <c r="Q66" i="82"/>
  <c r="P66" i="82"/>
  <c r="O66" i="82"/>
  <c r="N66" i="82"/>
  <c r="M66" i="82"/>
  <c r="L66" i="82"/>
  <c r="K66" i="82"/>
  <c r="J66" i="82"/>
  <c r="I66" i="82"/>
  <c r="H66" i="82"/>
  <c r="G66" i="82"/>
  <c r="F66" i="82"/>
  <c r="E66" i="82"/>
  <c r="D66" i="82"/>
  <c r="C66" i="82"/>
  <c r="T64" i="44"/>
  <c r="S64" i="44"/>
  <c r="R64" i="44"/>
  <c r="Q64" i="44"/>
  <c r="P64" i="44"/>
  <c r="O64" i="44"/>
  <c r="N64" i="44"/>
  <c r="M64" i="44"/>
  <c r="L64" i="44"/>
  <c r="K64" i="44"/>
  <c r="J64" i="44"/>
  <c r="I64" i="44"/>
  <c r="H64" i="44"/>
  <c r="G64" i="44"/>
  <c r="F64" i="44"/>
  <c r="E64" i="44"/>
  <c r="D64" i="44"/>
  <c r="C64" i="44"/>
  <c r="B64" i="44"/>
  <c r="S66" i="80"/>
  <c r="R66" i="80"/>
  <c r="Q66" i="80"/>
  <c r="P66" i="80"/>
  <c r="O66" i="80"/>
  <c r="N66" i="80"/>
  <c r="M66" i="80"/>
  <c r="L66" i="80"/>
  <c r="K66" i="80"/>
  <c r="J66" i="80"/>
  <c r="I66" i="80"/>
  <c r="T40" i="53"/>
  <c r="S40" i="53"/>
  <c r="R40" i="53"/>
  <c r="Q40" i="53"/>
  <c r="P40" i="53"/>
  <c r="O40" i="53"/>
  <c r="N40" i="53"/>
  <c r="M40" i="53"/>
  <c r="L40" i="53"/>
  <c r="K40" i="53"/>
  <c r="J40" i="53"/>
  <c r="I40" i="53"/>
  <c r="H40" i="53"/>
  <c r="G40" i="53"/>
  <c r="F40" i="53"/>
  <c r="E40" i="53"/>
  <c r="D40" i="53"/>
  <c r="C40" i="53"/>
  <c r="B40" i="53"/>
  <c r="T64" i="45"/>
  <c r="S64" i="45"/>
  <c r="R64" i="45"/>
  <c r="Q64" i="45"/>
  <c r="P64" i="45"/>
  <c r="O64" i="45"/>
  <c r="N64" i="45"/>
  <c r="M64" i="45"/>
  <c r="L64" i="45"/>
  <c r="K64" i="45"/>
  <c r="J64" i="45"/>
  <c r="I64" i="45"/>
  <c r="H64" i="45"/>
  <c r="G64" i="45"/>
  <c r="F64" i="45"/>
  <c r="E64" i="45"/>
  <c r="D64" i="45"/>
  <c r="C64" i="45"/>
  <c r="B64" i="45"/>
  <c r="S66" i="81"/>
  <c r="R66" i="81"/>
  <c r="Q66" i="81"/>
  <c r="P66" i="81"/>
  <c r="O66" i="81"/>
  <c r="N66" i="81"/>
  <c r="M66" i="81"/>
  <c r="L66" i="81"/>
  <c r="K66" i="81"/>
  <c r="J66" i="81"/>
  <c r="I66" i="81"/>
  <c r="H66" i="81"/>
  <c r="G66" i="81"/>
  <c r="F66" i="81"/>
  <c r="E66" i="81"/>
  <c r="D66" i="81"/>
  <c r="C66" i="81"/>
  <c r="C97" i="64" l="1"/>
  <c r="F97" i="64"/>
  <c r="C65" i="64"/>
  <c r="F65" i="64"/>
  <c r="E97" i="64"/>
  <c r="D97" i="64"/>
  <c r="X45" i="78"/>
  <c r="X31" i="78"/>
  <c r="B65" i="64"/>
  <c r="N31" i="78"/>
  <c r="N45" i="78"/>
  <c r="B31" i="78"/>
  <c r="B45" i="78"/>
  <c r="O31" i="78"/>
  <c r="O45" i="78"/>
  <c r="D31" i="78"/>
  <c r="D45" i="78"/>
  <c r="I31" i="78"/>
  <c r="I45" i="78"/>
  <c r="Q31" i="78"/>
  <c r="Q45" i="78"/>
  <c r="J31" i="78"/>
  <c r="J45" i="78"/>
  <c r="F31" i="78"/>
  <c r="F45" i="78"/>
  <c r="C31" i="78"/>
  <c r="C45" i="78"/>
  <c r="P31" i="78"/>
  <c r="P45" i="78"/>
  <c r="T31" i="78"/>
  <c r="T45" i="78"/>
  <c r="D31" i="77"/>
  <c r="D45" i="77"/>
  <c r="T31" i="77"/>
  <c r="T45" i="77"/>
  <c r="I31" i="77"/>
  <c r="I45" i="77"/>
  <c r="Q31" i="77"/>
  <c r="Q45" i="77"/>
  <c r="C31" i="77"/>
  <c r="C45" i="77"/>
  <c r="O31" i="77"/>
  <c r="O45" i="77"/>
  <c r="P31" i="77"/>
  <c r="P45" i="77"/>
  <c r="X31" i="77"/>
  <c r="X45" i="77"/>
  <c r="B31" i="77"/>
  <c r="B45" i="77"/>
  <c r="F31" i="77"/>
  <c r="F45" i="77"/>
  <c r="J31" i="77"/>
  <c r="J45" i="77"/>
  <c r="N31" i="77"/>
  <c r="N45" i="77"/>
  <c r="D31" i="41"/>
  <c r="P31" i="41"/>
  <c r="T31" i="41"/>
  <c r="X31" i="41"/>
  <c r="I31" i="41"/>
  <c r="Q31" i="41"/>
  <c r="B31" i="41"/>
  <c r="F31" i="41"/>
  <c r="J31" i="41"/>
  <c r="N31" i="41"/>
  <c r="C31" i="41"/>
  <c r="O31" i="41"/>
  <c r="D65" i="64"/>
  <c r="Z44" i="78"/>
  <c r="Y30" i="78"/>
  <c r="W44" i="78"/>
  <c r="V30" i="78"/>
  <c r="S44" i="78"/>
  <c r="R30" i="78"/>
  <c r="M30" i="78"/>
  <c r="L44" i="78"/>
  <c r="K30" i="78"/>
  <c r="H30" i="78"/>
  <c r="E30" i="78"/>
  <c r="S30" i="78" l="1"/>
  <c r="M44" i="78"/>
  <c r="V44" i="78"/>
  <c r="H44" i="78"/>
  <c r="Y44" i="78"/>
  <c r="W30" i="78"/>
  <c r="L30" i="78"/>
  <c r="R44" i="78"/>
  <c r="Z30" i="78"/>
  <c r="E44" i="78"/>
  <c r="K44" i="78"/>
  <c r="B95" i="46"/>
  <c r="C95" i="46"/>
  <c r="D95" i="46"/>
  <c r="E95" i="46"/>
  <c r="F95" i="46"/>
  <c r="G95" i="46"/>
  <c r="H95" i="46"/>
  <c r="I95" i="46"/>
  <c r="J95" i="46"/>
  <c r="K95" i="46"/>
  <c r="L95" i="46"/>
  <c r="M95" i="46"/>
  <c r="N95" i="46"/>
  <c r="O95" i="46"/>
  <c r="P95" i="46"/>
  <c r="Q95" i="46"/>
  <c r="R95" i="46"/>
  <c r="S95" i="46"/>
  <c r="T95" i="46"/>
  <c r="B95" i="45"/>
  <c r="C95" i="45"/>
  <c r="D95" i="45"/>
  <c r="E95" i="45"/>
  <c r="F95" i="45"/>
  <c r="G95" i="45"/>
  <c r="H95" i="45"/>
  <c r="I95" i="45"/>
  <c r="J95" i="45"/>
  <c r="K95" i="45"/>
  <c r="L95" i="45"/>
  <c r="M95" i="45"/>
  <c r="N95" i="45"/>
  <c r="O95" i="45"/>
  <c r="P95" i="45"/>
  <c r="Q95" i="45"/>
  <c r="S95" i="45"/>
  <c r="T95" i="45"/>
  <c r="B95" i="44"/>
  <c r="C95" i="44"/>
  <c r="D95" i="44"/>
  <c r="E95" i="44"/>
  <c r="F95" i="44"/>
  <c r="G95" i="44"/>
  <c r="H95" i="44"/>
  <c r="I95" i="44"/>
  <c r="J95" i="44"/>
  <c r="K95" i="44"/>
  <c r="L95" i="44"/>
  <c r="M95" i="44"/>
  <c r="N95" i="44"/>
  <c r="O95" i="44"/>
  <c r="P95" i="44"/>
  <c r="Q95" i="44"/>
  <c r="S95" i="44"/>
  <c r="T95" i="44"/>
  <c r="J59" i="78" l="1"/>
  <c r="X59" i="78"/>
  <c r="T59" i="78"/>
  <c r="Q59" i="78"/>
  <c r="P59" i="78"/>
  <c r="O59" i="78"/>
  <c r="N59" i="78"/>
  <c r="I59" i="78"/>
  <c r="F59" i="78"/>
  <c r="D59" i="78"/>
  <c r="C59" i="78"/>
  <c r="J59" i="41"/>
  <c r="I59" i="41"/>
  <c r="F59" i="41"/>
  <c r="D59" i="41"/>
  <c r="J97" i="81"/>
  <c r="K97" i="81"/>
  <c r="R97" i="81"/>
  <c r="S97" i="81"/>
  <c r="Q97" i="81"/>
  <c r="P97" i="81"/>
  <c r="O97" i="81"/>
  <c r="N97" i="81"/>
  <c r="M97" i="81"/>
  <c r="L97" i="81"/>
  <c r="I97" i="81"/>
  <c r="H97" i="81"/>
  <c r="G97" i="81"/>
  <c r="F97" i="81"/>
  <c r="E97" i="81"/>
  <c r="D97" i="81"/>
  <c r="N97" i="80"/>
  <c r="R97" i="80"/>
  <c r="Q97" i="80"/>
  <c r="M97" i="80"/>
  <c r="J97" i="80"/>
  <c r="I97" i="80"/>
  <c r="F97" i="80"/>
  <c r="E97" i="80"/>
  <c r="D97" i="80"/>
  <c r="F96" i="64"/>
  <c r="C96" i="64"/>
  <c r="C59" i="41" l="1"/>
  <c r="Q59" i="41"/>
  <c r="G97" i="80"/>
  <c r="K97" i="80"/>
  <c r="O97" i="80"/>
  <c r="S97" i="80"/>
  <c r="N59" i="41"/>
  <c r="D96" i="64"/>
  <c r="O59" i="41"/>
  <c r="P97" i="80"/>
  <c r="L97" i="80"/>
  <c r="H97" i="80"/>
  <c r="X59" i="41"/>
  <c r="T59" i="41"/>
  <c r="P59" i="41"/>
  <c r="O65" i="80"/>
  <c r="X30" i="78"/>
  <c r="Q44" i="78"/>
  <c r="O30" i="78"/>
  <c r="N30" i="78"/>
  <c r="J30" i="78"/>
  <c r="F30" i="78"/>
  <c r="B30" i="78"/>
  <c r="T63" i="46"/>
  <c r="S63" i="46"/>
  <c r="R63" i="46"/>
  <c r="Q63" i="46"/>
  <c r="P63" i="46"/>
  <c r="O63" i="46"/>
  <c r="N63" i="46"/>
  <c r="M63" i="46"/>
  <c r="L63" i="46"/>
  <c r="K63" i="46"/>
  <c r="J63" i="46"/>
  <c r="I63" i="46"/>
  <c r="H63" i="46"/>
  <c r="G63" i="46"/>
  <c r="F63" i="46"/>
  <c r="E63" i="46"/>
  <c r="D63" i="46"/>
  <c r="C63" i="46"/>
  <c r="B63" i="46"/>
  <c r="C64" i="64"/>
  <c r="F64" i="64"/>
  <c r="T63" i="44"/>
  <c r="S63" i="44"/>
  <c r="R63" i="44"/>
  <c r="Q63" i="44"/>
  <c r="P63" i="44"/>
  <c r="O63" i="44"/>
  <c r="N63" i="44"/>
  <c r="M63" i="44"/>
  <c r="L63" i="44"/>
  <c r="K63" i="44"/>
  <c r="J63" i="44"/>
  <c r="I63" i="44"/>
  <c r="H63" i="44"/>
  <c r="G63" i="44"/>
  <c r="F63" i="44"/>
  <c r="E63" i="44"/>
  <c r="D63" i="44"/>
  <c r="C63" i="44"/>
  <c r="B63" i="44"/>
  <c r="S65" i="80"/>
  <c r="R65" i="80"/>
  <c r="Q65" i="80"/>
  <c r="P65" i="80"/>
  <c r="N65" i="80"/>
  <c r="M65" i="80"/>
  <c r="L65" i="80"/>
  <c r="K65" i="80"/>
  <c r="J65" i="80"/>
  <c r="I65" i="80"/>
  <c r="B64" i="64"/>
  <c r="S65" i="81"/>
  <c r="R65" i="81"/>
  <c r="Q65" i="81"/>
  <c r="P65" i="81"/>
  <c r="O65" i="81"/>
  <c r="N65" i="81"/>
  <c r="M65" i="81"/>
  <c r="L65" i="81"/>
  <c r="K65" i="81"/>
  <c r="J65" i="81"/>
  <c r="I65" i="81"/>
  <c r="H65" i="81"/>
  <c r="G65" i="81"/>
  <c r="F65" i="81"/>
  <c r="E65" i="81"/>
  <c r="D65" i="81"/>
  <c r="C65" i="81"/>
  <c r="D64" i="64"/>
  <c r="E96" i="64" l="1"/>
  <c r="E65" i="64"/>
  <c r="X44" i="78"/>
  <c r="N44" i="78"/>
  <c r="F44" i="78"/>
  <c r="Q30" i="78"/>
  <c r="C30" i="78"/>
  <c r="C44" i="78"/>
  <c r="P30" i="78"/>
  <c r="P44" i="78"/>
  <c r="D30" i="78"/>
  <c r="D44" i="78"/>
  <c r="I30" i="78"/>
  <c r="I44" i="78"/>
  <c r="B44" i="78"/>
  <c r="J44" i="78"/>
  <c r="T30" i="78"/>
  <c r="T44" i="78"/>
  <c r="O44" i="78"/>
  <c r="E64" i="64" l="1"/>
</calcChain>
</file>

<file path=xl/sharedStrings.xml><?xml version="1.0" encoding="utf-8"?>
<sst xmlns="http://schemas.openxmlformats.org/spreadsheetml/2006/main" count="1393" uniqueCount="167">
  <si>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</si>
  <si>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</si>
  <si>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</si>
  <si>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</si>
  <si>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</si>
  <si>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</si>
  <si>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</si>
  <si>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</si>
  <si>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</si>
  <si>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</si>
  <si>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</si>
  <si>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</si>
  <si>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</si>
  <si>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</si>
  <si>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</si>
  <si>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</si>
  <si>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</si>
  <si>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</si>
  <si>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</si>
  <si>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</si>
  <si>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</si>
  <si>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</si>
  <si>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</si>
  <si>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</si>
  <si>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</si>
  <si>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</si>
  <si>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</si>
  <si>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</si>
  <si>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</si>
  <si>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</si>
  <si>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</si>
  <si>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</si>
  <si>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</si>
  <si>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</si>
  <si>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</si>
  <si>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</si>
  <si>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</si>
  <si>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</si>
  <si>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</si>
  <si>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</si>
  <si>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</si>
  <si>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</si>
  <si>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</si>
  <si>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</si>
  <si>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</si>
  <si>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</si>
  <si>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</si>
  <si>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</si>
  <si>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</si>
  <si>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</si>
  <si>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</si>
  <si>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</si>
  <si>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</si>
  <si>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</si>
  <si>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</si>
  <si>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</si>
  <si>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</si>
  <si>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</si>
  <si>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</si>
  <si>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</si>
  <si>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</si>
  <si>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</si>
  <si>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</si>
  <si>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</si>
  <si>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</si>
  <si>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</si>
  <si>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</si>
  <si>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</si>
  <si>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</si>
  <si>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</si>
  <si>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</si>
  <si>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</si>
  <si>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</si>
  <si>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</si>
  <si>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</si>
  <si>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</si>
  <si>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</si>
  <si>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</si>
  <si>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</si>
  <si>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</si>
  <si>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</si>
  <si>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</si>
  <si>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</si>
  <si>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</si>
  <si>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</si>
  <si>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</si>
  <si>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</si>
  <si>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</si>
  <si>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</si>
  <si>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</si>
  <si>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</si>
  <si>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</si>
  <si>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</si>
  <si>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</si>
  <si>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</si>
  <si>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</si>
  <si>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</si>
  <si>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</si>
  <si>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</si>
  <si>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</si>
  <si>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</si>
  <si>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</si>
  <si>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</si>
  <si>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</si>
  <si>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nach ausgewählten Wirtschaftsbereichen</t>
  </si>
  <si>
    <t>_____</t>
  </si>
  <si>
    <t>Metadaten zu dieser Statistik 
(externer Link)</t>
  </si>
  <si>
    <t xml:space="preserve"> </t>
  </si>
  <si>
    <t>Produ-
zierendes
Gewerbe
ohne
Baugewerbe</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</si>
  <si>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</si>
  <si>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</si>
  <si>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</si>
  <si>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</si>
  <si>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</si>
  <si>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</si>
  <si>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</si>
  <si>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</si>
  <si>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Handel,
Verkehr
und 
Lagerei, 
Gast-
gewerbe,
Infor-
mation
und
Kommuni-
kation</t>
  </si>
  <si>
    <t>Infor-
mation
und
Kommuni-
kation</t>
  </si>
  <si>
    <t>Grund-
stücks- 
und
Wohnungs-
wesen</t>
  </si>
  <si>
    <t>Steinstraße 104-106</t>
  </si>
  <si>
    <t>14480 Potsdam</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</si>
  <si>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</si>
  <si>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Die Daten für die Jahre 2009 bis 2018 werden hier teilweise nicht dargestellt. In der Excel-Version dieser Veröffentlichung sind die Angaben vorhanden.</t>
  </si>
  <si>
    <t>Die Daten für die Jahre 1991 bis 2018 werden hier teilweise nicht dargestellt. In der Excel-Version dieser Veröffentlichung sind die Angaben vorhanden.</t>
  </si>
  <si>
    <t>Die Daten für die Jahre 2004 bis 2014 werden hier teilweise nicht dargestellt. In der Excel-Version dieser Veröffentlichung sind die 
Angaben vorhanden.</t>
  </si>
  <si>
    <t>Potsdam, 2021</t>
  </si>
  <si>
    <t>1  Erwerbstätige am Arbeitsort im Land Brandenburg 1991 bis 2020</t>
  </si>
  <si>
    <t>Erwerbstätige am Arbeitsort im Land Brandenburg 1991 bis 2020</t>
  </si>
  <si>
    <t>2  Erwerbstätige am Arbeitsort im Land Brandenburg 1991 bis 2020
    nach ausgewählten Wirtschaftsbereichen</t>
  </si>
  <si>
    <t>3  Arbeitnehmer am Arbeitsort im Land Brandenburg 1991 bis 2020
    nach ausgewählten Wirtschaftsbereichen</t>
  </si>
  <si>
    <t>Arbeitnehmer am Arbeitsort im Land Brandenburg 1991 bis 2020</t>
  </si>
  <si>
    <t>4  Selbstständige am Arbeitsort im Land Brandenburg 1991 bis 2020
    nach ausgewählten Wirtschaftsbereichen</t>
  </si>
  <si>
    <t>Selbstständige am Arbeitsort im Land Brandenburg 1991 bis 2020</t>
  </si>
  <si>
    <t>5  Erwerbstätige am Arbeitsort im Land Brandenburg 2008 bis 2020 nach Wirtschaftsbereichen</t>
  </si>
  <si>
    <t>6  Arbeitnehmer am Arbeitsort im Land Brandenburg 2008 bis 2020 nach Wirtschaftsbereichen</t>
  </si>
  <si>
    <t>7  Selbstständige und mithelfende Familienangehörige am Arbeitsort im Land Brandenburg 2008 bis 2020
    nach Wirtschaftsbereichen</t>
  </si>
  <si>
    <t>7  Selbstständige und mithelfende Familienangehörige am Arbeitsort im Land Brandenburg 2008 bis 2020
     nach Wirtschaftsbereichen</t>
  </si>
  <si>
    <t>Erwerbstätige am Arbeitsort im Land Brandenburg 2008 bis 2020 nach Wirtschaftsbereichen</t>
  </si>
  <si>
    <t>Arbeitnehmer am Arbeitsort im Land Brandenburg 2008 bis 2020 nach Wirtschaftsbereichen</t>
  </si>
  <si>
    <t>Selbstständige am Arbeitsort im Land Brandenburg 2008 bis 2020 nach Wirtschaftsbereichen</t>
  </si>
  <si>
    <t>Erwerbstätige am Arbeitsort in Deutschland 1991 bis 2020 nach Bundesländern</t>
  </si>
  <si>
    <t>9  Arbeitnehmer am Arbeitsort in Deutschland 1991 bis 2020 nach Bundesländern</t>
  </si>
  <si>
    <t>10  Selbstständige und mithelfende Familienangehörige am Arbeitsort in Deutschland 
      1991 bis 2020 nach Bundesländern</t>
  </si>
  <si>
    <t>11  Marginal Beschäftigte am Arbeitsort in Deutschland 2003 bis 2020 nach Bundesländern</t>
  </si>
  <si>
    <t>11 Marginal Beschäftigte am Arbeitsort in Deutschland 2003 bis 2020 nach Bundesländern</t>
  </si>
  <si>
    <t>Arbeitnehmer am Arbeitsort in Deutschland 1991 bis 2020 nach Bundesländern</t>
  </si>
  <si>
    <t>Selbstständige am Arbeitsort in Deutschland 1991 bis 2020 nach Bundesländern</t>
  </si>
  <si>
    <t>Marginal Beschäftigte am Arbeitsort in Deutschland 2003 bis 2020 nach Bundesländern</t>
  </si>
  <si>
    <t>8  Erwerbstätige am Arbeitsort in Deutschland 1991 bis 2020 nach Bundesländern</t>
  </si>
  <si>
    <t>8 Erwerbstätige am Arbeitsort in Deutschland 1991 bis 2020 nach Bundesländern</t>
  </si>
  <si>
    <t>Die Daten für die Jahre 1991 bis 2014 werden hier teilweise nicht dargestellt. In der Excel-Version dieser Veröffentlichung sind die Angaben vorhanden.</t>
  </si>
  <si>
    <t>Die Daten für die Jahre 1991 bis 2013 werden hier teilweise nicht dargestellt. In der Excel-Version dieser Veröffentlichung sind die 
Angaben vorhanden.</t>
  </si>
  <si>
    <t>Anteil an den Erwerbstätigen insgesamt in Prozent</t>
  </si>
  <si>
    <t>Anteil an den Arbeitnehmern insgesamt in Prozent</t>
  </si>
  <si>
    <t>Anteil an den Selbstständigen  insgesamt in Prozent</t>
  </si>
  <si>
    <t>Anteil an den Selbstständigen insgesamt in Prozent</t>
  </si>
  <si>
    <t>Veränderung gegenüber dem Vorjahr in Prozent</t>
  </si>
  <si>
    <t>Anteil an Deutschland in Prozent</t>
  </si>
  <si>
    <r>
      <t xml:space="preserve">Selbstständigenquote </t>
    </r>
    <r>
      <rPr>
        <sz val="8"/>
        <color theme="1"/>
        <rFont val="Arial Unicode MS"/>
        <family val="2"/>
      </rPr>
      <t>≙</t>
    </r>
    <r>
      <rPr>
        <sz val="8"/>
        <color theme="1"/>
        <rFont val="Arial"/>
        <family val="2"/>
      </rPr>
      <t xml:space="preserve"> Anteil an den Erwerbstätigen in Prozent</t>
    </r>
  </si>
  <si>
    <t>Anteil an den Erwerbstätigen in Prozent</t>
  </si>
  <si>
    <r>
      <t xml:space="preserve">Erwerbstätigenrechnung —
Erwerbstätige 
im </t>
    </r>
    <r>
      <rPr>
        <b/>
        <sz val="16"/>
        <rFont val="Arial"/>
        <family val="2"/>
      </rPr>
      <t xml:space="preserve">Land Brandenburg
1991 bis 2020
</t>
    </r>
    <r>
      <rPr>
        <sz val="16"/>
        <rFont val="Arial"/>
        <family val="2"/>
      </rPr>
      <t xml:space="preserve">
</t>
    </r>
    <r>
      <rPr>
        <sz val="14"/>
        <rFont val="Arial"/>
        <family val="2"/>
      </rPr>
      <t/>
    </r>
  </si>
  <si>
    <t>A VI 9 — hj 2/20</t>
  </si>
  <si>
    <t>Berechnungsstand: Mai 2021</t>
  </si>
  <si>
    <r>
      <t xml:space="preserve">Erschienen im </t>
    </r>
    <r>
      <rPr>
        <b/>
        <sz val="8"/>
        <rFont val="Arial"/>
        <family val="2"/>
      </rPr>
      <t>Juni 2021</t>
    </r>
  </si>
  <si>
    <t>West-
deutschland
ohne Berlin</t>
  </si>
  <si>
    <t>Ost-
deutschland
ohne Berlin</t>
  </si>
</sst>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s>
  <fonts count="42">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9"/>
      <color indexed="10"/>
      <name val="Arial"/>
      <family val="2"/>
    </font>
    <font>
      <b/>
      <sz val="10"/>
      <color indexed="10"/>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
      <b/>
      <sz val="9"/>
      <color rgb="FF0000FF"/>
      <name val="Arial"/>
      <family val="2"/>
    </font>
    <font>
      <sz val="8"/>
      <color rgb="FFFF0000"/>
      <name val="Arial"/>
      <family val="2"/>
    </font>
    <font>
      <sz val="8"/>
      <color theme="1"/>
      <name val="Arial"/>
      <family val="2"/>
    </font>
    <font>
      <sz val="10"/>
      <color theme="1"/>
      <name val="Arial"/>
      <family val="2"/>
    </font>
    <font>
      <i/>
      <sz val="8"/>
      <color theme="1"/>
      <name val="Arial"/>
      <family val="2"/>
    </font>
    <font>
      <sz val="8"/>
      <color theme="1"/>
      <name val="Arial Unicode MS"/>
      <family val="2"/>
    </font>
    <font>
      <sz val="7"/>
      <color theme="1"/>
      <name val="Arial"/>
      <family val="2"/>
    </font>
    <font>
      <b/>
      <sz val="10"/>
      <color theme="1"/>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18" fillId="0" borderId="0" applyNumberFormat="0" applyFill="0" applyBorder="0" applyAlignment="0" applyProtection="0">
      <alignment vertical="top"/>
      <protection locked="0"/>
    </xf>
    <xf numFmtId="0" fontId="26" fillId="0" borderId="0"/>
    <xf numFmtId="0" fontId="22"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28" fillId="0" borderId="0"/>
    <xf numFmtId="176" fontId="28" fillId="0" borderId="0"/>
    <xf numFmtId="177" fontId="20" fillId="0" borderId="0"/>
    <xf numFmtId="178" fontId="28" fillId="0" borderId="0"/>
    <xf numFmtId="179" fontId="1" fillId="0" borderId="0"/>
    <xf numFmtId="180" fontId="28" fillId="0" borderId="0"/>
    <xf numFmtId="181" fontId="20" fillId="0" borderId="0"/>
    <xf numFmtId="182" fontId="28"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0" fillId="0" borderId="0">
      <alignment horizontal="right"/>
    </xf>
    <xf numFmtId="189" fontId="20" fillId="0" borderId="0">
      <alignment horizontal="right"/>
    </xf>
    <xf numFmtId="190" fontId="20" fillId="0" borderId="0">
      <alignment horizontal="right"/>
    </xf>
    <xf numFmtId="0" fontId="20" fillId="0" borderId="0">
      <alignment horizontal="right"/>
    </xf>
    <xf numFmtId="191" fontId="20" fillId="0" borderId="0">
      <alignment horizontal="right"/>
    </xf>
    <xf numFmtId="0" fontId="1" fillId="0" borderId="12"/>
    <xf numFmtId="49" fontId="2" fillId="0" borderId="0">
      <alignment horizontal="left"/>
    </xf>
    <xf numFmtId="0" fontId="1" fillId="0" borderId="0">
      <alignment horizontal="left"/>
    </xf>
    <xf numFmtId="1" fontId="20" fillId="0" borderId="13">
      <alignment horizontal="center"/>
    </xf>
    <xf numFmtId="0" fontId="29" fillId="0" borderId="0">
      <alignment horizontal="left"/>
      <protection locked="0"/>
    </xf>
    <xf numFmtId="0" fontId="30" fillId="0" borderId="0">
      <alignment horizontal="left"/>
      <protection locked="0"/>
    </xf>
    <xf numFmtId="192" fontId="20" fillId="0" borderId="0">
      <alignment horizontal="right"/>
    </xf>
    <xf numFmtId="193" fontId="20" fillId="0" borderId="0">
      <alignment horizontal="right"/>
    </xf>
    <xf numFmtId="170" fontId="28" fillId="0" borderId="0"/>
    <xf numFmtId="49" fontId="1" fillId="0" borderId="0">
      <alignment horizontal="left"/>
    </xf>
    <xf numFmtId="194" fontId="31" fillId="0" borderId="0"/>
    <xf numFmtId="49" fontId="28" fillId="0" borderId="0"/>
    <xf numFmtId="195" fontId="20" fillId="0" borderId="0">
      <alignment horizontal="right"/>
    </xf>
    <xf numFmtId="49" fontId="1" fillId="0" borderId="0">
      <alignment horizontal="left" vertical="top"/>
    </xf>
    <xf numFmtId="196" fontId="31" fillId="0" borderId="14">
      <alignment horizontal="right"/>
    </xf>
    <xf numFmtId="197" fontId="32" fillId="0" borderId="14"/>
    <xf numFmtId="0" fontId="33" fillId="0" borderId="0">
      <alignment horizontal="center" vertical="center"/>
    </xf>
    <xf numFmtId="0" fontId="27" fillId="0" borderId="0" applyNumberFormat="0" applyFill="0" applyBorder="0" applyAlignment="0" applyProtection="0"/>
    <xf numFmtId="0" fontId="22" fillId="0" borderId="0" applyNumberFormat="0" applyFill="0" applyBorder="0" applyAlignment="0" applyProtection="0">
      <alignment vertical="top"/>
    </xf>
  </cellStyleXfs>
  <cellXfs count="171">
    <xf numFmtId="0" fontId="0" fillId="0" borderId="0" xfId="0"/>
    <xf numFmtId="0" fontId="1" fillId="0" borderId="0" xfId="0" applyFont="1" applyAlignment="1">
      <alignment horizontal="right"/>
    </xf>
    <xf numFmtId="0" fontId="11" fillId="0" borderId="0" xfId="0" applyNumberFormat="1" applyFont="1" applyAlignment="1" applyProtection="1">
      <alignment horizontal="left"/>
      <protection locked="0"/>
    </xf>
    <xf numFmtId="0" fontId="11" fillId="0" borderId="0" xfId="0" applyFont="1"/>
    <xf numFmtId="0" fontId="10" fillId="0" borderId="0" xfId="0" applyFont="1" applyAlignment="1"/>
    <xf numFmtId="0" fontId="17" fillId="0" borderId="0" xfId="0" applyFont="1"/>
    <xf numFmtId="0" fontId="11" fillId="0" borderId="0" xfId="2" applyFont="1" applyAlignment="1" applyProtection="1">
      <alignment horizontal="right"/>
      <protection locked="0"/>
    </xf>
    <xf numFmtId="164" fontId="17" fillId="0" borderId="0" xfId="0" applyNumberFormat="1" applyFont="1" applyAlignment="1" applyProtection="1">
      <alignment horizontal="left"/>
      <protection locked="0"/>
    </xf>
    <xf numFmtId="0" fontId="17" fillId="0" borderId="0" xfId="0" applyNumberFormat="1" applyFont="1" applyAlignment="1" applyProtection="1">
      <alignment horizontal="left"/>
      <protection locked="0"/>
    </xf>
    <xf numFmtId="0" fontId="0" fillId="0" borderId="0" xfId="0" applyFill="1"/>
    <xf numFmtId="49" fontId="17" fillId="0" borderId="0" xfId="0" applyNumberFormat="1" applyFont="1" applyAlignment="1" applyProtection="1">
      <alignment horizontal="left" wrapText="1"/>
      <protection locked="0"/>
    </xf>
    <xf numFmtId="0" fontId="17" fillId="0" borderId="0" xfId="2" applyFont="1" applyAlignment="1" applyProtection="1">
      <alignment horizontal="right"/>
      <protection locked="0"/>
    </xf>
    <xf numFmtId="0" fontId="21" fillId="0" borderId="0" xfId="1" applyFont="1"/>
    <xf numFmtId="164" fontId="22" fillId="0" borderId="0" xfId="1" applyNumberFormat="1" applyFont="1" applyAlignment="1" applyProtection="1">
      <alignment horizontal="left"/>
      <protection locked="0"/>
    </xf>
    <xf numFmtId="49" fontId="22" fillId="0" borderId="0" xfId="1" applyNumberFormat="1" applyFont="1" applyAlignment="1" applyProtection="1">
      <alignment horizontal="left" wrapText="1"/>
      <protection locked="0"/>
    </xf>
    <xf numFmtId="0" fontId="22" fillId="0" borderId="0" xfId="1" applyFont="1"/>
    <xf numFmtId="0" fontId="21" fillId="0" borderId="0" xfId="1" applyFont="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0" fontId="20"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0" fillId="0" borderId="0" xfId="0" applyFont="1" applyFill="1" applyBorder="1" applyAlignment="1">
      <alignment horizontal="center"/>
    </xf>
    <xf numFmtId="0" fontId="1" fillId="0" borderId="0" xfId="0" applyFont="1" applyFill="1" applyBorder="1" applyAlignment="1">
      <alignment horizontal="center" vertical="center" wrapText="1"/>
    </xf>
    <xf numFmtId="0" fontId="25" fillId="0" borderId="0" xfId="0" applyFont="1"/>
    <xf numFmtId="0" fontId="23" fillId="0" borderId="0" xfId="0" applyFont="1"/>
    <xf numFmtId="0" fontId="1" fillId="0" borderId="5" xfId="0"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0" fontId="26" fillId="0" borderId="0" xfId="3" applyAlignment="1" applyProtection="1">
      <alignment wrapText="1"/>
    </xf>
    <xf numFmtId="0" fontId="26" fillId="0" borderId="0" xfId="3" applyProtection="1"/>
    <xf numFmtId="0" fontId="17" fillId="0" borderId="0" xfId="3" applyFont="1" applyAlignment="1" applyProtection="1">
      <alignment wrapText="1"/>
    </xf>
    <xf numFmtId="0" fontId="16"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6" fillId="0" borderId="0" xfId="3" applyFont="1" applyAlignment="1" applyProtection="1">
      <alignment vertical="center"/>
    </xf>
    <xf numFmtId="0" fontId="1" fillId="0" borderId="0" xfId="3" applyFont="1" applyAlignment="1" applyProtection="1">
      <alignment vertical="center"/>
    </xf>
    <xf numFmtId="0" fontId="16"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6" fillId="0" borderId="0" xfId="3" applyAlignment="1" applyProtection="1">
      <alignment vertical="center"/>
    </xf>
    <xf numFmtId="0" fontId="4" fillId="0" borderId="0" xfId="3" applyFont="1" applyAlignment="1" applyProtection="1">
      <alignment vertical="center"/>
    </xf>
    <xf numFmtId="0" fontId="1" fillId="0" borderId="0" xfId="3" applyFont="1" applyAlignment="1" applyProtection="1">
      <alignment vertical="center"/>
      <protection locked="0"/>
    </xf>
    <xf numFmtId="164" fontId="27" fillId="0" borderId="0" xfId="0" applyNumberFormat="1" applyFont="1" applyAlignment="1" applyProtection="1">
      <alignment horizontal="left"/>
      <protection locked="0"/>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wrapText="1"/>
    </xf>
    <xf numFmtId="0" fontId="11" fillId="0" borderId="0" xfId="0" applyFont="1" applyAlignment="1">
      <alignment horizontal="left"/>
    </xf>
    <xf numFmtId="0" fontId="26" fillId="0" borderId="0" xfId="3"/>
    <xf numFmtId="0" fontId="22" fillId="0" borderId="0" xfId="1" applyAlignment="1" applyProtection="1">
      <alignment wrapText="1"/>
    </xf>
    <xf numFmtId="0" fontId="22" fillId="0" borderId="0" xfId="1" applyFont="1" applyAlignment="1" applyProtection="1">
      <alignment horizontal="left"/>
      <protection locked="0"/>
    </xf>
    <xf numFmtId="0" fontId="11" fillId="0" borderId="0" xfId="0" applyFont="1" applyAlignment="1" applyProtection="1">
      <alignment horizontal="left"/>
      <protection locked="0"/>
    </xf>
    <xf numFmtId="0" fontId="22" fillId="0" borderId="0" xfId="1" applyFont="1" applyAlignment="1">
      <alignment horizontal="left"/>
    </xf>
    <xf numFmtId="0" fontId="21" fillId="0" borderId="0" xfId="1" applyFont="1"/>
    <xf numFmtId="0" fontId="27" fillId="0" borderId="0" xfId="46" applyAlignment="1">
      <alignment horizontal="left"/>
    </xf>
    <xf numFmtId="164" fontId="27" fillId="0" borderId="0" xfId="46" applyNumberFormat="1"/>
    <xf numFmtId="0" fontId="34" fillId="0" borderId="0" xfId="46" applyFont="1" applyAlignment="1" applyProtection="1">
      <alignment horizontal="right"/>
      <protection locked="0"/>
    </xf>
    <xf numFmtId="49" fontId="27" fillId="0" borderId="0" xfId="46" applyNumberFormat="1"/>
    <xf numFmtId="0" fontId="26" fillId="0" borderId="0" xfId="3" applyFill="1"/>
    <xf numFmtId="0" fontId="20" fillId="0" borderId="15" xfId="3" applyFont="1" applyFill="1" applyBorder="1" applyAlignment="1">
      <alignment horizontal="left"/>
    </xf>
    <xf numFmtId="0" fontId="20" fillId="0" borderId="15" xfId="3" applyFont="1" applyFill="1" applyBorder="1"/>
    <xf numFmtId="0" fontId="20" fillId="0" borderId="0" xfId="3" applyFont="1" applyFill="1" applyBorder="1"/>
    <xf numFmtId="0" fontId="20" fillId="0" borderId="0" xfId="3" applyFont="1" applyFill="1" applyBorder="1" applyAlignment="1">
      <alignment wrapText="1"/>
    </xf>
    <xf numFmtId="0" fontId="1" fillId="0" borderId="4" xfId="3" applyFont="1" applyFill="1" applyBorder="1" applyAlignment="1">
      <alignment horizontal="center" vertical="center"/>
    </xf>
    <xf numFmtId="0" fontId="35" fillId="0" borderId="0" xfId="3" applyFont="1" applyProtection="1"/>
    <xf numFmtId="0" fontId="8" fillId="0" borderId="0" xfId="3" applyFont="1" applyProtection="1"/>
    <xf numFmtId="0" fontId="15" fillId="0" borderId="0" xfId="3" applyFont="1" applyProtection="1">
      <protection locked="0"/>
    </xf>
    <xf numFmtId="0" fontId="10" fillId="0" borderId="0" xfId="3" applyFont="1" applyAlignment="1" applyProtection="1">
      <alignment vertical="top" wrapText="1"/>
      <protection locked="0"/>
    </xf>
    <xf numFmtId="0" fontId="14" fillId="0" borderId="0" xfId="3" applyFont="1" applyAlignment="1" applyProtection="1">
      <alignment wrapText="1"/>
      <protection locked="0"/>
    </xf>
    <xf numFmtId="0" fontId="12" fillId="0" borderId="0" xfId="3" applyFont="1" applyAlignment="1" applyProtection="1">
      <alignment vertical="top" wrapText="1"/>
      <protection locked="0"/>
    </xf>
    <xf numFmtId="0" fontId="11" fillId="0" borderId="0" xfId="3" applyFont="1" applyAlignment="1" applyProtection="1">
      <alignment wrapText="1"/>
      <protection locked="0"/>
    </xf>
    <xf numFmtId="0" fontId="17" fillId="0" borderId="0" xfId="3" applyFont="1" applyProtection="1"/>
    <xf numFmtId="0" fontId="24" fillId="0" borderId="0" xfId="3" applyFont="1" applyProtection="1"/>
    <xf numFmtId="167" fontId="4" fillId="0" borderId="0" xfId="3" applyNumberFormat="1" applyFont="1" applyFill="1" applyAlignment="1">
      <alignment horizontal="right"/>
    </xf>
    <xf numFmtId="0" fontId="24" fillId="0" borderId="0" xfId="3" applyFont="1" applyAlignment="1" applyProtection="1">
      <alignment horizontal="right"/>
    </xf>
    <xf numFmtId="165" fontId="17" fillId="0" borderId="0" xfId="3" applyNumberFormat="1" applyFont="1" applyProtection="1"/>
    <xf numFmtId="0" fontId="36" fillId="0" borderId="0" xfId="0" applyFont="1" applyBorder="1" applyAlignment="1">
      <alignment horizontal="center" vertical="center" wrapText="1"/>
    </xf>
    <xf numFmtId="0" fontId="36" fillId="0" borderId="0" xfId="0" applyFont="1" applyFill="1" applyBorder="1" applyAlignment="1">
      <alignment horizontal="center" vertical="center" wrapText="1"/>
    </xf>
    <xf numFmtId="0" fontId="36" fillId="0" borderId="0" xfId="0" applyFont="1" applyFill="1" applyBorder="1" applyAlignment="1">
      <alignment horizontal="centerContinuous" vertical="center" wrapText="1"/>
    </xf>
    <xf numFmtId="0" fontId="37" fillId="0" borderId="0" xfId="0" applyFont="1"/>
    <xf numFmtId="0" fontId="36" fillId="0" borderId="0" xfId="0" applyFont="1" applyAlignment="1">
      <alignment horizontal="center"/>
    </xf>
    <xf numFmtId="167" fontId="36" fillId="0" borderId="0" xfId="0" applyNumberFormat="1" applyFont="1" applyAlignment="1">
      <alignment horizontal="right"/>
    </xf>
    <xf numFmtId="165" fontId="37" fillId="0" borderId="0" xfId="0" applyNumberFormat="1" applyFont="1"/>
    <xf numFmtId="167" fontId="36" fillId="0" borderId="0" xfId="0" applyNumberFormat="1" applyFont="1"/>
    <xf numFmtId="0" fontId="37" fillId="0" borderId="0" xfId="0" applyFont="1" applyFill="1"/>
    <xf numFmtId="167" fontId="38" fillId="0" borderId="0" xfId="0" applyNumberFormat="1" applyFont="1" applyAlignment="1">
      <alignment horizontal="right"/>
    </xf>
    <xf numFmtId="168" fontId="38" fillId="0" borderId="0" xfId="0" applyNumberFormat="1" applyFont="1"/>
    <xf numFmtId="167" fontId="38" fillId="0" borderId="0" xfId="0" applyNumberFormat="1" applyFont="1"/>
    <xf numFmtId="0" fontId="36" fillId="0" borderId="0" xfId="0" applyFont="1"/>
    <xf numFmtId="169" fontId="38" fillId="0" borderId="0" xfId="0" applyNumberFormat="1" applyFont="1" applyAlignment="1">
      <alignment horizontal="right"/>
    </xf>
    <xf numFmtId="0" fontId="36" fillId="0" borderId="0" xfId="0" applyNumberFormat="1" applyFont="1" applyFill="1" applyBorder="1" applyAlignment="1">
      <alignment wrapText="1"/>
    </xf>
    <xf numFmtId="0" fontId="36" fillId="0" borderId="0" xfId="0" applyFont="1" applyFill="1" applyBorder="1" applyAlignment="1">
      <alignment horizontal="center"/>
    </xf>
    <xf numFmtId="0" fontId="36" fillId="0" borderId="0" xfId="0" applyFont="1" applyFill="1" applyAlignment="1">
      <alignment horizontal="center"/>
    </xf>
    <xf numFmtId="165" fontId="37" fillId="0" borderId="0" xfId="0" applyNumberFormat="1" applyFont="1" applyFill="1"/>
    <xf numFmtId="167" fontId="36" fillId="0" borderId="0" xfId="0" applyNumberFormat="1" applyFont="1" applyFill="1" applyBorder="1" applyAlignment="1"/>
    <xf numFmtId="168" fontId="36" fillId="0" borderId="0" xfId="0" applyNumberFormat="1" applyFont="1" applyFill="1" applyBorder="1" applyAlignment="1"/>
    <xf numFmtId="166" fontId="36" fillId="0" borderId="0" xfId="0" applyNumberFormat="1" applyFont="1" applyFill="1" applyBorder="1" applyAlignment="1"/>
    <xf numFmtId="166" fontId="36" fillId="0" borderId="0" xfId="0" applyNumberFormat="1" applyFont="1" applyFill="1" applyAlignment="1"/>
    <xf numFmtId="167" fontId="38" fillId="0" borderId="0" xfId="0" applyNumberFormat="1" applyFont="1" applyFill="1" applyBorder="1" applyAlignment="1"/>
    <xf numFmtId="167" fontId="38" fillId="0" borderId="0" xfId="0" applyNumberFormat="1" applyFont="1" applyFill="1" applyAlignment="1"/>
    <xf numFmtId="168" fontId="38" fillId="0" borderId="0" xfId="0" applyNumberFormat="1" applyFont="1" applyFill="1" applyBorder="1" applyAlignment="1"/>
    <xf numFmtId="167" fontId="36" fillId="0" borderId="0" xfId="0" applyNumberFormat="1" applyFont="1" applyFill="1"/>
    <xf numFmtId="167" fontId="36" fillId="0" borderId="0" xfId="0" applyNumberFormat="1" applyFont="1" applyFill="1" applyAlignment="1">
      <alignment horizontal="right"/>
    </xf>
    <xf numFmtId="1" fontId="38" fillId="0" borderId="0" xfId="0" applyNumberFormat="1" applyFont="1"/>
    <xf numFmtId="165" fontId="38" fillId="0" borderId="0" xfId="0" applyNumberFormat="1" applyFont="1"/>
    <xf numFmtId="0" fontId="37" fillId="0" borderId="0" xfId="3" applyFont="1" applyFill="1"/>
    <xf numFmtId="0" fontId="36" fillId="0" borderId="4" xfId="3" applyFont="1" applyFill="1" applyBorder="1" applyAlignment="1">
      <alignment horizontal="center" vertical="center" wrapText="1"/>
    </xf>
    <xf numFmtId="0" fontId="40" fillId="0" borderId="0" xfId="0" applyFont="1"/>
    <xf numFmtId="0" fontId="37" fillId="0" borderId="0" xfId="3" applyFont="1"/>
    <xf numFmtId="0" fontId="36" fillId="0" borderId="0" xfId="0" applyNumberFormat="1" applyFont="1" applyFill="1" applyBorder="1" applyAlignment="1">
      <alignment horizontal="left" wrapText="1"/>
    </xf>
    <xf numFmtId="0" fontId="41" fillId="0" borderId="0" xfId="3" applyFont="1" applyFill="1"/>
    <xf numFmtId="0" fontId="36" fillId="0" borderId="0" xfId="0" applyFont="1" applyAlignment="1">
      <alignment horizontal="center"/>
    </xf>
    <xf numFmtId="0" fontId="36" fillId="0" borderId="0" xfId="0" applyFont="1" applyAlignment="1">
      <alignment horizontal="center"/>
    </xf>
    <xf numFmtId="0" fontId="1" fillId="0" borderId="4" xfId="3" applyFont="1" applyFill="1" applyBorder="1" applyAlignment="1">
      <alignment horizontal="center" vertical="center" wrapText="1"/>
    </xf>
    <xf numFmtId="0" fontId="1" fillId="0" borderId="2" xfId="3" applyFont="1" applyFill="1" applyBorder="1" applyAlignment="1">
      <alignment horizontal="center" vertical="center" wrapText="1"/>
    </xf>
    <xf numFmtId="0" fontId="7" fillId="0" borderId="0" xfId="3" applyFont="1" applyAlignment="1" applyProtection="1">
      <alignment horizontal="center" vertical="top" textRotation="180"/>
    </xf>
    <xf numFmtId="0" fontId="9"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1" fillId="0" borderId="0" xfId="0" applyFont="1" applyAlignment="1">
      <alignment horizontal="left"/>
    </xf>
    <xf numFmtId="0" fontId="13" fillId="0" borderId="0" xfId="0" applyFont="1" applyAlignment="1">
      <alignment horizontal="right" vertical="top" textRotation="180"/>
    </xf>
    <xf numFmtId="0" fontId="36" fillId="0" borderId="0" xfId="0" applyNumberFormat="1" applyFont="1" applyFill="1" applyBorder="1" applyAlignment="1">
      <alignment horizontal="left" wrapText="1"/>
    </xf>
    <xf numFmtId="0" fontId="36" fillId="0" borderId="0" xfId="0" applyFont="1" applyAlignment="1">
      <alignment horizontal="center"/>
    </xf>
    <xf numFmtId="0" fontId="21" fillId="0" borderId="0" xfId="1"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3" applyFont="1" applyFill="1" applyBorder="1" applyAlignment="1">
      <alignment horizontal="center" vertical="center" wrapText="1"/>
    </xf>
    <xf numFmtId="0" fontId="1" fillId="0" borderId="4" xfId="3" applyFont="1" applyFill="1" applyBorder="1" applyAlignment="1">
      <alignment horizontal="center" vertical="center"/>
    </xf>
    <xf numFmtId="0" fontId="1" fillId="0" borderId="2" xfId="3" applyFont="1" applyFill="1" applyBorder="1" applyAlignment="1">
      <alignment horizontal="center" vertical="center" wrapText="1"/>
    </xf>
    <xf numFmtId="0" fontId="21" fillId="0" borderId="0" xfId="1" applyFont="1" applyFill="1" applyAlignment="1">
      <alignment horizontal="left" wrapText="1"/>
    </xf>
    <xf numFmtId="0" fontId="17" fillId="0" borderId="0" xfId="1" applyFont="1" applyFill="1" applyAlignment="1">
      <alignment horizontal="left" wrapText="1"/>
    </xf>
    <xf numFmtId="0" fontId="1" fillId="0" borderId="3"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4" xfId="3" applyFont="1" applyFill="1" applyBorder="1" applyAlignment="1">
      <alignment horizontal="center"/>
    </xf>
    <xf numFmtId="0" fontId="1" fillId="0" borderId="2" xfId="3" applyFont="1" applyFill="1" applyBorder="1" applyAlignment="1">
      <alignment horizontal="center" vertical="center"/>
    </xf>
    <xf numFmtId="0" fontId="36" fillId="0" borderId="0" xfId="0" applyFont="1" applyAlignment="1">
      <alignment horizontal="left"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36" fillId="0" borderId="0" xfId="0" applyNumberFormat="1" applyFont="1" applyFill="1" applyBorder="1" applyAlignment="1">
      <alignment horizontal="left"/>
    </xf>
    <xf numFmtId="167" fontId="36" fillId="0" borderId="0" xfId="0" applyNumberFormat="1" applyFont="1" applyFill="1" applyAlignment="1">
      <alignment horizontal="center"/>
    </xf>
    <xf numFmtId="0" fontId="21" fillId="0" borderId="0" xfId="1" applyFont="1" applyFill="1" applyBorder="1" applyAlignment="1">
      <alignment horizontal="left"/>
    </xf>
    <xf numFmtId="0" fontId="36" fillId="0" borderId="0" xfId="0" applyFont="1" applyFill="1" applyAlignment="1">
      <alignment horizontal="center"/>
    </xf>
    <xf numFmtId="0" fontId="17" fillId="0" borderId="0" xfId="0" applyFont="1" applyFill="1" applyAlignment="1">
      <alignment horizontal="left"/>
    </xf>
    <xf numFmtId="0" fontId="21" fillId="0" borderId="0" xfId="1" applyFont="1" applyFill="1" applyBorder="1" applyAlignment="1">
      <alignment horizontal="left" wrapText="1"/>
    </xf>
    <xf numFmtId="0" fontId="17" fillId="0" borderId="0" xfId="0" applyFont="1" applyFill="1" applyAlignment="1">
      <alignment horizontal="left" wrapText="1"/>
    </xf>
  </cellXfs>
  <cellStyles count="48">
    <cellStyle name="0mitP" xfId="5"/>
    <cellStyle name="0ohneP" xfId="6"/>
    <cellStyle name="10mitP" xfId="7"/>
    <cellStyle name="12mitP" xfId="8"/>
    <cellStyle name="12ohneP" xfId="9"/>
    <cellStyle name="13mitP" xfId="10"/>
    <cellStyle name="1mitP" xfId="11"/>
    <cellStyle name="1ohneP" xfId="12"/>
    <cellStyle name="2mitP" xfId="13"/>
    <cellStyle name="2ohneP" xfId="14"/>
    <cellStyle name="3mitP" xfId="15"/>
    <cellStyle name="3ohneP" xfId="16"/>
    <cellStyle name="4mitP" xfId="17"/>
    <cellStyle name="4ohneP" xfId="18"/>
    <cellStyle name="6mitP" xfId="19"/>
    <cellStyle name="6ohneP" xfId="20"/>
    <cellStyle name="7mitP" xfId="21"/>
    <cellStyle name="9mitP" xfId="22"/>
    <cellStyle name="9ohneP" xfId="23"/>
    <cellStyle name="BasisDreiNK" xfId="24"/>
    <cellStyle name="BasisEineNK" xfId="25"/>
    <cellStyle name="BasisOhneNK" xfId="26"/>
    <cellStyle name="BasisStandard" xfId="27"/>
    <cellStyle name="BasisZweiNK" xfId="28"/>
    <cellStyle name="Besuchter Hyperlink" xfId="46" builtinId="9" customBuiltin="1"/>
    <cellStyle name="Fuss" xfId="29"/>
    <cellStyle name="Haupttitel" xfId="30"/>
    <cellStyle name="Hyperlink" xfId="1" builtinId="8" customBuiltin="1"/>
    <cellStyle name="Hyperlink 2" xfId="4"/>
    <cellStyle name="Hyperlink 3" xfId="47"/>
    <cellStyle name="Hyperlink_AfS_SB_S1bis3" xfId="2"/>
    <cellStyle name="InhaltNormal" xfId="31"/>
    <cellStyle name="Jahr" xfId="32"/>
    <cellStyle name="LinkGemVeroeff" xfId="33"/>
    <cellStyle name="LinkGemVeroeffFett" xfId="34"/>
    <cellStyle name="Messziffer" xfId="35"/>
    <cellStyle name="MesszifferD" xfId="36"/>
    <cellStyle name="mitP" xfId="37"/>
    <cellStyle name="Noch" xfId="38"/>
    <cellStyle name="o.Tausender" xfId="39"/>
    <cellStyle name="ohneP" xfId="40"/>
    <cellStyle name="ProzVeränderung" xfId="41"/>
    <cellStyle name="Standard" xfId="0" builtinId="0"/>
    <cellStyle name="Standard 2" xfId="3"/>
    <cellStyle name="Untertitel" xfId="42"/>
    <cellStyle name="Zelle mit 2.Komma" xfId="43"/>
    <cellStyle name="zelle mit Rand" xfId="44"/>
    <cellStyle name="Zwischentitel" xfId="4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7"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8"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9"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10"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11"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2/20</a:t>
          </a: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44</xdr:row>
          <xdr:rowOff>152400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tabSelected="1" zoomScaleNormal="75" workbookViewId="0"/>
  </sheetViews>
  <sheetFormatPr baseColWidth="10" defaultRowHeight="13.2"/>
  <cols>
    <col min="1" max="1" width="38.88671875" style="34" customWidth="1"/>
    <col min="2" max="2" width="0.6640625" style="34" customWidth="1"/>
    <col min="3" max="3" width="52" style="34" customWidth="1"/>
    <col min="4" max="4" width="5.5546875" style="34" bestFit="1" customWidth="1"/>
    <col min="5" max="5" width="11.5546875" style="34" customWidth="1"/>
    <col min="6" max="6" width="10.109375" style="34" customWidth="1"/>
    <col min="7" max="18" width="7.6640625" style="34" customWidth="1"/>
    <col min="19" max="19" width="7" style="34" customWidth="1"/>
    <col min="20" max="20" width="7.5546875" style="34" customWidth="1"/>
    <col min="21" max="16384" width="11.5546875" style="34"/>
  </cols>
  <sheetData>
    <row r="1" spans="1:20" ht="60" customHeight="1">
      <c r="A1" s="59"/>
      <c r="D1" s="126" t="s">
        <v>57</v>
      </c>
    </row>
    <row r="2" spans="1:20" ht="40.200000000000003" customHeight="1">
      <c r="B2" s="76" t="s">
        <v>4</v>
      </c>
      <c r="D2" s="127"/>
    </row>
    <row r="3" spans="1:20" ht="34.799999999999997">
      <c r="B3" s="76" t="s">
        <v>5</v>
      </c>
      <c r="D3" s="127"/>
    </row>
    <row r="4" spans="1:20" ht="6.6" customHeight="1">
      <c r="D4" s="127"/>
    </row>
    <row r="5" spans="1:20" ht="20.399999999999999">
      <c r="C5" s="77" t="s">
        <v>162</v>
      </c>
      <c r="D5" s="127"/>
    </row>
    <row r="6" spans="1:20" s="39" customFormat="1" ht="34.950000000000003" customHeight="1">
      <c r="D6" s="127"/>
    </row>
    <row r="7" spans="1:20" ht="84" customHeight="1">
      <c r="C7" s="78" t="s">
        <v>161</v>
      </c>
      <c r="D7" s="127"/>
    </row>
    <row r="8" spans="1:20">
      <c r="D8" s="127"/>
    </row>
    <row r="9" spans="1:20" ht="19.8" customHeight="1">
      <c r="C9" s="79" t="s">
        <v>163</v>
      </c>
      <c r="D9" s="127"/>
    </row>
    <row r="10" spans="1:20" ht="7.2" customHeight="1">
      <c r="D10" s="127"/>
    </row>
    <row r="11" spans="1:20" ht="85.5" customHeight="1">
      <c r="C11" s="80" t="s">
        <v>103</v>
      </c>
      <c r="D11" s="127"/>
    </row>
    <row r="12" spans="1:20" ht="51" customHeight="1"/>
    <row r="13" spans="1:20" ht="36" customHeight="1">
      <c r="C13" s="81"/>
    </row>
    <row r="14" spans="1:20">
      <c r="I14" s="82"/>
    </row>
    <row r="15" spans="1:20">
      <c r="J15" s="82"/>
      <c r="K15" s="82"/>
      <c r="L15" s="82"/>
      <c r="M15" s="82"/>
      <c r="O15" s="82"/>
      <c r="P15" s="83"/>
      <c r="Q15" s="82"/>
      <c r="R15" s="82"/>
      <c r="S15" s="82"/>
      <c r="T15" s="82"/>
    </row>
    <row r="16" spans="1:20">
      <c r="I16" s="82"/>
      <c r="J16" s="82"/>
      <c r="K16" s="82"/>
      <c r="L16" s="82"/>
      <c r="M16" s="82"/>
      <c r="N16" s="82"/>
      <c r="O16" s="82"/>
      <c r="P16" s="82"/>
      <c r="Q16" s="82"/>
      <c r="R16" s="82"/>
      <c r="S16" s="82"/>
    </row>
    <row r="17" spans="8:21">
      <c r="I17" s="82"/>
      <c r="J17" s="84"/>
      <c r="K17" s="84"/>
      <c r="L17" s="84"/>
      <c r="M17" s="84"/>
      <c r="N17" s="84"/>
      <c r="O17" s="84"/>
      <c r="P17" s="84"/>
      <c r="Q17" s="84"/>
      <c r="R17" s="84"/>
      <c r="S17" s="84"/>
      <c r="U17" s="85"/>
    </row>
    <row r="18" spans="8:21">
      <c r="I18" s="82"/>
      <c r="J18" s="84"/>
      <c r="K18" s="84"/>
      <c r="L18" s="84"/>
      <c r="M18" s="84"/>
      <c r="N18" s="84"/>
      <c r="O18" s="84"/>
      <c r="P18" s="84"/>
      <c r="Q18" s="84"/>
      <c r="R18" s="84"/>
      <c r="S18" s="84"/>
      <c r="U18" s="85"/>
    </row>
    <row r="32" spans="8:21" ht="12" customHeight="1">
      <c r="H32" s="86"/>
      <c r="I32" s="86"/>
      <c r="J32" s="86"/>
      <c r="K32" s="86"/>
      <c r="L32" s="86"/>
      <c r="M32" s="86"/>
      <c r="N32" s="86"/>
      <c r="O32" s="86"/>
      <c r="P32" s="86"/>
      <c r="Q32" s="86"/>
      <c r="R32" s="86"/>
    </row>
    <row r="33" spans="8:18" ht="12" customHeight="1">
      <c r="H33" s="86"/>
      <c r="I33" s="86"/>
      <c r="J33" s="86"/>
      <c r="K33" s="86"/>
      <c r="L33" s="86"/>
      <c r="M33" s="86"/>
      <c r="N33" s="86"/>
      <c r="O33" s="86"/>
      <c r="P33" s="86"/>
      <c r="Q33" s="86"/>
      <c r="R33" s="86"/>
    </row>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78"/>
  <sheetViews>
    <sheetView zoomScaleNormal="100" zoomScaleSheetLayoutView="100" workbookViewId="0">
      <pane ySplit="4" topLeftCell="A5" activePane="bottomLeft" state="frozen"/>
      <selection pane="bottomLeft"/>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33" t="s">
        <v>136</v>
      </c>
      <c r="B1" s="133"/>
      <c r="C1" s="133"/>
      <c r="D1" s="133"/>
      <c r="E1" s="133"/>
      <c r="F1" s="133"/>
      <c r="G1" s="133"/>
      <c r="H1" s="133"/>
      <c r="I1" s="133"/>
      <c r="J1" s="133"/>
      <c r="K1" s="133"/>
      <c r="L1" s="133"/>
      <c r="M1" s="133"/>
      <c r="N1" s="133"/>
      <c r="O1" s="152" t="s">
        <v>137</v>
      </c>
      <c r="P1" s="152"/>
      <c r="Q1" s="152"/>
      <c r="R1" s="152"/>
      <c r="S1" s="152"/>
      <c r="T1" s="152"/>
      <c r="U1" s="152"/>
      <c r="V1" s="152"/>
      <c r="W1" s="152"/>
      <c r="X1" s="152"/>
      <c r="Y1" s="152"/>
      <c r="Z1" s="152"/>
      <c r="AA1" s="152"/>
      <c r="AB1" s="152"/>
      <c r="AC1" s="57"/>
    </row>
    <row r="2" spans="1:29" ht="12" customHeight="1">
      <c r="F2" s="28"/>
      <c r="G2" s="29"/>
    </row>
    <row r="3" spans="1:29" ht="24.75" customHeight="1">
      <c r="A3" s="153" t="s">
        <v>0</v>
      </c>
      <c r="B3" s="153" t="s">
        <v>55</v>
      </c>
      <c r="C3" s="153" t="s">
        <v>66</v>
      </c>
      <c r="D3" s="155" t="s">
        <v>81</v>
      </c>
      <c r="E3" s="156"/>
      <c r="F3" s="156"/>
      <c r="G3" s="156"/>
      <c r="H3" s="153"/>
      <c r="I3" s="157" t="s">
        <v>67</v>
      </c>
      <c r="J3" s="137" t="s">
        <v>92</v>
      </c>
      <c r="K3" s="150"/>
      <c r="L3" s="150"/>
      <c r="M3" s="151"/>
      <c r="N3" s="159" t="s">
        <v>75</v>
      </c>
      <c r="O3" s="149" t="s">
        <v>76</v>
      </c>
      <c r="P3" s="157" t="s">
        <v>101</v>
      </c>
      <c r="Q3" s="148" t="s">
        <v>93</v>
      </c>
      <c r="R3" s="148"/>
      <c r="S3" s="149"/>
      <c r="T3" s="137" t="s">
        <v>100</v>
      </c>
      <c r="U3" s="150"/>
      <c r="V3" s="150"/>
      <c r="W3" s="151"/>
      <c r="X3" s="150" t="s">
        <v>99</v>
      </c>
      <c r="Y3" s="150"/>
      <c r="Z3" s="150"/>
      <c r="AA3" s="151"/>
      <c r="AB3" s="159" t="s">
        <v>0</v>
      </c>
    </row>
    <row r="4" spans="1:29" ht="94.8" customHeight="1">
      <c r="A4" s="154"/>
      <c r="B4" s="154"/>
      <c r="C4" s="154"/>
      <c r="D4" s="54" t="s">
        <v>68</v>
      </c>
      <c r="E4" s="54" t="s">
        <v>96</v>
      </c>
      <c r="F4" s="54" t="s">
        <v>69</v>
      </c>
      <c r="G4" s="54" t="s">
        <v>70</v>
      </c>
      <c r="H4" s="54" t="s">
        <v>71</v>
      </c>
      <c r="I4" s="158"/>
      <c r="J4" s="54" t="s">
        <v>68</v>
      </c>
      <c r="K4" s="54" t="s">
        <v>72</v>
      </c>
      <c r="L4" s="55" t="s">
        <v>73</v>
      </c>
      <c r="M4" s="54" t="s">
        <v>74</v>
      </c>
      <c r="N4" s="161"/>
      <c r="O4" s="162"/>
      <c r="P4" s="163"/>
      <c r="Q4" s="56" t="s">
        <v>68</v>
      </c>
      <c r="R4" s="54" t="s">
        <v>97</v>
      </c>
      <c r="S4" s="54" t="s">
        <v>77</v>
      </c>
      <c r="T4" s="54" t="s">
        <v>68</v>
      </c>
      <c r="U4" s="54" t="s">
        <v>95</v>
      </c>
      <c r="V4" s="54" t="s">
        <v>102</v>
      </c>
      <c r="W4" s="54" t="s">
        <v>98</v>
      </c>
      <c r="X4" s="54" t="s">
        <v>68</v>
      </c>
      <c r="Y4" s="54" t="s">
        <v>78</v>
      </c>
      <c r="Z4" s="54" t="s">
        <v>79</v>
      </c>
      <c r="AA4" s="54" t="s">
        <v>80</v>
      </c>
      <c r="AB4" s="160"/>
    </row>
    <row r="5" spans="1:29" s="90" customFormat="1">
      <c r="A5" s="99"/>
      <c r="B5" s="99"/>
      <c r="C5" s="99"/>
      <c r="D5" s="99"/>
      <c r="E5" s="99"/>
      <c r="F5" s="99"/>
      <c r="G5" s="99"/>
      <c r="H5" s="99"/>
      <c r="I5" s="99"/>
      <c r="J5" s="99"/>
      <c r="K5" s="99"/>
      <c r="L5" s="99"/>
      <c r="M5" s="99"/>
      <c r="N5" s="99"/>
      <c r="O5" s="99"/>
      <c r="P5" s="99"/>
      <c r="Q5" s="99"/>
      <c r="R5" s="99"/>
      <c r="S5" s="99"/>
      <c r="T5" s="99"/>
      <c r="U5" s="99"/>
      <c r="V5" s="99"/>
      <c r="W5" s="99"/>
      <c r="X5" s="99"/>
      <c r="Y5" s="99"/>
      <c r="Z5" s="99"/>
      <c r="AA5" s="99"/>
      <c r="AB5" s="99"/>
    </row>
    <row r="6" spans="1:29" s="90" customFormat="1">
      <c r="A6" s="99"/>
      <c r="B6" s="132" t="s">
        <v>32</v>
      </c>
      <c r="C6" s="132"/>
      <c r="D6" s="132"/>
      <c r="E6" s="132"/>
      <c r="F6" s="132"/>
      <c r="G6" s="132"/>
      <c r="H6" s="132"/>
      <c r="I6" s="132"/>
      <c r="J6" s="132"/>
      <c r="K6" s="132"/>
      <c r="L6" s="132"/>
      <c r="M6" s="132"/>
      <c r="N6" s="132"/>
      <c r="O6" s="132" t="s">
        <v>32</v>
      </c>
      <c r="P6" s="132"/>
      <c r="Q6" s="132"/>
      <c r="R6" s="132"/>
      <c r="S6" s="132"/>
      <c r="T6" s="132"/>
      <c r="U6" s="132"/>
      <c r="V6" s="132"/>
      <c r="W6" s="132"/>
      <c r="X6" s="132"/>
      <c r="Y6" s="132"/>
      <c r="Z6" s="132"/>
      <c r="AA6" s="132"/>
      <c r="AB6" s="99"/>
    </row>
    <row r="7" spans="1:29" s="90" customFormat="1">
      <c r="A7" s="91">
        <v>2008</v>
      </c>
      <c r="B7" s="92">
        <v>134.999</v>
      </c>
      <c r="C7" s="92">
        <v>4.7489999999999997</v>
      </c>
      <c r="D7" s="92">
        <v>7.4470000000000001</v>
      </c>
      <c r="E7" s="92">
        <v>6.4000000000000001E-2</v>
      </c>
      <c r="F7" s="92">
        <v>6.8810000000000002</v>
      </c>
      <c r="G7" s="92" t="s">
        <v>1</v>
      </c>
      <c r="H7" s="92">
        <v>0.502</v>
      </c>
      <c r="I7" s="92">
        <v>25.344999999999999</v>
      </c>
      <c r="J7" s="92">
        <v>31.966000000000001</v>
      </c>
      <c r="K7" s="92">
        <v>18.420000000000002</v>
      </c>
      <c r="L7" s="92">
        <v>4.9210000000000003</v>
      </c>
      <c r="M7" s="92">
        <v>8.625</v>
      </c>
      <c r="N7" s="92">
        <v>3.0779999999999998</v>
      </c>
      <c r="O7" s="92">
        <v>5.9059999999999997</v>
      </c>
      <c r="P7" s="92">
        <v>1.976</v>
      </c>
      <c r="Q7" s="92">
        <v>23.931000000000001</v>
      </c>
      <c r="R7" s="92">
        <v>15.090999999999999</v>
      </c>
      <c r="S7" s="92">
        <v>8.84</v>
      </c>
      <c r="T7" s="92">
        <v>14.393000000000001</v>
      </c>
      <c r="U7" s="92" t="s">
        <v>1</v>
      </c>
      <c r="V7" s="92">
        <v>3.5059999999999998</v>
      </c>
      <c r="W7" s="92">
        <v>10.887</v>
      </c>
      <c r="X7" s="92">
        <v>16.207999999999998</v>
      </c>
      <c r="Y7" s="92">
        <v>4.7880000000000003</v>
      </c>
      <c r="Z7" s="92">
        <v>11.42</v>
      </c>
      <c r="AA7" s="92" t="s">
        <v>1</v>
      </c>
      <c r="AB7" s="91">
        <v>2008</v>
      </c>
      <c r="AC7" s="93"/>
    </row>
    <row r="8" spans="1:29" s="90" customFormat="1">
      <c r="A8" s="91">
        <v>2009</v>
      </c>
      <c r="B8" s="92">
        <v>138.31</v>
      </c>
      <c r="C8" s="92">
        <v>4.6239999999999997</v>
      </c>
      <c r="D8" s="92">
        <v>7.4539999999999997</v>
      </c>
      <c r="E8" s="92">
        <v>0.06</v>
      </c>
      <c r="F8" s="92">
        <v>6.8390000000000004</v>
      </c>
      <c r="G8" s="92" t="s">
        <v>1</v>
      </c>
      <c r="H8" s="92">
        <v>0.55500000000000005</v>
      </c>
      <c r="I8" s="92">
        <v>25.193999999999999</v>
      </c>
      <c r="J8" s="92">
        <v>31.763999999999999</v>
      </c>
      <c r="K8" s="92">
        <v>18.266999999999999</v>
      </c>
      <c r="L8" s="92">
        <v>4.9580000000000002</v>
      </c>
      <c r="M8" s="92">
        <v>8.5389999999999997</v>
      </c>
      <c r="N8" s="92">
        <v>3.0990000000000002</v>
      </c>
      <c r="O8" s="92">
        <v>6.6790000000000003</v>
      </c>
      <c r="P8" s="92">
        <v>1.9850000000000001</v>
      </c>
      <c r="Q8" s="92">
        <v>25.135999999999999</v>
      </c>
      <c r="R8" s="92">
        <v>16.189</v>
      </c>
      <c r="S8" s="92">
        <v>8.9469999999999992</v>
      </c>
      <c r="T8" s="92">
        <v>16.042999999999999</v>
      </c>
      <c r="U8" s="92" t="s">
        <v>1</v>
      </c>
      <c r="V8" s="92">
        <v>4.1230000000000002</v>
      </c>
      <c r="W8" s="92">
        <v>11.92</v>
      </c>
      <c r="X8" s="92">
        <v>16.332000000000001</v>
      </c>
      <c r="Y8" s="92">
        <v>5.4729999999999999</v>
      </c>
      <c r="Z8" s="92">
        <v>10.859</v>
      </c>
      <c r="AA8" s="92" t="s">
        <v>1</v>
      </c>
      <c r="AB8" s="91">
        <v>2009</v>
      </c>
      <c r="AC8" s="93"/>
    </row>
    <row r="9" spans="1:29" s="90" customFormat="1">
      <c r="A9" s="91">
        <v>2010</v>
      </c>
      <c r="B9" s="92">
        <v>137.88800000000001</v>
      </c>
      <c r="C9" s="92">
        <v>4.4829999999999997</v>
      </c>
      <c r="D9" s="92">
        <v>7.4130000000000003</v>
      </c>
      <c r="E9" s="92">
        <v>6.2E-2</v>
      </c>
      <c r="F9" s="92">
        <v>6.798</v>
      </c>
      <c r="G9" s="92" t="s">
        <v>1</v>
      </c>
      <c r="H9" s="92">
        <v>0.55300000000000005</v>
      </c>
      <c r="I9" s="92">
        <v>24.689</v>
      </c>
      <c r="J9" s="92">
        <v>31.387</v>
      </c>
      <c r="K9" s="92">
        <v>17.763000000000002</v>
      </c>
      <c r="L9" s="92">
        <v>5.0289999999999999</v>
      </c>
      <c r="M9" s="92">
        <v>8.5950000000000006</v>
      </c>
      <c r="N9" s="92">
        <v>3.2</v>
      </c>
      <c r="O9" s="92">
        <v>7.1680000000000001</v>
      </c>
      <c r="P9" s="92">
        <v>2.012</v>
      </c>
      <c r="Q9" s="92">
        <v>25.617000000000001</v>
      </c>
      <c r="R9" s="92">
        <v>16.79</v>
      </c>
      <c r="S9" s="92">
        <v>8.827</v>
      </c>
      <c r="T9" s="92">
        <v>16.792000000000002</v>
      </c>
      <c r="U9" s="92" t="s">
        <v>1</v>
      </c>
      <c r="V9" s="92">
        <v>4.5860000000000003</v>
      </c>
      <c r="W9" s="92">
        <v>12.206</v>
      </c>
      <c r="X9" s="92">
        <v>15.127000000000001</v>
      </c>
      <c r="Y9" s="92">
        <v>4.8940000000000001</v>
      </c>
      <c r="Z9" s="92">
        <v>10.233000000000001</v>
      </c>
      <c r="AA9" s="92" t="s">
        <v>1</v>
      </c>
      <c r="AB9" s="91">
        <v>2010</v>
      </c>
      <c r="AC9" s="93"/>
    </row>
    <row r="10" spans="1:29" s="90" customFormat="1">
      <c r="A10" s="91">
        <v>2011</v>
      </c>
      <c r="B10" s="92">
        <v>135.505</v>
      </c>
      <c r="C10" s="92">
        <v>4.5140000000000002</v>
      </c>
      <c r="D10" s="92">
        <v>7.3920000000000003</v>
      </c>
      <c r="E10" s="92">
        <v>5.7000000000000002E-2</v>
      </c>
      <c r="F10" s="92">
        <v>6.782</v>
      </c>
      <c r="G10" s="92" t="s">
        <v>1</v>
      </c>
      <c r="H10" s="92">
        <v>0.55300000000000005</v>
      </c>
      <c r="I10" s="92">
        <v>25.806999999999999</v>
      </c>
      <c r="J10" s="92">
        <v>30.545999999999999</v>
      </c>
      <c r="K10" s="92">
        <v>17.262</v>
      </c>
      <c r="L10" s="92">
        <v>4.7679999999999998</v>
      </c>
      <c r="M10" s="92">
        <v>8.516</v>
      </c>
      <c r="N10" s="92">
        <v>3.1739999999999999</v>
      </c>
      <c r="O10" s="92">
        <v>6.681</v>
      </c>
      <c r="P10" s="92">
        <v>1.9830000000000001</v>
      </c>
      <c r="Q10" s="92">
        <v>24.646000000000001</v>
      </c>
      <c r="R10" s="92">
        <v>15.826000000000001</v>
      </c>
      <c r="S10" s="92">
        <v>8.82</v>
      </c>
      <c r="T10" s="92">
        <v>16.234999999999999</v>
      </c>
      <c r="U10" s="92" t="s">
        <v>1</v>
      </c>
      <c r="V10" s="92">
        <v>4.3179999999999996</v>
      </c>
      <c r="W10" s="92">
        <v>11.917</v>
      </c>
      <c r="X10" s="92">
        <v>14.526999999999999</v>
      </c>
      <c r="Y10" s="92">
        <v>4.2370000000000001</v>
      </c>
      <c r="Z10" s="92">
        <v>10.29</v>
      </c>
      <c r="AA10" s="92" t="s">
        <v>1</v>
      </c>
      <c r="AB10" s="91">
        <v>2011</v>
      </c>
      <c r="AC10" s="93"/>
    </row>
    <row r="11" spans="1:29" s="90" customFormat="1">
      <c r="A11" s="91">
        <v>2012</v>
      </c>
      <c r="B11" s="92">
        <v>134.15100000000001</v>
      </c>
      <c r="C11" s="92">
        <v>4.3049999999999997</v>
      </c>
      <c r="D11" s="92">
        <v>7.25</v>
      </c>
      <c r="E11" s="92">
        <v>5.8000000000000003E-2</v>
      </c>
      <c r="F11" s="92">
        <v>6.65</v>
      </c>
      <c r="G11" s="92" t="s">
        <v>1</v>
      </c>
      <c r="H11" s="92">
        <v>0.54200000000000004</v>
      </c>
      <c r="I11" s="92">
        <v>26.451000000000001</v>
      </c>
      <c r="J11" s="92">
        <v>30.148</v>
      </c>
      <c r="K11" s="92">
        <v>17.306000000000001</v>
      </c>
      <c r="L11" s="92">
        <v>4.4359999999999999</v>
      </c>
      <c r="M11" s="92">
        <v>8.4060000000000006</v>
      </c>
      <c r="N11" s="92">
        <v>3.03</v>
      </c>
      <c r="O11" s="92">
        <v>6.19</v>
      </c>
      <c r="P11" s="92">
        <v>1.97</v>
      </c>
      <c r="Q11" s="92">
        <v>24.196999999999999</v>
      </c>
      <c r="R11" s="92">
        <v>15.239000000000001</v>
      </c>
      <c r="S11" s="92">
        <v>8.9580000000000002</v>
      </c>
      <c r="T11" s="92">
        <v>16.352</v>
      </c>
      <c r="U11" s="92" t="s">
        <v>1</v>
      </c>
      <c r="V11" s="92">
        <v>4.141</v>
      </c>
      <c r="W11" s="92">
        <v>12.211</v>
      </c>
      <c r="X11" s="92">
        <v>14.257999999999999</v>
      </c>
      <c r="Y11" s="92">
        <v>4.1550000000000002</v>
      </c>
      <c r="Z11" s="92">
        <v>10.103</v>
      </c>
      <c r="AA11" s="92" t="s">
        <v>1</v>
      </c>
      <c r="AB11" s="91">
        <v>2012</v>
      </c>
      <c r="AC11" s="93"/>
    </row>
    <row r="12" spans="1:29" s="90" customFormat="1">
      <c r="A12" s="91">
        <v>2013</v>
      </c>
      <c r="B12" s="92">
        <v>130.80199999999999</v>
      </c>
      <c r="C12" s="92">
        <v>4.0359999999999996</v>
      </c>
      <c r="D12" s="92">
        <v>7.1769999999999996</v>
      </c>
      <c r="E12" s="92">
        <v>0.06</v>
      </c>
      <c r="F12" s="92">
        <v>6.5880000000000001</v>
      </c>
      <c r="G12" s="92" t="s">
        <v>1</v>
      </c>
      <c r="H12" s="92">
        <v>0.52900000000000003</v>
      </c>
      <c r="I12" s="92">
        <v>25.265999999999998</v>
      </c>
      <c r="J12" s="92">
        <v>29.306000000000001</v>
      </c>
      <c r="K12" s="92">
        <v>16.815000000000001</v>
      </c>
      <c r="L12" s="92">
        <v>4.274</v>
      </c>
      <c r="M12" s="92">
        <v>8.2170000000000005</v>
      </c>
      <c r="N12" s="92">
        <v>3.23</v>
      </c>
      <c r="O12" s="92">
        <v>5.6580000000000004</v>
      </c>
      <c r="P12" s="92">
        <v>1.905</v>
      </c>
      <c r="Q12" s="92">
        <v>23.998999999999999</v>
      </c>
      <c r="R12" s="92">
        <v>15.042</v>
      </c>
      <c r="S12" s="92">
        <v>8.9570000000000007</v>
      </c>
      <c r="T12" s="92">
        <v>16.686</v>
      </c>
      <c r="U12" s="92" t="s">
        <v>1</v>
      </c>
      <c r="V12" s="92">
        <v>4.2149999999999999</v>
      </c>
      <c r="W12" s="92">
        <v>12.471</v>
      </c>
      <c r="X12" s="92">
        <v>13.539</v>
      </c>
      <c r="Y12" s="92">
        <v>3.76</v>
      </c>
      <c r="Z12" s="92">
        <v>9.7789999999999999</v>
      </c>
      <c r="AA12" s="92" t="s">
        <v>1</v>
      </c>
      <c r="AB12" s="91">
        <v>2013</v>
      </c>
      <c r="AC12" s="93"/>
    </row>
    <row r="13" spans="1:29" s="90" customFormat="1">
      <c r="A13" s="91">
        <v>2014</v>
      </c>
      <c r="B13" s="94">
        <v>128.59399999999999</v>
      </c>
      <c r="C13" s="94">
        <v>4.0860000000000003</v>
      </c>
      <c r="D13" s="94">
        <v>7.06</v>
      </c>
      <c r="E13" s="94">
        <v>5.7000000000000002E-2</v>
      </c>
      <c r="F13" s="94">
        <v>6.4630000000000001</v>
      </c>
      <c r="G13" s="92" t="s">
        <v>1</v>
      </c>
      <c r="H13" s="94">
        <v>0.54</v>
      </c>
      <c r="I13" s="94">
        <v>25.222999999999999</v>
      </c>
      <c r="J13" s="94">
        <v>29.045000000000002</v>
      </c>
      <c r="K13" s="94">
        <v>16.670999999999999</v>
      </c>
      <c r="L13" s="94">
        <v>4.4290000000000003</v>
      </c>
      <c r="M13" s="94">
        <v>7.9450000000000003</v>
      </c>
      <c r="N13" s="94">
        <v>3.1110000000000002</v>
      </c>
      <c r="O13" s="112">
        <v>5.5069999999999997</v>
      </c>
      <c r="P13" s="94">
        <v>1.8140000000000001</v>
      </c>
      <c r="Q13" s="94">
        <v>23.155000000000001</v>
      </c>
      <c r="R13" s="94">
        <v>14.182</v>
      </c>
      <c r="S13" s="112">
        <v>8.9730000000000008</v>
      </c>
      <c r="T13" s="94">
        <v>16.288</v>
      </c>
      <c r="U13" s="92" t="s">
        <v>1</v>
      </c>
      <c r="V13" s="94">
        <v>4.1950000000000003</v>
      </c>
      <c r="W13" s="94">
        <v>12.093</v>
      </c>
      <c r="X13" s="94">
        <v>13.305</v>
      </c>
      <c r="Y13" s="94">
        <v>3.722</v>
      </c>
      <c r="Z13" s="94">
        <v>9.5830000000000002</v>
      </c>
      <c r="AA13" s="92" t="s">
        <v>1</v>
      </c>
      <c r="AB13" s="91">
        <v>2014</v>
      </c>
      <c r="AC13" s="93"/>
    </row>
    <row r="14" spans="1:29" s="90" customFormat="1">
      <c r="A14" s="91">
        <v>2015</v>
      </c>
      <c r="B14" s="94">
        <v>130.72999999999999</v>
      </c>
      <c r="C14" s="94">
        <v>4.6059999999999999</v>
      </c>
      <c r="D14" s="94">
        <v>6.9189999999999996</v>
      </c>
      <c r="E14" s="94">
        <v>5.6000000000000001E-2</v>
      </c>
      <c r="F14" s="94">
        <v>6.3330000000000002</v>
      </c>
      <c r="G14" s="92" t="s">
        <v>1</v>
      </c>
      <c r="H14" s="94">
        <v>0.53</v>
      </c>
      <c r="I14" s="94">
        <v>25.181000000000001</v>
      </c>
      <c r="J14" s="94">
        <v>28.785</v>
      </c>
      <c r="K14" s="94">
        <v>16.696000000000002</v>
      </c>
      <c r="L14" s="94">
        <v>4.4509999999999996</v>
      </c>
      <c r="M14" s="94">
        <v>7.6379999999999999</v>
      </c>
      <c r="N14" s="94">
        <v>2.9380000000000002</v>
      </c>
      <c r="O14" s="112">
        <v>5.952</v>
      </c>
      <c r="P14" s="94">
        <v>1.704</v>
      </c>
      <c r="Q14" s="94">
        <v>22.913</v>
      </c>
      <c r="R14" s="94">
        <v>13.932</v>
      </c>
      <c r="S14" s="112">
        <v>8.9809999999999999</v>
      </c>
      <c r="T14" s="94">
        <v>17.117999999999999</v>
      </c>
      <c r="U14" s="92" t="s">
        <v>1</v>
      </c>
      <c r="V14" s="94">
        <v>4.6749999999999998</v>
      </c>
      <c r="W14" s="94">
        <v>12.443</v>
      </c>
      <c r="X14" s="94">
        <v>14.614000000000001</v>
      </c>
      <c r="Y14" s="94">
        <v>4.2969999999999997</v>
      </c>
      <c r="Z14" s="94">
        <v>10.317</v>
      </c>
      <c r="AA14" s="92" t="s">
        <v>1</v>
      </c>
      <c r="AB14" s="91">
        <v>2015</v>
      </c>
      <c r="AC14" s="93"/>
    </row>
    <row r="15" spans="1:29" s="90" customFormat="1">
      <c r="A15" s="91">
        <v>2016</v>
      </c>
      <c r="B15" s="94">
        <v>132.88499999999999</v>
      </c>
      <c r="C15" s="94">
        <v>5.1710000000000003</v>
      </c>
      <c r="D15" s="94">
        <v>6.8330000000000002</v>
      </c>
      <c r="E15" s="94">
        <v>5.6000000000000001E-2</v>
      </c>
      <c r="F15" s="94">
        <v>6.2560000000000002</v>
      </c>
      <c r="G15" s="92" t="s">
        <v>1</v>
      </c>
      <c r="H15" s="94">
        <v>0.52100000000000002</v>
      </c>
      <c r="I15" s="94">
        <v>24.702999999999999</v>
      </c>
      <c r="J15" s="94">
        <v>27.986000000000001</v>
      </c>
      <c r="K15" s="94">
        <v>16.286999999999999</v>
      </c>
      <c r="L15" s="94">
        <v>4.3780000000000001</v>
      </c>
      <c r="M15" s="94">
        <v>7.3209999999999997</v>
      </c>
      <c r="N15" s="94">
        <v>3.0070000000000001</v>
      </c>
      <c r="O15" s="112">
        <v>6.1849999999999996</v>
      </c>
      <c r="P15" s="94">
        <v>1.595</v>
      </c>
      <c r="Q15" s="94">
        <v>23.081</v>
      </c>
      <c r="R15" s="94">
        <v>14.314</v>
      </c>
      <c r="S15" s="112">
        <v>8.7669999999999995</v>
      </c>
      <c r="T15" s="94">
        <v>18.721</v>
      </c>
      <c r="U15" s="92" t="s">
        <v>1</v>
      </c>
      <c r="V15" s="94">
        <v>5.032</v>
      </c>
      <c r="W15" s="94">
        <v>13.689</v>
      </c>
      <c r="X15" s="94">
        <v>15.603</v>
      </c>
      <c r="Y15" s="94">
        <v>4.7530000000000001</v>
      </c>
      <c r="Z15" s="94">
        <v>10.85</v>
      </c>
      <c r="AA15" s="92" t="s">
        <v>1</v>
      </c>
      <c r="AB15" s="91">
        <v>2016</v>
      </c>
      <c r="AC15" s="93"/>
    </row>
    <row r="16" spans="1:29" s="90" customFormat="1">
      <c r="A16" s="91">
        <v>2017</v>
      </c>
      <c r="B16" s="94">
        <v>130.56100000000001</v>
      </c>
      <c r="C16" s="94">
        <v>5.3879999999999999</v>
      </c>
      <c r="D16" s="94">
        <v>6.6619999999999999</v>
      </c>
      <c r="E16" s="94">
        <v>5.8000000000000003E-2</v>
      </c>
      <c r="F16" s="94">
        <v>6.1150000000000002</v>
      </c>
      <c r="G16" s="92" t="s">
        <v>1</v>
      </c>
      <c r="H16" s="94">
        <v>0.48899999999999999</v>
      </c>
      <c r="I16" s="94">
        <v>23.433</v>
      </c>
      <c r="J16" s="94">
        <v>26.861000000000001</v>
      </c>
      <c r="K16" s="94">
        <v>15.526</v>
      </c>
      <c r="L16" s="94">
        <v>4.2300000000000004</v>
      </c>
      <c r="M16" s="94">
        <v>7.1050000000000004</v>
      </c>
      <c r="N16" s="94">
        <v>3.0619999999999998</v>
      </c>
      <c r="O16" s="112">
        <v>5.6470000000000002</v>
      </c>
      <c r="P16" s="94">
        <v>1.617</v>
      </c>
      <c r="Q16" s="94">
        <v>23.690999999999999</v>
      </c>
      <c r="R16" s="94">
        <v>14.795999999999999</v>
      </c>
      <c r="S16" s="112">
        <v>8.8949999999999996</v>
      </c>
      <c r="T16" s="94">
        <v>19.341000000000001</v>
      </c>
      <c r="U16" s="92" t="s">
        <v>1</v>
      </c>
      <c r="V16" s="94">
        <v>4.6379999999999999</v>
      </c>
      <c r="W16" s="94">
        <v>14.702999999999999</v>
      </c>
      <c r="X16" s="94">
        <v>14.859</v>
      </c>
      <c r="Y16" s="94">
        <v>4.798</v>
      </c>
      <c r="Z16" s="94">
        <v>10.061</v>
      </c>
      <c r="AA16" s="92" t="s">
        <v>1</v>
      </c>
      <c r="AB16" s="91">
        <v>2017</v>
      </c>
      <c r="AC16" s="93"/>
    </row>
    <row r="17" spans="1:29" s="90" customFormat="1">
      <c r="A17" s="91">
        <v>2018</v>
      </c>
      <c r="B17" s="94">
        <v>129.215</v>
      </c>
      <c r="C17" s="94">
        <v>5.2770000000000001</v>
      </c>
      <c r="D17" s="94">
        <v>6.4470000000000001</v>
      </c>
      <c r="E17" s="94">
        <v>5.8999999999999997E-2</v>
      </c>
      <c r="F17" s="94">
        <v>5.9109999999999996</v>
      </c>
      <c r="G17" s="92" t="s">
        <v>1</v>
      </c>
      <c r="H17" s="94">
        <v>0.47699999999999998</v>
      </c>
      <c r="I17" s="94">
        <v>23.667000000000002</v>
      </c>
      <c r="J17" s="94">
        <v>26.181999999999999</v>
      </c>
      <c r="K17" s="94">
        <v>15.021000000000001</v>
      </c>
      <c r="L17" s="94">
        <v>4.1790000000000003</v>
      </c>
      <c r="M17" s="94">
        <v>6.9820000000000002</v>
      </c>
      <c r="N17" s="94">
        <v>2.9710000000000001</v>
      </c>
      <c r="O17" s="112">
        <v>4.9989999999999997</v>
      </c>
      <c r="P17" s="94">
        <v>1.621</v>
      </c>
      <c r="Q17" s="94">
        <v>24.417000000000002</v>
      </c>
      <c r="R17" s="94">
        <v>15.38</v>
      </c>
      <c r="S17" s="112">
        <v>9.0370000000000008</v>
      </c>
      <c r="T17" s="94">
        <v>19.352</v>
      </c>
      <c r="U17" s="92" t="s">
        <v>1</v>
      </c>
      <c r="V17" s="94">
        <v>4.7060000000000004</v>
      </c>
      <c r="W17" s="94">
        <v>14.646000000000001</v>
      </c>
      <c r="X17" s="94">
        <v>14.282</v>
      </c>
      <c r="Y17" s="94">
        <v>5.1070000000000002</v>
      </c>
      <c r="Z17" s="94">
        <v>9.1750000000000007</v>
      </c>
      <c r="AA17" s="92" t="s">
        <v>1</v>
      </c>
      <c r="AB17" s="91">
        <v>2018</v>
      </c>
      <c r="AC17" s="93"/>
    </row>
    <row r="18" spans="1:29" s="90" customFormat="1">
      <c r="A18" s="91">
        <v>2019</v>
      </c>
      <c r="B18" s="94">
        <v>127.76300000000001</v>
      </c>
      <c r="C18" s="94">
        <v>5.1479999999999997</v>
      </c>
      <c r="D18" s="94">
        <v>6.2919999999999998</v>
      </c>
      <c r="E18" s="94">
        <v>0.06</v>
      </c>
      <c r="F18" s="92">
        <v>5.7</v>
      </c>
      <c r="G18" s="92" t="s">
        <v>1</v>
      </c>
      <c r="H18" s="94">
        <v>0.53200000000000003</v>
      </c>
      <c r="I18" s="92">
        <v>24.001999999999999</v>
      </c>
      <c r="J18" s="92">
        <v>25.238</v>
      </c>
      <c r="K18" s="94">
        <v>14.468999999999999</v>
      </c>
      <c r="L18" s="94">
        <v>3.9020000000000001</v>
      </c>
      <c r="M18" s="94">
        <v>6.867</v>
      </c>
      <c r="N18" s="92">
        <v>2.9039999999999999</v>
      </c>
      <c r="O18" s="113">
        <v>4.7089999999999996</v>
      </c>
      <c r="P18" s="92">
        <v>1.542</v>
      </c>
      <c r="Q18" s="92">
        <v>24.216999999999999</v>
      </c>
      <c r="R18" s="94">
        <v>15.231999999999999</v>
      </c>
      <c r="S18" s="112">
        <v>8.9849999999999994</v>
      </c>
      <c r="T18" s="92">
        <v>18.952000000000002</v>
      </c>
      <c r="U18" s="92" t="s">
        <v>1</v>
      </c>
      <c r="V18" s="94">
        <v>5.0350000000000001</v>
      </c>
      <c r="W18" s="94">
        <v>13.917</v>
      </c>
      <c r="X18" s="92">
        <v>14.759</v>
      </c>
      <c r="Y18" s="94">
        <v>6.008</v>
      </c>
      <c r="Z18" s="94">
        <v>8.7509999999999994</v>
      </c>
      <c r="AA18" s="92" t="s">
        <v>1</v>
      </c>
      <c r="AB18" s="91">
        <v>2019</v>
      </c>
      <c r="AC18" s="93"/>
    </row>
    <row r="19" spans="1:29" s="90" customFormat="1">
      <c r="A19" s="122">
        <v>2020</v>
      </c>
      <c r="B19" s="94">
        <v>123.604</v>
      </c>
      <c r="C19" s="94">
        <v>4.7</v>
      </c>
      <c r="D19" s="94">
        <v>6.0419999999999998</v>
      </c>
      <c r="E19" s="92" t="s">
        <v>2</v>
      </c>
      <c r="F19" s="92">
        <v>5.5010000000000003</v>
      </c>
      <c r="G19" s="92" t="s">
        <v>1</v>
      </c>
      <c r="H19" s="92" t="s">
        <v>2</v>
      </c>
      <c r="I19" s="92">
        <v>23.4</v>
      </c>
      <c r="J19" s="92">
        <v>23.672999999999998</v>
      </c>
      <c r="K19" s="92" t="s">
        <v>2</v>
      </c>
      <c r="L19" s="92" t="s">
        <v>2</v>
      </c>
      <c r="M19" s="92" t="s">
        <v>2</v>
      </c>
      <c r="N19" s="92">
        <v>2.7570000000000001</v>
      </c>
      <c r="O19" s="113">
        <v>4.4950000000000001</v>
      </c>
      <c r="P19" s="92">
        <v>1.3939999999999999</v>
      </c>
      <c r="Q19" s="92">
        <v>23.795000000000002</v>
      </c>
      <c r="R19" s="92" t="s">
        <v>2</v>
      </c>
      <c r="S19" s="113" t="s">
        <v>2</v>
      </c>
      <c r="T19" s="92">
        <v>18.853000000000002</v>
      </c>
      <c r="U19" s="92" t="s">
        <v>1</v>
      </c>
      <c r="V19" s="92" t="s">
        <v>2</v>
      </c>
      <c r="W19" s="92" t="s">
        <v>2</v>
      </c>
      <c r="X19" s="92">
        <v>14.494999999999999</v>
      </c>
      <c r="Y19" s="92" t="s">
        <v>2</v>
      </c>
      <c r="Z19" s="92" t="s">
        <v>2</v>
      </c>
      <c r="AA19" s="92" t="s">
        <v>1</v>
      </c>
      <c r="AB19" s="122">
        <v>2020</v>
      </c>
      <c r="AC19" s="93"/>
    </row>
    <row r="20" spans="1:29" s="90" customFormat="1">
      <c r="A20" s="99"/>
      <c r="B20" s="99"/>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99"/>
    </row>
    <row r="21" spans="1:29" s="90" customFormat="1" ht="12" customHeight="1">
      <c r="A21" s="99"/>
      <c r="B21" s="132" t="s">
        <v>65</v>
      </c>
      <c r="C21" s="132"/>
      <c r="D21" s="132"/>
      <c r="E21" s="132"/>
      <c r="F21" s="132"/>
      <c r="G21" s="132"/>
      <c r="H21" s="132"/>
      <c r="I21" s="132"/>
      <c r="J21" s="132"/>
      <c r="K21" s="132"/>
      <c r="L21" s="132"/>
      <c r="M21" s="132"/>
      <c r="N21" s="132"/>
      <c r="O21" s="132" t="s">
        <v>65</v>
      </c>
      <c r="P21" s="132"/>
      <c r="Q21" s="132"/>
      <c r="R21" s="132"/>
      <c r="S21" s="132"/>
      <c r="T21" s="132"/>
      <c r="U21" s="132"/>
      <c r="V21" s="132"/>
      <c r="W21" s="132"/>
      <c r="X21" s="132"/>
      <c r="Y21" s="132"/>
      <c r="Z21" s="132"/>
      <c r="AA21" s="132"/>
      <c r="AB21" s="99"/>
    </row>
    <row r="22" spans="1:29" s="90" customFormat="1" hidden="1" outlineLevel="1">
      <c r="A22" s="91">
        <v>2009</v>
      </c>
      <c r="B22" s="96">
        <f t="shared" ref="B22:F22" si="0">ROUND(B8/B7*100-100,5)</f>
        <v>2.45261</v>
      </c>
      <c r="C22" s="96">
        <f t="shared" si="0"/>
        <v>-2.6321300000000001</v>
      </c>
      <c r="D22" s="96">
        <f t="shared" si="0"/>
        <v>9.4E-2</v>
      </c>
      <c r="E22" s="96">
        <f t="shared" si="0"/>
        <v>-6.25</v>
      </c>
      <c r="F22" s="96">
        <f t="shared" si="0"/>
        <v>-0.61038000000000003</v>
      </c>
      <c r="G22" s="92" t="s">
        <v>1</v>
      </c>
      <c r="H22" s="96">
        <f t="shared" ref="H22:T22" si="1">ROUND(H8/H7*100-100,5)</f>
        <v>10.55777</v>
      </c>
      <c r="I22" s="96">
        <f t="shared" si="1"/>
        <v>-0.59577999999999998</v>
      </c>
      <c r="J22" s="96">
        <f t="shared" si="1"/>
        <v>-0.63192000000000004</v>
      </c>
      <c r="K22" s="96">
        <f t="shared" si="1"/>
        <v>-0.83062000000000002</v>
      </c>
      <c r="L22" s="96">
        <f t="shared" si="1"/>
        <v>0.75187999999999999</v>
      </c>
      <c r="M22" s="96">
        <f t="shared" si="1"/>
        <v>-0.99709999999999999</v>
      </c>
      <c r="N22" s="96">
        <f t="shared" si="1"/>
        <v>0.68225999999999998</v>
      </c>
      <c r="O22" s="96">
        <f t="shared" si="1"/>
        <v>13.088380000000001</v>
      </c>
      <c r="P22" s="96">
        <f t="shared" si="1"/>
        <v>0.45546999999999999</v>
      </c>
      <c r="Q22" s="96">
        <f t="shared" si="1"/>
        <v>5.03531</v>
      </c>
      <c r="R22" s="96">
        <f t="shared" si="1"/>
        <v>7.2758599999999998</v>
      </c>
      <c r="S22" s="96">
        <f t="shared" si="1"/>
        <v>1.21041</v>
      </c>
      <c r="T22" s="96">
        <f t="shared" si="1"/>
        <v>11.46391</v>
      </c>
      <c r="U22" s="92" t="s">
        <v>1</v>
      </c>
      <c r="V22" s="96">
        <f t="shared" ref="V22:Z22" si="2">ROUND(V8/V7*100-100,5)</f>
        <v>17.598400000000002</v>
      </c>
      <c r="W22" s="96">
        <f t="shared" si="2"/>
        <v>9.4883799999999994</v>
      </c>
      <c r="X22" s="96">
        <f t="shared" si="2"/>
        <v>0.76505000000000001</v>
      </c>
      <c r="Y22" s="96">
        <f t="shared" si="2"/>
        <v>14.3066</v>
      </c>
      <c r="Z22" s="96">
        <f t="shared" si="2"/>
        <v>-4.9124299999999996</v>
      </c>
      <c r="AA22" s="92" t="s">
        <v>1</v>
      </c>
      <c r="AB22" s="91">
        <v>2009</v>
      </c>
    </row>
    <row r="23" spans="1:29" s="90" customFormat="1" hidden="1" outlineLevel="1">
      <c r="A23" s="91">
        <v>2010</v>
      </c>
      <c r="B23" s="96">
        <f t="shared" ref="B23:F23" si="3">ROUND(B9/B8*100-100,5)</f>
        <v>-0.30510999999999999</v>
      </c>
      <c r="C23" s="96">
        <f t="shared" si="3"/>
        <v>-3.0493100000000002</v>
      </c>
      <c r="D23" s="96">
        <f t="shared" si="3"/>
        <v>-0.55003999999999997</v>
      </c>
      <c r="E23" s="96">
        <f t="shared" si="3"/>
        <v>3.3333300000000001</v>
      </c>
      <c r="F23" s="96">
        <f t="shared" si="3"/>
        <v>-0.59950000000000003</v>
      </c>
      <c r="G23" s="92" t="s">
        <v>1</v>
      </c>
      <c r="H23" s="96">
        <f t="shared" ref="H23:T23" si="4">ROUND(H9/H8*100-100,5)</f>
        <v>-0.36036000000000001</v>
      </c>
      <c r="I23" s="96">
        <f t="shared" si="4"/>
        <v>-2.0044499999999998</v>
      </c>
      <c r="J23" s="96">
        <f t="shared" si="4"/>
        <v>-1.1868799999999999</v>
      </c>
      <c r="K23" s="96">
        <f t="shared" si="4"/>
        <v>-2.7590699999999999</v>
      </c>
      <c r="L23" s="96">
        <f t="shared" si="4"/>
        <v>1.4320299999999999</v>
      </c>
      <c r="M23" s="96">
        <f t="shared" si="4"/>
        <v>0.65581</v>
      </c>
      <c r="N23" s="96">
        <f t="shared" si="4"/>
        <v>3.2591199999999998</v>
      </c>
      <c r="O23" s="96">
        <f t="shared" si="4"/>
        <v>7.3214600000000001</v>
      </c>
      <c r="P23" s="96">
        <f t="shared" si="4"/>
        <v>1.3602000000000001</v>
      </c>
      <c r="Q23" s="96">
        <f t="shared" si="4"/>
        <v>1.9135899999999999</v>
      </c>
      <c r="R23" s="96">
        <f t="shared" si="4"/>
        <v>3.7124000000000001</v>
      </c>
      <c r="S23" s="96">
        <f t="shared" si="4"/>
        <v>-1.3412299999999999</v>
      </c>
      <c r="T23" s="96">
        <f t="shared" si="4"/>
        <v>4.6687000000000003</v>
      </c>
      <c r="U23" s="92" t="s">
        <v>1</v>
      </c>
      <c r="V23" s="96">
        <f t="shared" ref="V23:Z23" si="5">ROUND(V9/V8*100-100,5)</f>
        <v>11.22969</v>
      </c>
      <c r="W23" s="96">
        <f t="shared" si="5"/>
        <v>2.39933</v>
      </c>
      <c r="X23" s="96">
        <f t="shared" si="5"/>
        <v>-7.3781499999999998</v>
      </c>
      <c r="Y23" s="96">
        <f t="shared" si="5"/>
        <v>-10.57921</v>
      </c>
      <c r="Z23" s="96">
        <f t="shared" si="5"/>
        <v>-5.7648000000000001</v>
      </c>
      <c r="AA23" s="92" t="s">
        <v>1</v>
      </c>
      <c r="AB23" s="91">
        <v>2010</v>
      </c>
    </row>
    <row r="24" spans="1:29" s="90" customFormat="1" hidden="1" outlineLevel="1">
      <c r="A24" s="91">
        <v>2011</v>
      </c>
      <c r="B24" s="96">
        <f t="shared" ref="B24:F24" si="6">ROUND(B10/B9*100-100,5)</f>
        <v>-1.72821</v>
      </c>
      <c r="C24" s="96">
        <f t="shared" si="6"/>
        <v>0.6915</v>
      </c>
      <c r="D24" s="96">
        <f t="shared" si="6"/>
        <v>-0.28328999999999999</v>
      </c>
      <c r="E24" s="96">
        <f t="shared" si="6"/>
        <v>-8.0645199999999999</v>
      </c>
      <c r="F24" s="96">
        <f t="shared" si="6"/>
        <v>-0.23536000000000001</v>
      </c>
      <c r="G24" s="92" t="s">
        <v>1</v>
      </c>
      <c r="H24" s="96">
        <f t="shared" ref="H24:T24" si="7">ROUND(H10/H9*100-100,5)</f>
        <v>0</v>
      </c>
      <c r="I24" s="96">
        <f t="shared" si="7"/>
        <v>4.5283300000000004</v>
      </c>
      <c r="J24" s="96">
        <f t="shared" si="7"/>
        <v>-2.6794500000000001</v>
      </c>
      <c r="K24" s="96">
        <f t="shared" si="7"/>
        <v>-2.8204699999999998</v>
      </c>
      <c r="L24" s="96">
        <f t="shared" si="7"/>
        <v>-5.1898999999999997</v>
      </c>
      <c r="M24" s="96">
        <f t="shared" si="7"/>
        <v>-0.91913999999999996</v>
      </c>
      <c r="N24" s="96">
        <f t="shared" si="7"/>
        <v>-0.8125</v>
      </c>
      <c r="O24" s="96">
        <f t="shared" si="7"/>
        <v>-6.7940800000000001</v>
      </c>
      <c r="P24" s="96">
        <f t="shared" si="7"/>
        <v>-1.4413499999999999</v>
      </c>
      <c r="Q24" s="96">
        <f t="shared" si="7"/>
        <v>-3.7904499999999999</v>
      </c>
      <c r="R24" s="96">
        <f t="shared" si="7"/>
        <v>-5.7415099999999999</v>
      </c>
      <c r="S24" s="96">
        <f t="shared" si="7"/>
        <v>-7.9299999999999995E-2</v>
      </c>
      <c r="T24" s="96">
        <f t="shared" si="7"/>
        <v>-3.3170600000000001</v>
      </c>
      <c r="U24" s="92" t="s">
        <v>1</v>
      </c>
      <c r="V24" s="96">
        <f t="shared" ref="V24:Z24" si="8">ROUND(V10/V9*100-100,5)</f>
        <v>-5.8438699999999999</v>
      </c>
      <c r="W24" s="96">
        <f t="shared" si="8"/>
        <v>-2.3676900000000001</v>
      </c>
      <c r="X24" s="96">
        <f t="shared" si="8"/>
        <v>-3.9664199999999998</v>
      </c>
      <c r="Y24" s="96">
        <f t="shared" si="8"/>
        <v>-13.4246</v>
      </c>
      <c r="Z24" s="96">
        <f t="shared" si="8"/>
        <v>0.55701999999999996</v>
      </c>
      <c r="AA24" s="92" t="s">
        <v>1</v>
      </c>
      <c r="AB24" s="91">
        <v>2011</v>
      </c>
    </row>
    <row r="25" spans="1:29" s="90" customFormat="1" collapsed="1">
      <c r="A25" s="91">
        <v>2012</v>
      </c>
      <c r="B25" s="96">
        <f t="shared" ref="B25:F25" si="9">ROUND(B11/B10*100-100,5)</f>
        <v>-0.99922999999999995</v>
      </c>
      <c r="C25" s="96">
        <f t="shared" si="9"/>
        <v>-4.6300400000000002</v>
      </c>
      <c r="D25" s="96">
        <f t="shared" si="9"/>
        <v>-1.921</v>
      </c>
      <c r="E25" s="96">
        <f t="shared" si="9"/>
        <v>1.7543899999999999</v>
      </c>
      <c r="F25" s="96">
        <f t="shared" si="9"/>
        <v>-1.9463299999999999</v>
      </c>
      <c r="G25" s="92" t="s">
        <v>1</v>
      </c>
      <c r="H25" s="96">
        <f t="shared" ref="H25:T25" si="10">ROUND(H11/H10*100-100,5)</f>
        <v>-1.98915</v>
      </c>
      <c r="I25" s="96">
        <f t="shared" si="10"/>
        <v>2.4954499999999999</v>
      </c>
      <c r="J25" s="96">
        <f t="shared" si="10"/>
        <v>-1.3029500000000001</v>
      </c>
      <c r="K25" s="96">
        <f t="shared" si="10"/>
        <v>0.25490000000000002</v>
      </c>
      <c r="L25" s="96">
        <f t="shared" si="10"/>
        <v>-6.9630900000000002</v>
      </c>
      <c r="M25" s="96">
        <f t="shared" si="10"/>
        <v>-1.29169</v>
      </c>
      <c r="N25" s="96">
        <f t="shared" si="10"/>
        <v>-4.5368599999999999</v>
      </c>
      <c r="O25" s="96">
        <f t="shared" si="10"/>
        <v>-7.3491999999999997</v>
      </c>
      <c r="P25" s="96">
        <f t="shared" si="10"/>
        <v>-0.65556999999999999</v>
      </c>
      <c r="Q25" s="96">
        <f t="shared" si="10"/>
        <v>-1.8218000000000001</v>
      </c>
      <c r="R25" s="96">
        <f t="shared" si="10"/>
        <v>-3.7090900000000002</v>
      </c>
      <c r="S25" s="96">
        <f t="shared" si="10"/>
        <v>1.56463</v>
      </c>
      <c r="T25" s="96">
        <f t="shared" si="10"/>
        <v>0.72067000000000003</v>
      </c>
      <c r="U25" s="92" t="s">
        <v>1</v>
      </c>
      <c r="V25" s="96">
        <f t="shared" ref="V25:Z25" si="11">ROUND(V11/V10*100-100,5)</f>
        <v>-4.0991200000000001</v>
      </c>
      <c r="W25" s="96">
        <f t="shared" si="11"/>
        <v>2.46706</v>
      </c>
      <c r="X25" s="96">
        <f t="shared" si="11"/>
        <v>-1.85172</v>
      </c>
      <c r="Y25" s="96">
        <f t="shared" si="11"/>
        <v>-1.93533</v>
      </c>
      <c r="Z25" s="96">
        <f t="shared" si="11"/>
        <v>-1.8172999999999999</v>
      </c>
      <c r="AA25" s="92" t="s">
        <v>1</v>
      </c>
      <c r="AB25" s="91">
        <v>2012</v>
      </c>
    </row>
    <row r="26" spans="1:29" s="90" customFormat="1">
      <c r="A26" s="91">
        <v>2013</v>
      </c>
      <c r="B26" s="96">
        <f t="shared" ref="B26:F26" si="12">ROUND(B12/B11*100-100,5)</f>
        <v>-2.4964400000000002</v>
      </c>
      <c r="C26" s="96">
        <f t="shared" si="12"/>
        <v>-6.2485499999999998</v>
      </c>
      <c r="D26" s="96">
        <f t="shared" si="12"/>
        <v>-1.0068999999999999</v>
      </c>
      <c r="E26" s="96">
        <f t="shared" si="12"/>
        <v>3.44828</v>
      </c>
      <c r="F26" s="96">
        <f t="shared" si="12"/>
        <v>-0.93232999999999999</v>
      </c>
      <c r="G26" s="92" t="s">
        <v>1</v>
      </c>
      <c r="H26" s="96">
        <f t="shared" ref="H26:T26" si="13">ROUND(H12/H11*100-100,5)</f>
        <v>-2.39852</v>
      </c>
      <c r="I26" s="96">
        <f t="shared" si="13"/>
        <v>-4.4799800000000003</v>
      </c>
      <c r="J26" s="96">
        <f t="shared" si="13"/>
        <v>-2.7928899999999999</v>
      </c>
      <c r="K26" s="96">
        <f t="shared" si="13"/>
        <v>-2.83717</v>
      </c>
      <c r="L26" s="96">
        <f t="shared" si="13"/>
        <v>-3.6519400000000002</v>
      </c>
      <c r="M26" s="96">
        <f t="shared" si="13"/>
        <v>-2.2483900000000001</v>
      </c>
      <c r="N26" s="96">
        <f t="shared" si="13"/>
        <v>6.6006600000000004</v>
      </c>
      <c r="O26" s="96">
        <f t="shared" si="13"/>
        <v>-8.5945099999999996</v>
      </c>
      <c r="P26" s="96">
        <f t="shared" si="13"/>
        <v>-3.29949</v>
      </c>
      <c r="Q26" s="96">
        <f t="shared" si="13"/>
        <v>-0.81828000000000001</v>
      </c>
      <c r="R26" s="96">
        <f t="shared" si="13"/>
        <v>-1.29274</v>
      </c>
      <c r="S26" s="96">
        <f t="shared" si="13"/>
        <v>-1.116E-2</v>
      </c>
      <c r="T26" s="96">
        <f t="shared" si="13"/>
        <v>2.0425599999999999</v>
      </c>
      <c r="U26" s="92" t="s">
        <v>1</v>
      </c>
      <c r="V26" s="96">
        <f t="shared" ref="V26:Z26" si="14">ROUND(V12/V11*100-100,5)</f>
        <v>1.78701</v>
      </c>
      <c r="W26" s="96">
        <f t="shared" si="14"/>
        <v>2.1292300000000002</v>
      </c>
      <c r="X26" s="96">
        <f t="shared" si="14"/>
        <v>-5.0427799999999996</v>
      </c>
      <c r="Y26" s="96">
        <f t="shared" si="14"/>
        <v>-9.5066199999999998</v>
      </c>
      <c r="Z26" s="96">
        <f t="shared" si="14"/>
        <v>-3.2069700000000001</v>
      </c>
      <c r="AA26" s="92" t="s">
        <v>1</v>
      </c>
      <c r="AB26" s="91">
        <v>2013</v>
      </c>
    </row>
    <row r="27" spans="1:29" s="90" customFormat="1">
      <c r="A27" s="91">
        <v>2014</v>
      </c>
      <c r="B27" s="96">
        <f t="shared" ref="B27:F27" si="15">ROUND(B13/B12*100-100,5)</f>
        <v>-1.6880500000000001</v>
      </c>
      <c r="C27" s="96">
        <f t="shared" si="15"/>
        <v>1.23885</v>
      </c>
      <c r="D27" s="96">
        <f t="shared" si="15"/>
        <v>-1.6302099999999999</v>
      </c>
      <c r="E27" s="96">
        <f t="shared" si="15"/>
        <v>-5</v>
      </c>
      <c r="F27" s="96">
        <f t="shared" si="15"/>
        <v>-1.8973899999999999</v>
      </c>
      <c r="G27" s="92" t="s">
        <v>1</v>
      </c>
      <c r="H27" s="96">
        <f t="shared" ref="H27:T27" si="16">ROUND(H13/H12*100-100,5)</f>
        <v>2.0794000000000001</v>
      </c>
      <c r="I27" s="96">
        <f t="shared" si="16"/>
        <v>-0.17019000000000001</v>
      </c>
      <c r="J27" s="96">
        <f t="shared" si="16"/>
        <v>-0.89059999999999995</v>
      </c>
      <c r="K27" s="96">
        <f t="shared" si="16"/>
        <v>-0.85638000000000003</v>
      </c>
      <c r="L27" s="96">
        <f t="shared" si="16"/>
        <v>3.6265800000000001</v>
      </c>
      <c r="M27" s="96">
        <f t="shared" si="16"/>
        <v>-3.3102100000000001</v>
      </c>
      <c r="N27" s="96">
        <f t="shared" si="16"/>
        <v>-3.6842100000000002</v>
      </c>
      <c r="O27" s="96">
        <f t="shared" si="16"/>
        <v>-2.66879</v>
      </c>
      <c r="P27" s="96">
        <f t="shared" si="16"/>
        <v>-4.7769000000000004</v>
      </c>
      <c r="Q27" s="96">
        <f t="shared" si="16"/>
        <v>-3.51681</v>
      </c>
      <c r="R27" s="96">
        <f t="shared" si="16"/>
        <v>-5.71732</v>
      </c>
      <c r="S27" s="96">
        <f t="shared" si="16"/>
        <v>0.17863000000000001</v>
      </c>
      <c r="T27" s="96">
        <f t="shared" si="16"/>
        <v>-2.38523</v>
      </c>
      <c r="U27" s="92" t="s">
        <v>1</v>
      </c>
      <c r="V27" s="96">
        <f t="shared" ref="V27:Z27" si="17">ROUND(V13/V12*100-100,5)</f>
        <v>-0.47449999999999998</v>
      </c>
      <c r="W27" s="96">
        <f t="shared" si="17"/>
        <v>-3.0310299999999999</v>
      </c>
      <c r="X27" s="96">
        <f t="shared" si="17"/>
        <v>-1.72834</v>
      </c>
      <c r="Y27" s="96">
        <f t="shared" si="17"/>
        <v>-1.01064</v>
      </c>
      <c r="Z27" s="96">
        <f t="shared" si="17"/>
        <v>-2.0042900000000001</v>
      </c>
      <c r="AA27" s="92" t="s">
        <v>1</v>
      </c>
      <c r="AB27" s="91">
        <v>2014</v>
      </c>
    </row>
    <row r="28" spans="1:29" s="90" customFormat="1">
      <c r="A28" s="91">
        <v>2015</v>
      </c>
      <c r="B28" s="96">
        <f t="shared" ref="B28:F28" si="18">ROUND(B14/B13*100-100,5)</f>
        <v>1.6610400000000001</v>
      </c>
      <c r="C28" s="96">
        <f t="shared" si="18"/>
        <v>12.726380000000001</v>
      </c>
      <c r="D28" s="96">
        <f t="shared" si="18"/>
        <v>-1.9971699999999999</v>
      </c>
      <c r="E28" s="96">
        <f t="shared" si="18"/>
        <v>-1.7543899999999999</v>
      </c>
      <c r="F28" s="96">
        <f t="shared" si="18"/>
        <v>-2.01145</v>
      </c>
      <c r="G28" s="92" t="s">
        <v>1</v>
      </c>
      <c r="H28" s="96">
        <f t="shared" ref="H28:T28" si="19">ROUND(H14/H13*100-100,5)</f>
        <v>-1.85185</v>
      </c>
      <c r="I28" s="96">
        <f t="shared" si="19"/>
        <v>-0.16650999999999999</v>
      </c>
      <c r="J28" s="96">
        <f t="shared" si="19"/>
        <v>-0.89515999999999996</v>
      </c>
      <c r="K28" s="96">
        <f t="shared" si="19"/>
        <v>0.14996000000000001</v>
      </c>
      <c r="L28" s="96">
        <f t="shared" si="19"/>
        <v>0.49673</v>
      </c>
      <c r="M28" s="96">
        <f t="shared" si="19"/>
        <v>-3.8640699999999999</v>
      </c>
      <c r="N28" s="96">
        <f t="shared" si="19"/>
        <v>-5.5609099999999998</v>
      </c>
      <c r="O28" s="96">
        <f t="shared" si="19"/>
        <v>8.0806199999999997</v>
      </c>
      <c r="P28" s="96">
        <f t="shared" si="19"/>
        <v>-6.0639500000000002</v>
      </c>
      <c r="Q28" s="96">
        <f t="shared" si="19"/>
        <v>-1.0451299999999999</v>
      </c>
      <c r="R28" s="96">
        <f t="shared" si="19"/>
        <v>-1.7627999999999999</v>
      </c>
      <c r="S28" s="96">
        <f t="shared" si="19"/>
        <v>8.9160000000000003E-2</v>
      </c>
      <c r="T28" s="96">
        <f t="shared" si="19"/>
        <v>5.0957800000000004</v>
      </c>
      <c r="U28" s="92" t="s">
        <v>1</v>
      </c>
      <c r="V28" s="96">
        <f t="shared" ref="V28:Z28" si="20">ROUND(V14/V13*100-100,5)</f>
        <v>11.44219</v>
      </c>
      <c r="W28" s="96">
        <f t="shared" si="20"/>
        <v>2.8942399999999999</v>
      </c>
      <c r="X28" s="96">
        <f t="shared" si="20"/>
        <v>9.8384099999999997</v>
      </c>
      <c r="Y28" s="96">
        <f t="shared" si="20"/>
        <v>15.44868</v>
      </c>
      <c r="Z28" s="96">
        <f t="shared" si="20"/>
        <v>7.6593999999999998</v>
      </c>
      <c r="AA28" s="92" t="s">
        <v>1</v>
      </c>
      <c r="AB28" s="91">
        <v>2015</v>
      </c>
    </row>
    <row r="29" spans="1:29" s="90" customFormat="1">
      <c r="A29" s="91">
        <v>2016</v>
      </c>
      <c r="B29" s="96">
        <f t="shared" ref="B29:F29" si="21">ROUND(B15/B14*100-100,5)</f>
        <v>1.6484399999999999</v>
      </c>
      <c r="C29" s="96">
        <f t="shared" si="21"/>
        <v>12.26661</v>
      </c>
      <c r="D29" s="96">
        <f t="shared" si="21"/>
        <v>-1.24295</v>
      </c>
      <c r="E29" s="96">
        <f t="shared" si="21"/>
        <v>0</v>
      </c>
      <c r="F29" s="96">
        <f t="shared" si="21"/>
        <v>-1.2158500000000001</v>
      </c>
      <c r="G29" s="92" t="s">
        <v>1</v>
      </c>
      <c r="H29" s="96">
        <f t="shared" ref="H29:T29" si="22">ROUND(H15/H14*100-100,5)</f>
        <v>-1.69811</v>
      </c>
      <c r="I29" s="96">
        <f t="shared" si="22"/>
        <v>-1.8982600000000001</v>
      </c>
      <c r="J29" s="96">
        <f t="shared" si="22"/>
        <v>-2.7757499999999999</v>
      </c>
      <c r="K29" s="96">
        <f t="shared" si="22"/>
        <v>-2.4496899999999999</v>
      </c>
      <c r="L29" s="96">
        <f t="shared" si="22"/>
        <v>-1.64008</v>
      </c>
      <c r="M29" s="96">
        <f t="shared" si="22"/>
        <v>-4.1502999999999997</v>
      </c>
      <c r="N29" s="96">
        <f t="shared" si="22"/>
        <v>2.3485399999999998</v>
      </c>
      <c r="O29" s="96">
        <f t="shared" si="22"/>
        <v>3.91465</v>
      </c>
      <c r="P29" s="96">
        <f t="shared" si="22"/>
        <v>-6.3967099999999997</v>
      </c>
      <c r="Q29" s="96">
        <f t="shared" si="22"/>
        <v>0.73321000000000003</v>
      </c>
      <c r="R29" s="96">
        <f t="shared" si="22"/>
        <v>2.7418900000000002</v>
      </c>
      <c r="S29" s="96">
        <f t="shared" si="22"/>
        <v>-2.3828100000000001</v>
      </c>
      <c r="T29" s="96">
        <f t="shared" si="22"/>
        <v>9.3644099999999995</v>
      </c>
      <c r="U29" s="92" t="s">
        <v>1</v>
      </c>
      <c r="V29" s="96">
        <f t="shared" ref="V29:Z29" si="23">ROUND(V15/V14*100-100,5)</f>
        <v>7.6363599999999998</v>
      </c>
      <c r="W29" s="96">
        <f t="shared" si="23"/>
        <v>10.01366</v>
      </c>
      <c r="X29" s="96">
        <f t="shared" si="23"/>
        <v>6.7674799999999999</v>
      </c>
      <c r="Y29" s="96">
        <f t="shared" si="23"/>
        <v>10.61205</v>
      </c>
      <c r="Z29" s="96">
        <f t="shared" si="23"/>
        <v>5.1662299999999997</v>
      </c>
      <c r="AA29" s="92" t="s">
        <v>1</v>
      </c>
      <c r="AB29" s="91">
        <v>2016</v>
      </c>
    </row>
    <row r="30" spans="1:29" s="90" customFormat="1">
      <c r="A30" s="91">
        <v>2017</v>
      </c>
      <c r="B30" s="96">
        <f t="shared" ref="B30:Z33" si="24">ROUND(B16/B15*100-100,5)</f>
        <v>-1.74888</v>
      </c>
      <c r="C30" s="96">
        <f t="shared" si="24"/>
        <v>4.1964800000000002</v>
      </c>
      <c r="D30" s="96">
        <f t="shared" si="24"/>
        <v>-2.5025599999999999</v>
      </c>
      <c r="E30" s="96">
        <f t="shared" si="24"/>
        <v>3.5714299999999999</v>
      </c>
      <c r="F30" s="96">
        <f t="shared" si="24"/>
        <v>-2.2538399999999998</v>
      </c>
      <c r="G30" s="92" t="s">
        <v>1</v>
      </c>
      <c r="H30" s="96">
        <f t="shared" si="24"/>
        <v>-6.1420300000000001</v>
      </c>
      <c r="I30" s="96">
        <f t="shared" si="24"/>
        <v>-5.1410799999999997</v>
      </c>
      <c r="J30" s="96">
        <f t="shared" si="24"/>
        <v>-4.0198700000000001</v>
      </c>
      <c r="K30" s="96">
        <f t="shared" si="24"/>
        <v>-4.6724399999999999</v>
      </c>
      <c r="L30" s="96">
        <f t="shared" si="24"/>
        <v>-3.3805399999999999</v>
      </c>
      <c r="M30" s="96">
        <f t="shared" si="24"/>
        <v>-2.9504199999999998</v>
      </c>
      <c r="N30" s="96">
        <f t="shared" si="24"/>
        <v>1.82907</v>
      </c>
      <c r="O30" s="96">
        <f t="shared" si="24"/>
        <v>-8.6984600000000007</v>
      </c>
      <c r="P30" s="96">
        <f t="shared" si="24"/>
        <v>1.37931</v>
      </c>
      <c r="Q30" s="96">
        <f t="shared" si="24"/>
        <v>2.6428699999999998</v>
      </c>
      <c r="R30" s="96">
        <f t="shared" si="24"/>
        <v>3.3673299999999999</v>
      </c>
      <c r="S30" s="96">
        <f t="shared" si="24"/>
        <v>1.4600200000000001</v>
      </c>
      <c r="T30" s="96">
        <f t="shared" si="24"/>
        <v>3.3117899999999998</v>
      </c>
      <c r="U30" s="92" t="s">
        <v>1</v>
      </c>
      <c r="V30" s="96">
        <f t="shared" si="24"/>
        <v>-7.8298899999999998</v>
      </c>
      <c r="W30" s="96">
        <f t="shared" si="24"/>
        <v>7.4074099999999996</v>
      </c>
      <c r="X30" s="96">
        <f t="shared" si="24"/>
        <v>-4.7683099999999996</v>
      </c>
      <c r="Y30" s="96">
        <f t="shared" si="24"/>
        <v>0.94677</v>
      </c>
      <c r="Z30" s="96">
        <f t="shared" si="24"/>
        <v>-7.27189</v>
      </c>
      <c r="AA30" s="92" t="s">
        <v>1</v>
      </c>
      <c r="AB30" s="91">
        <v>2017</v>
      </c>
    </row>
    <row r="31" spans="1:29" s="90" customFormat="1">
      <c r="A31" s="91">
        <v>2018</v>
      </c>
      <c r="B31" s="96">
        <f t="shared" si="24"/>
        <v>-1.03094</v>
      </c>
      <c r="C31" s="96">
        <f t="shared" si="24"/>
        <v>-2.06013</v>
      </c>
      <c r="D31" s="96">
        <f t="shared" si="24"/>
        <v>-3.2272599999999998</v>
      </c>
      <c r="E31" s="96">
        <f t="shared" si="24"/>
        <v>1.72414</v>
      </c>
      <c r="F31" s="96">
        <f t="shared" si="24"/>
        <v>-3.3360599999999998</v>
      </c>
      <c r="G31" s="92" t="s">
        <v>1</v>
      </c>
      <c r="H31" s="96">
        <f t="shared" si="24"/>
        <v>-2.4539900000000001</v>
      </c>
      <c r="I31" s="96">
        <f t="shared" si="24"/>
        <v>0.99858999999999998</v>
      </c>
      <c r="J31" s="96">
        <f t="shared" si="24"/>
        <v>-2.5278299999999998</v>
      </c>
      <c r="K31" s="96">
        <f t="shared" si="24"/>
        <v>-3.2526099999999998</v>
      </c>
      <c r="L31" s="96">
        <f t="shared" si="24"/>
        <v>-1.20567</v>
      </c>
      <c r="M31" s="96">
        <f t="shared" si="24"/>
        <v>-1.7311799999999999</v>
      </c>
      <c r="N31" s="96">
        <f t="shared" si="24"/>
        <v>-2.9719099999999998</v>
      </c>
      <c r="O31" s="96">
        <f t="shared" si="24"/>
        <v>-11.47512</v>
      </c>
      <c r="P31" s="96">
        <f t="shared" si="24"/>
        <v>0.24737000000000001</v>
      </c>
      <c r="Q31" s="96">
        <f t="shared" si="24"/>
        <v>3.0644499999999999</v>
      </c>
      <c r="R31" s="96">
        <f t="shared" si="24"/>
        <v>3.9470100000000001</v>
      </c>
      <c r="S31" s="96">
        <f t="shared" si="24"/>
        <v>1.5964</v>
      </c>
      <c r="T31" s="96">
        <f t="shared" si="24"/>
        <v>5.6869999999999997E-2</v>
      </c>
      <c r="U31" s="92" t="s">
        <v>1</v>
      </c>
      <c r="V31" s="96">
        <f t="shared" si="24"/>
        <v>1.4661500000000001</v>
      </c>
      <c r="W31" s="96">
        <f t="shared" si="24"/>
        <v>-0.38768000000000002</v>
      </c>
      <c r="X31" s="96">
        <f t="shared" si="24"/>
        <v>-3.8831699999999998</v>
      </c>
      <c r="Y31" s="96">
        <f t="shared" si="24"/>
        <v>6.4401799999999998</v>
      </c>
      <c r="Z31" s="96">
        <f t="shared" si="24"/>
        <v>-8.8062799999999992</v>
      </c>
      <c r="AA31" s="92" t="s">
        <v>1</v>
      </c>
      <c r="AB31" s="91">
        <v>2018</v>
      </c>
    </row>
    <row r="32" spans="1:29" s="90" customFormat="1">
      <c r="A32" s="91">
        <v>2019</v>
      </c>
      <c r="B32" s="96">
        <f t="shared" si="24"/>
        <v>-1.12371</v>
      </c>
      <c r="C32" s="96">
        <f t="shared" si="24"/>
        <v>-2.4445700000000001</v>
      </c>
      <c r="D32" s="96">
        <f t="shared" si="24"/>
        <v>-2.40422</v>
      </c>
      <c r="E32" s="96">
        <f t="shared" si="24"/>
        <v>1.69492</v>
      </c>
      <c r="F32" s="96">
        <f t="shared" si="24"/>
        <v>-3.56962</v>
      </c>
      <c r="G32" s="92" t="s">
        <v>1</v>
      </c>
      <c r="H32" s="96">
        <f t="shared" si="24"/>
        <v>11.5304</v>
      </c>
      <c r="I32" s="96">
        <f t="shared" si="24"/>
        <v>1.41547</v>
      </c>
      <c r="J32" s="96">
        <f t="shared" si="24"/>
        <v>-3.6055299999999999</v>
      </c>
      <c r="K32" s="96">
        <f t="shared" si="24"/>
        <v>-3.6748599999999998</v>
      </c>
      <c r="L32" s="96">
        <f t="shared" si="24"/>
        <v>-6.6283799999999999</v>
      </c>
      <c r="M32" s="96">
        <f t="shared" si="24"/>
        <v>-1.6470899999999999</v>
      </c>
      <c r="N32" s="96">
        <f t="shared" si="24"/>
        <v>-2.2551299999999999</v>
      </c>
      <c r="O32" s="96">
        <f t="shared" si="24"/>
        <v>-5.8011600000000003</v>
      </c>
      <c r="P32" s="96">
        <f t="shared" si="24"/>
        <v>-4.8735299999999997</v>
      </c>
      <c r="Q32" s="96">
        <f t="shared" si="24"/>
        <v>-0.81910000000000005</v>
      </c>
      <c r="R32" s="96">
        <f t="shared" si="24"/>
        <v>-0.96228999999999998</v>
      </c>
      <c r="S32" s="96">
        <f t="shared" si="24"/>
        <v>-0.57540999999999998</v>
      </c>
      <c r="T32" s="96">
        <f t="shared" si="24"/>
        <v>-2.06697</v>
      </c>
      <c r="U32" s="92" t="s">
        <v>1</v>
      </c>
      <c r="V32" s="96">
        <f t="shared" si="24"/>
        <v>6.9910800000000002</v>
      </c>
      <c r="W32" s="96">
        <f t="shared" si="24"/>
        <v>-4.9774700000000003</v>
      </c>
      <c r="X32" s="96">
        <f t="shared" si="24"/>
        <v>3.3398699999999999</v>
      </c>
      <c r="Y32" s="96">
        <f t="shared" si="24"/>
        <v>17.64245</v>
      </c>
      <c r="Z32" s="96">
        <f t="shared" si="24"/>
        <v>-4.6212499999999999</v>
      </c>
      <c r="AA32" s="92" t="s">
        <v>1</v>
      </c>
      <c r="AB32" s="91">
        <v>2019</v>
      </c>
    </row>
    <row r="33" spans="1:28" s="90" customFormat="1">
      <c r="A33" s="122">
        <v>2020</v>
      </c>
      <c r="B33" s="96">
        <f t="shared" si="24"/>
        <v>-3.2552500000000002</v>
      </c>
      <c r="C33" s="96">
        <f t="shared" si="24"/>
        <v>-8.7024100000000004</v>
      </c>
      <c r="D33" s="96">
        <f t="shared" si="24"/>
        <v>-3.9733000000000001</v>
      </c>
      <c r="E33" s="92" t="s">
        <v>2</v>
      </c>
      <c r="F33" s="96">
        <f t="shared" si="24"/>
        <v>-3.4912299999999998</v>
      </c>
      <c r="G33" s="92" t="s">
        <v>1</v>
      </c>
      <c r="H33" s="92" t="s">
        <v>2</v>
      </c>
      <c r="I33" s="96">
        <f t="shared" si="24"/>
        <v>-2.5081199999999999</v>
      </c>
      <c r="J33" s="96">
        <f t="shared" si="24"/>
        <v>-6.2009699999999999</v>
      </c>
      <c r="K33" s="92" t="s">
        <v>2</v>
      </c>
      <c r="L33" s="92" t="s">
        <v>2</v>
      </c>
      <c r="M33" s="92" t="s">
        <v>2</v>
      </c>
      <c r="N33" s="96">
        <f t="shared" si="24"/>
        <v>-5.0619800000000001</v>
      </c>
      <c r="O33" s="96">
        <f t="shared" si="24"/>
        <v>-4.5444899999999997</v>
      </c>
      <c r="P33" s="96">
        <f t="shared" si="24"/>
        <v>-9.5979200000000002</v>
      </c>
      <c r="Q33" s="96">
        <f t="shared" si="24"/>
        <v>-1.74258</v>
      </c>
      <c r="R33" s="92" t="s">
        <v>2</v>
      </c>
      <c r="S33" s="92" t="s">
        <v>2</v>
      </c>
      <c r="T33" s="96">
        <f t="shared" si="24"/>
        <v>-0.52237</v>
      </c>
      <c r="U33" s="92" t="s">
        <v>1</v>
      </c>
      <c r="V33" s="92" t="s">
        <v>2</v>
      </c>
      <c r="W33" s="92" t="s">
        <v>2</v>
      </c>
      <c r="X33" s="96">
        <f t="shared" si="24"/>
        <v>-1.78874</v>
      </c>
      <c r="Y33" s="92" t="s">
        <v>2</v>
      </c>
      <c r="Z33" s="92" t="s">
        <v>2</v>
      </c>
      <c r="AA33" s="92" t="s">
        <v>1</v>
      </c>
      <c r="AB33" s="122">
        <v>2020</v>
      </c>
    </row>
    <row r="34" spans="1:28" s="90" customFormat="1" ht="12" customHeight="1">
      <c r="A34" s="99"/>
      <c r="B34" s="99"/>
      <c r="C34" s="99"/>
      <c r="D34" s="99"/>
      <c r="E34" s="99"/>
      <c r="F34" s="99"/>
      <c r="G34" s="99"/>
      <c r="H34" s="99"/>
      <c r="I34" s="99"/>
      <c r="J34" s="99"/>
      <c r="K34" s="99"/>
      <c r="L34" s="92"/>
      <c r="M34" s="99"/>
      <c r="N34" s="99"/>
      <c r="O34" s="99"/>
      <c r="P34" s="99"/>
      <c r="Q34" s="99"/>
      <c r="R34" s="99"/>
      <c r="S34" s="99"/>
      <c r="T34" s="99"/>
      <c r="U34" s="99"/>
      <c r="V34" s="99"/>
      <c r="W34" s="99"/>
      <c r="X34" s="99"/>
      <c r="Y34" s="99"/>
      <c r="Z34" s="99"/>
      <c r="AA34" s="99"/>
      <c r="AB34" s="99"/>
    </row>
    <row r="35" spans="1:28" s="90" customFormat="1" ht="12" customHeight="1">
      <c r="A35" s="99"/>
      <c r="B35" s="132" t="s">
        <v>94</v>
      </c>
      <c r="C35" s="132"/>
      <c r="D35" s="132"/>
      <c r="E35" s="132"/>
      <c r="F35" s="132"/>
      <c r="G35" s="132"/>
      <c r="H35" s="132"/>
      <c r="I35" s="132"/>
      <c r="J35" s="132"/>
      <c r="K35" s="132"/>
      <c r="L35" s="132"/>
      <c r="M35" s="132"/>
      <c r="N35" s="132"/>
      <c r="O35" s="132" t="s">
        <v>94</v>
      </c>
      <c r="P35" s="132"/>
      <c r="Q35" s="132"/>
      <c r="R35" s="132"/>
      <c r="S35" s="132"/>
      <c r="T35" s="132"/>
      <c r="U35" s="132"/>
      <c r="V35" s="132"/>
      <c r="W35" s="132"/>
      <c r="X35" s="132"/>
      <c r="Y35" s="132"/>
      <c r="Z35" s="132"/>
      <c r="AA35" s="132"/>
      <c r="AB35" s="99"/>
    </row>
    <row r="36" spans="1:28" s="90" customFormat="1" hidden="1" outlineLevel="1">
      <c r="A36" s="91">
        <v>2009</v>
      </c>
      <c r="B36" s="96">
        <f t="shared" ref="B36:F36" si="25">B8-B7</f>
        <v>3.311000000000007</v>
      </c>
      <c r="C36" s="96">
        <f t="shared" si="25"/>
        <v>-0.125</v>
      </c>
      <c r="D36" s="96">
        <f t="shared" si="25"/>
        <v>6.9999999999996732E-3</v>
      </c>
      <c r="E36" s="96">
        <f t="shared" si="25"/>
        <v>-4.0000000000000036E-3</v>
      </c>
      <c r="F36" s="96">
        <f t="shared" si="25"/>
        <v>-4.1999999999999815E-2</v>
      </c>
      <c r="G36" s="92" t="s">
        <v>1</v>
      </c>
      <c r="H36" s="96">
        <f t="shared" ref="H36:T36" si="26">H8-H7</f>
        <v>5.3000000000000047E-2</v>
      </c>
      <c r="I36" s="96">
        <f t="shared" si="26"/>
        <v>-0.1509999999999998</v>
      </c>
      <c r="J36" s="96">
        <f t="shared" si="26"/>
        <v>-0.20200000000000173</v>
      </c>
      <c r="K36" s="96">
        <f t="shared" si="26"/>
        <v>-0.15300000000000225</v>
      </c>
      <c r="L36" s="96">
        <f t="shared" si="26"/>
        <v>3.6999999999999922E-2</v>
      </c>
      <c r="M36" s="96">
        <f t="shared" si="26"/>
        <v>-8.6000000000000298E-2</v>
      </c>
      <c r="N36" s="96">
        <f t="shared" si="26"/>
        <v>2.1000000000000352E-2</v>
      </c>
      <c r="O36" s="96">
        <f t="shared" si="26"/>
        <v>0.77300000000000058</v>
      </c>
      <c r="P36" s="96">
        <f t="shared" si="26"/>
        <v>9.000000000000119E-3</v>
      </c>
      <c r="Q36" s="96">
        <f t="shared" si="26"/>
        <v>1.2049999999999983</v>
      </c>
      <c r="R36" s="96">
        <f t="shared" si="26"/>
        <v>1.0980000000000008</v>
      </c>
      <c r="S36" s="96">
        <f t="shared" si="26"/>
        <v>0.10699999999999932</v>
      </c>
      <c r="T36" s="96">
        <f t="shared" si="26"/>
        <v>1.6499999999999986</v>
      </c>
      <c r="U36" s="92" t="s">
        <v>1</v>
      </c>
      <c r="V36" s="96">
        <f t="shared" ref="V36:Z36" si="27">V8-V7</f>
        <v>0.61700000000000044</v>
      </c>
      <c r="W36" s="96">
        <f t="shared" si="27"/>
        <v>1.0329999999999995</v>
      </c>
      <c r="X36" s="96">
        <f t="shared" si="27"/>
        <v>0.12400000000000233</v>
      </c>
      <c r="Y36" s="96">
        <f t="shared" si="27"/>
        <v>0.68499999999999961</v>
      </c>
      <c r="Z36" s="96">
        <f t="shared" si="27"/>
        <v>-0.56099999999999994</v>
      </c>
      <c r="AA36" s="92" t="s">
        <v>1</v>
      </c>
      <c r="AB36" s="91">
        <v>2009</v>
      </c>
    </row>
    <row r="37" spans="1:28" s="90" customFormat="1" hidden="1" outlineLevel="1">
      <c r="A37" s="91">
        <v>2010</v>
      </c>
      <c r="B37" s="96">
        <f t="shared" ref="B37:F37" si="28">B9-B8</f>
        <v>-0.42199999999999704</v>
      </c>
      <c r="C37" s="96">
        <f t="shared" si="28"/>
        <v>-0.14100000000000001</v>
      </c>
      <c r="D37" s="96">
        <f t="shared" si="28"/>
        <v>-4.0999999999999481E-2</v>
      </c>
      <c r="E37" s="96">
        <f t="shared" si="28"/>
        <v>2.0000000000000018E-3</v>
      </c>
      <c r="F37" s="96">
        <f t="shared" si="28"/>
        <v>-4.1000000000000369E-2</v>
      </c>
      <c r="G37" s="92" t="s">
        <v>1</v>
      </c>
      <c r="H37" s="96">
        <f t="shared" ref="H37:T37" si="29">H9-H8</f>
        <v>-2.0000000000000018E-3</v>
      </c>
      <c r="I37" s="96">
        <f t="shared" si="29"/>
        <v>-0.50499999999999901</v>
      </c>
      <c r="J37" s="96">
        <f t="shared" si="29"/>
        <v>-0.37699999999999889</v>
      </c>
      <c r="K37" s="96">
        <f t="shared" si="29"/>
        <v>-0.50399999999999778</v>
      </c>
      <c r="L37" s="96">
        <f t="shared" si="29"/>
        <v>7.099999999999973E-2</v>
      </c>
      <c r="M37" s="96">
        <f t="shared" si="29"/>
        <v>5.6000000000000938E-2</v>
      </c>
      <c r="N37" s="96">
        <f t="shared" si="29"/>
        <v>0.10099999999999998</v>
      </c>
      <c r="O37" s="96">
        <f t="shared" si="29"/>
        <v>0.48899999999999988</v>
      </c>
      <c r="P37" s="96">
        <f t="shared" si="29"/>
        <v>2.6999999999999913E-2</v>
      </c>
      <c r="Q37" s="96">
        <f t="shared" si="29"/>
        <v>0.48100000000000165</v>
      </c>
      <c r="R37" s="96">
        <f t="shared" si="29"/>
        <v>0.60099999999999909</v>
      </c>
      <c r="S37" s="96">
        <f t="shared" si="29"/>
        <v>-0.11999999999999922</v>
      </c>
      <c r="T37" s="96">
        <f t="shared" si="29"/>
        <v>0.74900000000000233</v>
      </c>
      <c r="U37" s="92" t="s">
        <v>1</v>
      </c>
      <c r="V37" s="96">
        <f t="shared" ref="V37:Z37" si="30">V9-V8</f>
        <v>0.46300000000000008</v>
      </c>
      <c r="W37" s="96">
        <f t="shared" si="30"/>
        <v>0.28599999999999959</v>
      </c>
      <c r="X37" s="96">
        <f t="shared" si="30"/>
        <v>-1.2050000000000001</v>
      </c>
      <c r="Y37" s="96">
        <f t="shared" si="30"/>
        <v>-0.57899999999999974</v>
      </c>
      <c r="Z37" s="96">
        <f t="shared" si="30"/>
        <v>-0.62599999999999945</v>
      </c>
      <c r="AA37" s="92" t="s">
        <v>1</v>
      </c>
      <c r="AB37" s="91">
        <v>2010</v>
      </c>
    </row>
    <row r="38" spans="1:28" s="90" customFormat="1" hidden="1" outlineLevel="1">
      <c r="A38" s="91">
        <v>2011</v>
      </c>
      <c r="B38" s="96">
        <f t="shared" ref="B38:F38" si="31">B10-B9</f>
        <v>-2.3830000000000098</v>
      </c>
      <c r="C38" s="96">
        <f t="shared" si="31"/>
        <v>3.1000000000000583E-2</v>
      </c>
      <c r="D38" s="96">
        <f t="shared" si="31"/>
        <v>-2.0999999999999908E-2</v>
      </c>
      <c r="E38" s="96">
        <f t="shared" si="31"/>
        <v>-4.9999999999999975E-3</v>
      </c>
      <c r="F38" s="96">
        <f t="shared" si="31"/>
        <v>-1.6000000000000014E-2</v>
      </c>
      <c r="G38" s="92" t="s">
        <v>1</v>
      </c>
      <c r="H38" s="96">
        <f t="shared" ref="H38:T38" si="32">H10-H9</f>
        <v>0</v>
      </c>
      <c r="I38" s="96">
        <f t="shared" si="32"/>
        <v>1.1179999999999986</v>
      </c>
      <c r="J38" s="96">
        <f t="shared" si="32"/>
        <v>-0.84100000000000108</v>
      </c>
      <c r="K38" s="96">
        <f t="shared" si="32"/>
        <v>-0.50100000000000122</v>
      </c>
      <c r="L38" s="96">
        <f t="shared" si="32"/>
        <v>-0.26100000000000012</v>
      </c>
      <c r="M38" s="96">
        <f t="shared" si="32"/>
        <v>-7.9000000000000625E-2</v>
      </c>
      <c r="N38" s="96">
        <f t="shared" si="32"/>
        <v>-2.6000000000000245E-2</v>
      </c>
      <c r="O38" s="96">
        <f t="shared" si="32"/>
        <v>-0.4870000000000001</v>
      </c>
      <c r="P38" s="96">
        <f t="shared" si="32"/>
        <v>-2.8999999999999915E-2</v>
      </c>
      <c r="Q38" s="96">
        <f t="shared" si="32"/>
        <v>-0.97100000000000009</v>
      </c>
      <c r="R38" s="96">
        <f t="shared" si="32"/>
        <v>-0.96399999999999864</v>
      </c>
      <c r="S38" s="96">
        <f t="shared" si="32"/>
        <v>-6.9999999999996732E-3</v>
      </c>
      <c r="T38" s="96">
        <f t="shared" si="32"/>
        <v>-0.55700000000000216</v>
      </c>
      <c r="U38" s="92" t="s">
        <v>1</v>
      </c>
      <c r="V38" s="96">
        <f t="shared" ref="V38:Z38" si="33">V10-V9</f>
        <v>-0.26800000000000068</v>
      </c>
      <c r="W38" s="96">
        <f t="shared" si="33"/>
        <v>-0.2889999999999997</v>
      </c>
      <c r="X38" s="96">
        <f t="shared" si="33"/>
        <v>-0.60000000000000142</v>
      </c>
      <c r="Y38" s="96">
        <f t="shared" si="33"/>
        <v>-0.65700000000000003</v>
      </c>
      <c r="Z38" s="96">
        <f t="shared" si="33"/>
        <v>5.6999999999998607E-2</v>
      </c>
      <c r="AA38" s="92" t="s">
        <v>1</v>
      </c>
      <c r="AB38" s="91">
        <v>2011</v>
      </c>
    </row>
    <row r="39" spans="1:28" s="90" customFormat="1" collapsed="1">
      <c r="A39" s="91">
        <v>2012</v>
      </c>
      <c r="B39" s="96">
        <f t="shared" ref="B39:F39" si="34">B11-B10</f>
        <v>-1.353999999999985</v>
      </c>
      <c r="C39" s="96">
        <f t="shared" si="34"/>
        <v>-0.20900000000000052</v>
      </c>
      <c r="D39" s="96">
        <f t="shared" si="34"/>
        <v>-0.14200000000000035</v>
      </c>
      <c r="E39" s="96">
        <f t="shared" si="34"/>
        <v>1.0000000000000009E-3</v>
      </c>
      <c r="F39" s="96">
        <f t="shared" si="34"/>
        <v>-0.13199999999999967</v>
      </c>
      <c r="G39" s="92" t="s">
        <v>1</v>
      </c>
      <c r="H39" s="96">
        <f t="shared" ref="H39:T39" si="35">H11-H10</f>
        <v>-1.100000000000001E-2</v>
      </c>
      <c r="I39" s="96">
        <f t="shared" si="35"/>
        <v>0.6440000000000019</v>
      </c>
      <c r="J39" s="96">
        <f t="shared" si="35"/>
        <v>-0.39799999999999969</v>
      </c>
      <c r="K39" s="96">
        <f t="shared" si="35"/>
        <v>4.4000000000000483E-2</v>
      </c>
      <c r="L39" s="96">
        <f t="shared" si="35"/>
        <v>-0.33199999999999985</v>
      </c>
      <c r="M39" s="96">
        <f t="shared" si="35"/>
        <v>-0.10999999999999943</v>
      </c>
      <c r="N39" s="96">
        <f t="shared" si="35"/>
        <v>-0.14400000000000013</v>
      </c>
      <c r="O39" s="96">
        <f t="shared" si="35"/>
        <v>-0.49099999999999966</v>
      </c>
      <c r="P39" s="96">
        <f t="shared" si="35"/>
        <v>-1.3000000000000123E-2</v>
      </c>
      <c r="Q39" s="96">
        <f t="shared" si="35"/>
        <v>-0.44900000000000162</v>
      </c>
      <c r="R39" s="96">
        <f t="shared" si="35"/>
        <v>-0.58699999999999974</v>
      </c>
      <c r="S39" s="96">
        <f t="shared" si="35"/>
        <v>0.1379999999999999</v>
      </c>
      <c r="T39" s="96">
        <f t="shared" si="35"/>
        <v>0.11700000000000088</v>
      </c>
      <c r="U39" s="92" t="s">
        <v>1</v>
      </c>
      <c r="V39" s="96">
        <f t="shared" ref="V39:Z39" si="36">V11-V10</f>
        <v>-0.1769999999999996</v>
      </c>
      <c r="W39" s="96">
        <f t="shared" si="36"/>
        <v>0.29400000000000048</v>
      </c>
      <c r="X39" s="96">
        <f t="shared" si="36"/>
        <v>-0.26900000000000013</v>
      </c>
      <c r="Y39" s="96">
        <f t="shared" si="36"/>
        <v>-8.1999999999999851E-2</v>
      </c>
      <c r="Z39" s="96">
        <f t="shared" si="36"/>
        <v>-0.18699999999999939</v>
      </c>
      <c r="AA39" s="92" t="s">
        <v>1</v>
      </c>
      <c r="AB39" s="91">
        <v>2012</v>
      </c>
    </row>
    <row r="40" spans="1:28" s="90" customFormat="1">
      <c r="A40" s="91">
        <v>2013</v>
      </c>
      <c r="B40" s="96">
        <f t="shared" ref="B40:F40" si="37">B12-B11</f>
        <v>-3.349000000000018</v>
      </c>
      <c r="C40" s="96">
        <f t="shared" si="37"/>
        <v>-0.26900000000000013</v>
      </c>
      <c r="D40" s="96">
        <f t="shared" si="37"/>
        <v>-7.3000000000000398E-2</v>
      </c>
      <c r="E40" s="96">
        <f t="shared" si="37"/>
        <v>1.9999999999999948E-3</v>
      </c>
      <c r="F40" s="96">
        <f t="shared" si="37"/>
        <v>-6.2000000000000277E-2</v>
      </c>
      <c r="G40" s="92" t="s">
        <v>1</v>
      </c>
      <c r="H40" s="96">
        <f t="shared" ref="H40:T40" si="38">H12-H11</f>
        <v>-1.3000000000000012E-2</v>
      </c>
      <c r="I40" s="96">
        <f t="shared" si="38"/>
        <v>-1.1850000000000023</v>
      </c>
      <c r="J40" s="96">
        <f t="shared" si="38"/>
        <v>-0.84199999999999875</v>
      </c>
      <c r="K40" s="96">
        <f t="shared" si="38"/>
        <v>-0.49099999999999966</v>
      </c>
      <c r="L40" s="96">
        <f t="shared" si="38"/>
        <v>-0.16199999999999992</v>
      </c>
      <c r="M40" s="96">
        <f t="shared" si="38"/>
        <v>-0.18900000000000006</v>
      </c>
      <c r="N40" s="96">
        <f t="shared" si="38"/>
        <v>0.20000000000000018</v>
      </c>
      <c r="O40" s="96">
        <f t="shared" si="38"/>
        <v>-0.53200000000000003</v>
      </c>
      <c r="P40" s="96">
        <f t="shared" si="38"/>
        <v>-6.4999999999999947E-2</v>
      </c>
      <c r="Q40" s="96">
        <f t="shared" si="38"/>
        <v>-0.1980000000000004</v>
      </c>
      <c r="R40" s="96">
        <f t="shared" si="38"/>
        <v>-0.19700000000000095</v>
      </c>
      <c r="S40" s="96">
        <f t="shared" si="38"/>
        <v>-9.9999999999944578E-4</v>
      </c>
      <c r="T40" s="96">
        <f t="shared" si="38"/>
        <v>0.33399999999999963</v>
      </c>
      <c r="U40" s="92" t="s">
        <v>1</v>
      </c>
      <c r="V40" s="96">
        <f t="shared" ref="V40:Z40" si="39">V12-V11</f>
        <v>7.3999999999999844E-2</v>
      </c>
      <c r="W40" s="96">
        <f t="shared" si="39"/>
        <v>0.25999999999999979</v>
      </c>
      <c r="X40" s="96">
        <f t="shared" si="39"/>
        <v>-0.71899999999999942</v>
      </c>
      <c r="Y40" s="96">
        <f t="shared" si="39"/>
        <v>-0.39500000000000046</v>
      </c>
      <c r="Z40" s="96">
        <f t="shared" si="39"/>
        <v>-0.32399999999999984</v>
      </c>
      <c r="AA40" s="92" t="s">
        <v>1</v>
      </c>
      <c r="AB40" s="91">
        <v>2013</v>
      </c>
    </row>
    <row r="41" spans="1:28" s="90" customFormat="1">
      <c r="A41" s="91">
        <v>2014</v>
      </c>
      <c r="B41" s="96">
        <f t="shared" ref="B41:F41" si="40">B13-B12</f>
        <v>-2.2079999999999984</v>
      </c>
      <c r="C41" s="96">
        <f t="shared" si="40"/>
        <v>5.0000000000000711E-2</v>
      </c>
      <c r="D41" s="96">
        <f t="shared" si="40"/>
        <v>-0.11699999999999999</v>
      </c>
      <c r="E41" s="96">
        <f t="shared" si="40"/>
        <v>-2.9999999999999957E-3</v>
      </c>
      <c r="F41" s="96">
        <f t="shared" si="40"/>
        <v>-0.125</v>
      </c>
      <c r="G41" s="92" t="s">
        <v>1</v>
      </c>
      <c r="H41" s="96">
        <f t="shared" ref="H41:T41" si="41">H13-H12</f>
        <v>1.100000000000001E-2</v>
      </c>
      <c r="I41" s="96">
        <f t="shared" si="41"/>
        <v>-4.2999999999999261E-2</v>
      </c>
      <c r="J41" s="96">
        <f t="shared" si="41"/>
        <v>-0.26099999999999923</v>
      </c>
      <c r="K41" s="96">
        <f t="shared" si="41"/>
        <v>-0.1440000000000019</v>
      </c>
      <c r="L41" s="96">
        <f t="shared" si="41"/>
        <v>0.15500000000000025</v>
      </c>
      <c r="M41" s="96">
        <f t="shared" si="41"/>
        <v>-0.27200000000000024</v>
      </c>
      <c r="N41" s="96">
        <f t="shared" si="41"/>
        <v>-0.11899999999999977</v>
      </c>
      <c r="O41" s="96">
        <f t="shared" si="41"/>
        <v>-0.15100000000000069</v>
      </c>
      <c r="P41" s="96">
        <f t="shared" si="41"/>
        <v>-9.099999999999997E-2</v>
      </c>
      <c r="Q41" s="96">
        <f t="shared" si="41"/>
        <v>-0.84399999999999764</v>
      </c>
      <c r="R41" s="96">
        <f t="shared" si="41"/>
        <v>-0.85999999999999943</v>
      </c>
      <c r="S41" s="96">
        <f t="shared" si="41"/>
        <v>1.6000000000000014E-2</v>
      </c>
      <c r="T41" s="96">
        <f t="shared" si="41"/>
        <v>-0.39799999999999969</v>
      </c>
      <c r="U41" s="92" t="s">
        <v>1</v>
      </c>
      <c r="V41" s="96">
        <f t="shared" ref="V41:Z41" si="42">V13-V12</f>
        <v>-1.9999999999999574E-2</v>
      </c>
      <c r="W41" s="96">
        <f t="shared" si="42"/>
        <v>-0.37800000000000011</v>
      </c>
      <c r="X41" s="96">
        <f t="shared" si="42"/>
        <v>-0.23399999999999999</v>
      </c>
      <c r="Y41" s="96">
        <f t="shared" si="42"/>
        <v>-3.7999999999999812E-2</v>
      </c>
      <c r="Z41" s="96">
        <f t="shared" si="42"/>
        <v>-0.19599999999999973</v>
      </c>
      <c r="AA41" s="92" t="s">
        <v>1</v>
      </c>
      <c r="AB41" s="91">
        <v>2014</v>
      </c>
    </row>
    <row r="42" spans="1:28" s="90" customFormat="1">
      <c r="A42" s="91">
        <v>2015</v>
      </c>
      <c r="B42" s="96">
        <f t="shared" ref="B42:F42" si="43">B14-B13</f>
        <v>2.1359999999999957</v>
      </c>
      <c r="C42" s="96">
        <f t="shared" si="43"/>
        <v>0.51999999999999957</v>
      </c>
      <c r="D42" s="96">
        <f t="shared" si="43"/>
        <v>-0.14100000000000001</v>
      </c>
      <c r="E42" s="96">
        <f t="shared" si="43"/>
        <v>-1.0000000000000009E-3</v>
      </c>
      <c r="F42" s="96">
        <f t="shared" si="43"/>
        <v>-0.12999999999999989</v>
      </c>
      <c r="G42" s="92" t="s">
        <v>1</v>
      </c>
      <c r="H42" s="96">
        <f t="shared" ref="H42:T42" si="44">H14-H13</f>
        <v>-1.0000000000000009E-2</v>
      </c>
      <c r="I42" s="96">
        <f t="shared" si="44"/>
        <v>-4.1999999999998039E-2</v>
      </c>
      <c r="J42" s="96">
        <f t="shared" si="44"/>
        <v>-0.26000000000000156</v>
      </c>
      <c r="K42" s="96">
        <f t="shared" si="44"/>
        <v>2.5000000000002132E-2</v>
      </c>
      <c r="L42" s="96">
        <f t="shared" si="44"/>
        <v>2.1999999999999353E-2</v>
      </c>
      <c r="M42" s="96">
        <f t="shared" si="44"/>
        <v>-0.30700000000000038</v>
      </c>
      <c r="N42" s="96">
        <f t="shared" si="44"/>
        <v>-0.17300000000000004</v>
      </c>
      <c r="O42" s="96">
        <f t="shared" si="44"/>
        <v>0.44500000000000028</v>
      </c>
      <c r="P42" s="96">
        <f t="shared" si="44"/>
        <v>-0.1100000000000001</v>
      </c>
      <c r="Q42" s="96">
        <f t="shared" si="44"/>
        <v>-0.24200000000000088</v>
      </c>
      <c r="R42" s="96">
        <f t="shared" si="44"/>
        <v>-0.25</v>
      </c>
      <c r="S42" s="96">
        <f t="shared" si="44"/>
        <v>7.9999999999991189E-3</v>
      </c>
      <c r="T42" s="96">
        <f t="shared" si="44"/>
        <v>0.82999999999999829</v>
      </c>
      <c r="U42" s="92" t="s">
        <v>1</v>
      </c>
      <c r="V42" s="96">
        <f t="shared" ref="V42:Z42" si="45">V14-V13</f>
        <v>0.47999999999999954</v>
      </c>
      <c r="W42" s="96">
        <f t="shared" si="45"/>
        <v>0.34999999999999964</v>
      </c>
      <c r="X42" s="96">
        <f t="shared" si="45"/>
        <v>1.3090000000000011</v>
      </c>
      <c r="Y42" s="96">
        <f t="shared" si="45"/>
        <v>0.57499999999999973</v>
      </c>
      <c r="Z42" s="96">
        <f t="shared" si="45"/>
        <v>0.73399999999999999</v>
      </c>
      <c r="AA42" s="92" t="s">
        <v>1</v>
      </c>
      <c r="AB42" s="91">
        <v>2015</v>
      </c>
    </row>
    <row r="43" spans="1:28" s="90" customFormat="1">
      <c r="A43" s="91">
        <v>2016</v>
      </c>
      <c r="B43" s="96">
        <f t="shared" ref="B43:F43" si="46">B15-B14</f>
        <v>2.1550000000000011</v>
      </c>
      <c r="C43" s="96">
        <f t="shared" si="46"/>
        <v>0.56500000000000039</v>
      </c>
      <c r="D43" s="96">
        <f t="shared" si="46"/>
        <v>-8.599999999999941E-2</v>
      </c>
      <c r="E43" s="96">
        <f t="shared" si="46"/>
        <v>0</v>
      </c>
      <c r="F43" s="96">
        <f t="shared" si="46"/>
        <v>-7.6999999999999957E-2</v>
      </c>
      <c r="G43" s="92" t="s">
        <v>1</v>
      </c>
      <c r="H43" s="96">
        <f t="shared" ref="H43:T43" si="47">H15-H14</f>
        <v>-9.000000000000008E-3</v>
      </c>
      <c r="I43" s="96">
        <f t="shared" si="47"/>
        <v>-0.47800000000000153</v>
      </c>
      <c r="J43" s="96">
        <f t="shared" si="47"/>
        <v>-0.79899999999999949</v>
      </c>
      <c r="K43" s="96">
        <f t="shared" si="47"/>
        <v>-0.40900000000000247</v>
      </c>
      <c r="L43" s="96">
        <f t="shared" si="47"/>
        <v>-7.299999999999951E-2</v>
      </c>
      <c r="M43" s="96">
        <f t="shared" si="47"/>
        <v>-0.31700000000000017</v>
      </c>
      <c r="N43" s="96">
        <f t="shared" si="47"/>
        <v>6.899999999999995E-2</v>
      </c>
      <c r="O43" s="96">
        <f t="shared" si="47"/>
        <v>0.23299999999999965</v>
      </c>
      <c r="P43" s="96">
        <f t="shared" si="47"/>
        <v>-0.10899999999999999</v>
      </c>
      <c r="Q43" s="96">
        <f t="shared" si="47"/>
        <v>0.16799999999999926</v>
      </c>
      <c r="R43" s="96">
        <f t="shared" si="47"/>
        <v>0.38199999999999967</v>
      </c>
      <c r="S43" s="96">
        <f t="shared" si="47"/>
        <v>-0.21400000000000041</v>
      </c>
      <c r="T43" s="96">
        <f t="shared" si="47"/>
        <v>1.6030000000000015</v>
      </c>
      <c r="U43" s="92" t="s">
        <v>1</v>
      </c>
      <c r="V43" s="96">
        <f t="shared" ref="V43:Z43" si="48">V15-V14</f>
        <v>0.35700000000000021</v>
      </c>
      <c r="W43" s="96">
        <f t="shared" si="48"/>
        <v>1.2460000000000004</v>
      </c>
      <c r="X43" s="96">
        <f t="shared" si="48"/>
        <v>0.98899999999999899</v>
      </c>
      <c r="Y43" s="96">
        <f t="shared" si="48"/>
        <v>0.45600000000000041</v>
      </c>
      <c r="Z43" s="96">
        <f t="shared" si="48"/>
        <v>0.53299999999999947</v>
      </c>
      <c r="AA43" s="92" t="s">
        <v>1</v>
      </c>
      <c r="AB43" s="91">
        <v>2016</v>
      </c>
    </row>
    <row r="44" spans="1:28" s="90" customFormat="1">
      <c r="A44" s="91">
        <v>2017</v>
      </c>
      <c r="B44" s="96">
        <f t="shared" ref="B44:Z47" si="49">B16-B15</f>
        <v>-2.3239999999999839</v>
      </c>
      <c r="C44" s="96">
        <f t="shared" si="49"/>
        <v>0.21699999999999964</v>
      </c>
      <c r="D44" s="96">
        <f t="shared" si="49"/>
        <v>-0.17100000000000026</v>
      </c>
      <c r="E44" s="96">
        <f t="shared" si="49"/>
        <v>2.0000000000000018E-3</v>
      </c>
      <c r="F44" s="96">
        <f t="shared" si="49"/>
        <v>-0.14100000000000001</v>
      </c>
      <c r="G44" s="92" t="s">
        <v>1</v>
      </c>
      <c r="H44" s="96">
        <f t="shared" si="49"/>
        <v>-3.2000000000000028E-2</v>
      </c>
      <c r="I44" s="96">
        <f t="shared" si="49"/>
        <v>-1.2699999999999996</v>
      </c>
      <c r="J44" s="96">
        <f t="shared" si="49"/>
        <v>-1.125</v>
      </c>
      <c r="K44" s="96">
        <f t="shared" si="49"/>
        <v>-0.76099999999999923</v>
      </c>
      <c r="L44" s="96">
        <f t="shared" si="49"/>
        <v>-0.14799999999999969</v>
      </c>
      <c r="M44" s="96">
        <f t="shared" si="49"/>
        <v>-0.2159999999999993</v>
      </c>
      <c r="N44" s="96">
        <f t="shared" si="49"/>
        <v>5.4999999999999716E-2</v>
      </c>
      <c r="O44" s="96">
        <f t="shared" si="49"/>
        <v>-0.53799999999999937</v>
      </c>
      <c r="P44" s="96">
        <f t="shared" si="49"/>
        <v>2.200000000000002E-2</v>
      </c>
      <c r="Q44" s="96">
        <f t="shared" si="49"/>
        <v>0.60999999999999943</v>
      </c>
      <c r="R44" s="96">
        <f t="shared" si="49"/>
        <v>0.48199999999999932</v>
      </c>
      <c r="S44" s="96">
        <f t="shared" si="49"/>
        <v>0.12800000000000011</v>
      </c>
      <c r="T44" s="96">
        <f t="shared" si="49"/>
        <v>0.62000000000000099</v>
      </c>
      <c r="U44" s="92" t="s">
        <v>1</v>
      </c>
      <c r="V44" s="96">
        <f t="shared" si="49"/>
        <v>-0.39400000000000013</v>
      </c>
      <c r="W44" s="96">
        <f t="shared" si="49"/>
        <v>1.0139999999999993</v>
      </c>
      <c r="X44" s="96">
        <f t="shared" si="49"/>
        <v>-0.74399999999999977</v>
      </c>
      <c r="Y44" s="96">
        <f t="shared" si="49"/>
        <v>4.4999999999999929E-2</v>
      </c>
      <c r="Z44" s="96">
        <f t="shared" si="49"/>
        <v>-0.7889999999999997</v>
      </c>
      <c r="AA44" s="92" t="s">
        <v>1</v>
      </c>
      <c r="AB44" s="91">
        <v>2017</v>
      </c>
    </row>
    <row r="45" spans="1:28" s="90" customFormat="1">
      <c r="A45" s="91">
        <v>2018</v>
      </c>
      <c r="B45" s="96">
        <f t="shared" si="49"/>
        <v>-1.3460000000000036</v>
      </c>
      <c r="C45" s="96">
        <f t="shared" si="49"/>
        <v>-0.11099999999999977</v>
      </c>
      <c r="D45" s="96">
        <f t="shared" si="49"/>
        <v>-0.21499999999999986</v>
      </c>
      <c r="E45" s="96">
        <f t="shared" si="49"/>
        <v>9.9999999999999395E-4</v>
      </c>
      <c r="F45" s="96">
        <f t="shared" si="49"/>
        <v>-0.20400000000000063</v>
      </c>
      <c r="G45" s="92" t="s">
        <v>1</v>
      </c>
      <c r="H45" s="96">
        <f t="shared" si="49"/>
        <v>-1.2000000000000011E-2</v>
      </c>
      <c r="I45" s="96">
        <f t="shared" si="49"/>
        <v>0.23400000000000176</v>
      </c>
      <c r="J45" s="96">
        <f t="shared" si="49"/>
        <v>-0.67900000000000205</v>
      </c>
      <c r="K45" s="96">
        <f t="shared" si="49"/>
        <v>-0.50499999999999901</v>
      </c>
      <c r="L45" s="96">
        <f t="shared" si="49"/>
        <v>-5.1000000000000156E-2</v>
      </c>
      <c r="M45" s="96">
        <f t="shared" si="49"/>
        <v>-0.12300000000000022</v>
      </c>
      <c r="N45" s="96">
        <f t="shared" si="49"/>
        <v>-9.0999999999999748E-2</v>
      </c>
      <c r="O45" s="96">
        <f t="shared" si="49"/>
        <v>-0.64800000000000058</v>
      </c>
      <c r="P45" s="96">
        <f t="shared" si="49"/>
        <v>4.0000000000000036E-3</v>
      </c>
      <c r="Q45" s="96">
        <f t="shared" si="49"/>
        <v>0.72600000000000264</v>
      </c>
      <c r="R45" s="96">
        <f t="shared" si="49"/>
        <v>0.58400000000000141</v>
      </c>
      <c r="S45" s="96">
        <f t="shared" si="49"/>
        <v>0.14200000000000124</v>
      </c>
      <c r="T45" s="96">
        <f t="shared" si="49"/>
        <v>1.0999999999999233E-2</v>
      </c>
      <c r="U45" s="92" t="s">
        <v>1</v>
      </c>
      <c r="V45" s="96">
        <f t="shared" si="49"/>
        <v>6.8000000000000504E-2</v>
      </c>
      <c r="W45" s="96">
        <f t="shared" si="49"/>
        <v>-5.6999999999998607E-2</v>
      </c>
      <c r="X45" s="96">
        <f t="shared" si="49"/>
        <v>-0.57699999999999996</v>
      </c>
      <c r="Y45" s="96">
        <f t="shared" si="49"/>
        <v>0.30900000000000016</v>
      </c>
      <c r="Z45" s="96">
        <f t="shared" si="49"/>
        <v>-0.88599999999999923</v>
      </c>
      <c r="AA45" s="92" t="s">
        <v>1</v>
      </c>
      <c r="AB45" s="91">
        <v>2018</v>
      </c>
    </row>
    <row r="46" spans="1:28" s="90" customFormat="1">
      <c r="A46" s="91">
        <v>2019</v>
      </c>
      <c r="B46" s="96">
        <f t="shared" si="49"/>
        <v>-1.4519999999999982</v>
      </c>
      <c r="C46" s="96">
        <f t="shared" si="49"/>
        <v>-0.12900000000000045</v>
      </c>
      <c r="D46" s="96">
        <f t="shared" si="49"/>
        <v>-0.15500000000000025</v>
      </c>
      <c r="E46" s="96">
        <f t="shared" si="49"/>
        <v>1.0000000000000009E-3</v>
      </c>
      <c r="F46" s="96">
        <f t="shared" si="49"/>
        <v>-0.21099999999999941</v>
      </c>
      <c r="G46" s="92" t="s">
        <v>1</v>
      </c>
      <c r="H46" s="96">
        <f t="shared" si="49"/>
        <v>5.5000000000000049E-2</v>
      </c>
      <c r="I46" s="96">
        <f t="shared" si="49"/>
        <v>0.3349999999999973</v>
      </c>
      <c r="J46" s="96">
        <f t="shared" si="49"/>
        <v>-0.94399999999999906</v>
      </c>
      <c r="K46" s="96">
        <f t="shared" si="49"/>
        <v>-0.55200000000000138</v>
      </c>
      <c r="L46" s="96">
        <f t="shared" si="49"/>
        <v>-0.27700000000000014</v>
      </c>
      <c r="M46" s="96">
        <f t="shared" si="49"/>
        <v>-0.11500000000000021</v>
      </c>
      <c r="N46" s="96">
        <f t="shared" si="49"/>
        <v>-6.7000000000000171E-2</v>
      </c>
      <c r="O46" s="96">
        <f t="shared" si="49"/>
        <v>-0.29000000000000004</v>
      </c>
      <c r="P46" s="96">
        <f t="shared" si="49"/>
        <v>-7.8999999999999959E-2</v>
      </c>
      <c r="Q46" s="96">
        <f t="shared" si="49"/>
        <v>-0.20000000000000284</v>
      </c>
      <c r="R46" s="96">
        <f t="shared" si="49"/>
        <v>-0.14800000000000146</v>
      </c>
      <c r="S46" s="96">
        <f t="shared" si="49"/>
        <v>-5.2000000000001378E-2</v>
      </c>
      <c r="T46" s="96">
        <f t="shared" si="49"/>
        <v>-0.39999999999999858</v>
      </c>
      <c r="U46" s="92" t="s">
        <v>1</v>
      </c>
      <c r="V46" s="96">
        <f t="shared" si="49"/>
        <v>0.32899999999999974</v>
      </c>
      <c r="W46" s="96">
        <f t="shared" si="49"/>
        <v>-0.72900000000000098</v>
      </c>
      <c r="X46" s="96">
        <f t="shared" si="49"/>
        <v>0.47700000000000031</v>
      </c>
      <c r="Y46" s="96">
        <f t="shared" si="49"/>
        <v>0.9009999999999998</v>
      </c>
      <c r="Z46" s="96">
        <f t="shared" si="49"/>
        <v>-0.42400000000000126</v>
      </c>
      <c r="AA46" s="92" t="s">
        <v>1</v>
      </c>
      <c r="AB46" s="91">
        <v>2019</v>
      </c>
    </row>
    <row r="47" spans="1:28" s="90" customFormat="1">
      <c r="A47" s="122">
        <v>2020</v>
      </c>
      <c r="B47" s="96">
        <f t="shared" si="49"/>
        <v>-4.159000000000006</v>
      </c>
      <c r="C47" s="96">
        <f t="shared" si="49"/>
        <v>-0.44799999999999951</v>
      </c>
      <c r="D47" s="96">
        <f t="shared" si="49"/>
        <v>-0.25</v>
      </c>
      <c r="E47" s="92" t="s">
        <v>2</v>
      </c>
      <c r="F47" s="96">
        <f t="shared" si="49"/>
        <v>-0.19899999999999984</v>
      </c>
      <c r="G47" s="92" t="s">
        <v>1</v>
      </c>
      <c r="H47" s="92" t="s">
        <v>2</v>
      </c>
      <c r="I47" s="96">
        <f t="shared" si="49"/>
        <v>-0.60200000000000031</v>
      </c>
      <c r="J47" s="96">
        <f t="shared" si="49"/>
        <v>-1.5650000000000013</v>
      </c>
      <c r="K47" s="92" t="s">
        <v>2</v>
      </c>
      <c r="L47" s="92" t="s">
        <v>2</v>
      </c>
      <c r="M47" s="92" t="s">
        <v>2</v>
      </c>
      <c r="N47" s="96">
        <f t="shared" si="49"/>
        <v>-0.1469999999999998</v>
      </c>
      <c r="O47" s="96">
        <f t="shared" si="49"/>
        <v>-0.21399999999999952</v>
      </c>
      <c r="P47" s="96">
        <f t="shared" si="49"/>
        <v>-0.14800000000000013</v>
      </c>
      <c r="Q47" s="96">
        <f t="shared" si="49"/>
        <v>-0.42199999999999704</v>
      </c>
      <c r="R47" s="92" t="s">
        <v>2</v>
      </c>
      <c r="S47" s="92" t="s">
        <v>2</v>
      </c>
      <c r="T47" s="96">
        <f t="shared" si="49"/>
        <v>-9.9000000000000199E-2</v>
      </c>
      <c r="U47" s="92" t="s">
        <v>1</v>
      </c>
      <c r="V47" s="92" t="s">
        <v>2</v>
      </c>
      <c r="W47" s="92" t="s">
        <v>2</v>
      </c>
      <c r="X47" s="96">
        <f t="shared" si="49"/>
        <v>-0.26400000000000112</v>
      </c>
      <c r="Y47" s="92" t="s">
        <v>2</v>
      </c>
      <c r="Z47" s="92" t="s">
        <v>2</v>
      </c>
      <c r="AA47" s="92" t="s">
        <v>1</v>
      </c>
      <c r="AB47" s="122">
        <v>2020</v>
      </c>
    </row>
    <row r="48" spans="1:28" s="90" customFormat="1" ht="12" customHeight="1">
      <c r="A48" s="99"/>
      <c r="B48" s="99"/>
      <c r="C48" s="99"/>
      <c r="D48" s="99"/>
      <c r="E48" s="99"/>
      <c r="F48" s="99"/>
      <c r="G48" s="99"/>
      <c r="H48" s="99"/>
      <c r="I48" s="99"/>
      <c r="J48" s="99"/>
      <c r="K48" s="99"/>
      <c r="L48" s="92"/>
      <c r="M48" s="99"/>
      <c r="N48" s="99"/>
      <c r="O48" s="99"/>
      <c r="P48" s="99"/>
      <c r="Q48" s="99"/>
      <c r="R48" s="99"/>
      <c r="S48" s="99"/>
      <c r="T48" s="99"/>
      <c r="U48" s="99"/>
      <c r="V48" s="99"/>
      <c r="W48" s="99"/>
      <c r="X48" s="99"/>
      <c r="Y48" s="99"/>
      <c r="Z48" s="99"/>
      <c r="AA48" s="99"/>
      <c r="AB48" s="99"/>
    </row>
    <row r="49" spans="1:28" s="90" customFormat="1" ht="12" customHeight="1">
      <c r="A49" s="99"/>
      <c r="B49" s="132" t="s">
        <v>155</v>
      </c>
      <c r="C49" s="132"/>
      <c r="D49" s="132"/>
      <c r="E49" s="132"/>
      <c r="F49" s="132"/>
      <c r="G49" s="132"/>
      <c r="H49" s="132"/>
      <c r="I49" s="132"/>
      <c r="J49" s="132"/>
      <c r="K49" s="132"/>
      <c r="L49" s="132"/>
      <c r="M49" s="132"/>
      <c r="N49" s="132"/>
      <c r="O49" s="132" t="s">
        <v>156</v>
      </c>
      <c r="P49" s="132"/>
      <c r="Q49" s="132"/>
      <c r="R49" s="132"/>
      <c r="S49" s="132"/>
      <c r="T49" s="132"/>
      <c r="U49" s="132"/>
      <c r="V49" s="132"/>
      <c r="W49" s="132"/>
      <c r="X49" s="132"/>
      <c r="Y49" s="132"/>
      <c r="Z49" s="132"/>
      <c r="AA49" s="132"/>
      <c r="AB49" s="99"/>
    </row>
    <row r="50" spans="1:28" s="90" customFormat="1">
      <c r="A50" s="91">
        <v>2008</v>
      </c>
      <c r="B50" s="114">
        <v>100</v>
      </c>
      <c r="C50" s="115">
        <f t="shared" ref="C50:F50" si="50">ROUND(C7/$B7*100,5)</f>
        <v>3.5177999999999998</v>
      </c>
      <c r="D50" s="115">
        <f t="shared" si="50"/>
        <v>5.5163399999999996</v>
      </c>
      <c r="E50" s="115">
        <f t="shared" si="50"/>
        <v>4.7410000000000001E-2</v>
      </c>
      <c r="F50" s="115">
        <f t="shared" si="50"/>
        <v>5.0970700000000004</v>
      </c>
      <c r="G50" s="92" t="s">
        <v>1</v>
      </c>
      <c r="H50" s="115">
        <f t="shared" ref="H50:T50" si="51">ROUND(H7/$B7*100,5)</f>
        <v>0.37185000000000001</v>
      </c>
      <c r="I50" s="115">
        <f t="shared" si="51"/>
        <v>18.77421</v>
      </c>
      <c r="J50" s="115">
        <f t="shared" si="51"/>
        <v>23.67869</v>
      </c>
      <c r="K50" s="115">
        <f t="shared" si="51"/>
        <v>13.644550000000001</v>
      </c>
      <c r="L50" s="115">
        <f t="shared" si="51"/>
        <v>3.6452100000000001</v>
      </c>
      <c r="M50" s="115">
        <f t="shared" si="51"/>
        <v>6.3889399999999998</v>
      </c>
      <c r="N50" s="115">
        <f t="shared" si="51"/>
        <v>2.2800199999999999</v>
      </c>
      <c r="O50" s="115">
        <f t="shared" si="51"/>
        <v>4.3748500000000003</v>
      </c>
      <c r="P50" s="115">
        <f t="shared" si="51"/>
        <v>1.4637100000000001</v>
      </c>
      <c r="Q50" s="115">
        <f t="shared" si="51"/>
        <v>17.726800000000001</v>
      </c>
      <c r="R50" s="115">
        <f t="shared" si="51"/>
        <v>11.178599999999999</v>
      </c>
      <c r="S50" s="115">
        <f t="shared" si="51"/>
        <v>6.5481999999999996</v>
      </c>
      <c r="T50" s="115">
        <f t="shared" si="51"/>
        <v>10.66156</v>
      </c>
      <c r="U50" s="92" t="s">
        <v>1</v>
      </c>
      <c r="V50" s="115">
        <f t="shared" ref="V50:Z50" si="52">ROUND(V7/$B7*100,5)</f>
        <v>2.5970599999999999</v>
      </c>
      <c r="W50" s="115">
        <f t="shared" si="52"/>
        <v>8.0645000000000007</v>
      </c>
      <c r="X50" s="115">
        <f t="shared" si="52"/>
        <v>12.00601</v>
      </c>
      <c r="Y50" s="115">
        <f t="shared" si="52"/>
        <v>3.5466899999999999</v>
      </c>
      <c r="Z50" s="115">
        <f t="shared" si="52"/>
        <v>8.45932</v>
      </c>
      <c r="AA50" s="92" t="s">
        <v>1</v>
      </c>
      <c r="AB50" s="91">
        <v>2008</v>
      </c>
    </row>
    <row r="51" spans="1:28" s="90" customFormat="1" hidden="1" outlineLevel="1">
      <c r="A51" s="91">
        <v>2009</v>
      </c>
      <c r="B51" s="114">
        <v>100</v>
      </c>
      <c r="C51" s="115">
        <f t="shared" ref="C51:F51" si="53">ROUND(C8/$B8*100,5)</f>
        <v>3.34321</v>
      </c>
      <c r="D51" s="115">
        <f t="shared" si="53"/>
        <v>5.3893399999999998</v>
      </c>
      <c r="E51" s="115">
        <f t="shared" si="53"/>
        <v>4.3380000000000002E-2</v>
      </c>
      <c r="F51" s="115">
        <f t="shared" si="53"/>
        <v>4.9446899999999996</v>
      </c>
      <c r="G51" s="92" t="s">
        <v>1</v>
      </c>
      <c r="H51" s="115">
        <f t="shared" ref="H51:T51" si="54">ROUND(H8/$B8*100,5)</f>
        <v>0.40127000000000002</v>
      </c>
      <c r="I51" s="115">
        <f t="shared" si="54"/>
        <v>18.215599999999998</v>
      </c>
      <c r="J51" s="115">
        <f t="shared" si="54"/>
        <v>22.965800000000002</v>
      </c>
      <c r="K51" s="115">
        <f t="shared" si="54"/>
        <v>13.20729</v>
      </c>
      <c r="L51" s="115">
        <f t="shared" si="54"/>
        <v>3.5847000000000002</v>
      </c>
      <c r="M51" s="115">
        <f t="shared" si="54"/>
        <v>6.1738099999999996</v>
      </c>
      <c r="N51" s="115">
        <f t="shared" si="54"/>
        <v>2.2406199999999998</v>
      </c>
      <c r="O51" s="115">
        <f t="shared" si="54"/>
        <v>4.8290100000000002</v>
      </c>
      <c r="P51" s="115">
        <f t="shared" si="54"/>
        <v>1.4351799999999999</v>
      </c>
      <c r="Q51" s="115">
        <f t="shared" si="54"/>
        <v>18.173670000000001</v>
      </c>
      <c r="R51" s="115">
        <f t="shared" si="54"/>
        <v>11.70487</v>
      </c>
      <c r="S51" s="115">
        <f t="shared" si="54"/>
        <v>6.4687999999999999</v>
      </c>
      <c r="T51" s="115">
        <f t="shared" si="54"/>
        <v>11.599309999999999</v>
      </c>
      <c r="U51" s="92" t="s">
        <v>1</v>
      </c>
      <c r="V51" s="115">
        <f t="shared" ref="V51:Z51" si="55">ROUND(V8/$B8*100,5)</f>
        <v>2.9809800000000002</v>
      </c>
      <c r="W51" s="115">
        <f t="shared" si="55"/>
        <v>8.6183200000000006</v>
      </c>
      <c r="X51" s="115">
        <f t="shared" si="55"/>
        <v>11.808260000000001</v>
      </c>
      <c r="Y51" s="115">
        <f t="shared" si="55"/>
        <v>3.9570500000000002</v>
      </c>
      <c r="Z51" s="115">
        <f t="shared" si="55"/>
        <v>7.8512000000000004</v>
      </c>
      <c r="AA51" s="92" t="s">
        <v>1</v>
      </c>
      <c r="AB51" s="91">
        <v>2009</v>
      </c>
    </row>
    <row r="52" spans="1:28" s="90" customFormat="1" collapsed="1">
      <c r="A52" s="91">
        <v>2010</v>
      </c>
      <c r="B52" s="114">
        <v>100</v>
      </c>
      <c r="C52" s="115">
        <f t="shared" ref="C52:F52" si="56">ROUND(C9/$B9*100,5)</f>
        <v>3.2511899999999998</v>
      </c>
      <c r="D52" s="115">
        <f t="shared" si="56"/>
        <v>5.3761000000000001</v>
      </c>
      <c r="E52" s="115">
        <f t="shared" si="56"/>
        <v>4.496E-2</v>
      </c>
      <c r="F52" s="115">
        <f t="shared" si="56"/>
        <v>4.9300899999999999</v>
      </c>
      <c r="G52" s="92" t="s">
        <v>1</v>
      </c>
      <c r="H52" s="115">
        <f t="shared" ref="H52:T52" si="57">ROUND(H9/$B9*100,5)</f>
        <v>0.40105000000000002</v>
      </c>
      <c r="I52" s="115">
        <f t="shared" si="57"/>
        <v>17.905110000000001</v>
      </c>
      <c r="J52" s="115">
        <f t="shared" si="57"/>
        <v>22.76268</v>
      </c>
      <c r="K52" s="115">
        <f t="shared" si="57"/>
        <v>12.88219</v>
      </c>
      <c r="L52" s="115">
        <f t="shared" si="57"/>
        <v>3.64716</v>
      </c>
      <c r="M52" s="115">
        <f t="shared" si="57"/>
        <v>6.23332</v>
      </c>
      <c r="N52" s="115">
        <f t="shared" si="57"/>
        <v>2.3207200000000001</v>
      </c>
      <c r="O52" s="115">
        <f t="shared" si="57"/>
        <v>5.1984199999999996</v>
      </c>
      <c r="P52" s="115">
        <f t="shared" si="57"/>
        <v>1.45916</v>
      </c>
      <c r="Q52" s="115">
        <f t="shared" si="57"/>
        <v>18.578119999999998</v>
      </c>
      <c r="R52" s="115">
        <f t="shared" si="57"/>
        <v>12.176550000000001</v>
      </c>
      <c r="S52" s="115">
        <f t="shared" si="57"/>
        <v>6.4015700000000004</v>
      </c>
      <c r="T52" s="115">
        <f t="shared" si="57"/>
        <v>12.178000000000001</v>
      </c>
      <c r="U52" s="92" t="s">
        <v>1</v>
      </c>
      <c r="V52" s="115">
        <f t="shared" ref="V52:Z52" si="58">ROUND(V9/$B9*100,5)</f>
        <v>3.3258899999999998</v>
      </c>
      <c r="W52" s="115">
        <f t="shared" si="58"/>
        <v>8.8521099999999997</v>
      </c>
      <c r="X52" s="115">
        <f t="shared" si="58"/>
        <v>10.970499999999999</v>
      </c>
      <c r="Y52" s="115">
        <f t="shared" si="58"/>
        <v>3.5492599999999999</v>
      </c>
      <c r="Z52" s="115">
        <f t="shared" si="58"/>
        <v>7.4212400000000001</v>
      </c>
      <c r="AA52" s="92" t="s">
        <v>1</v>
      </c>
      <c r="AB52" s="91">
        <v>2010</v>
      </c>
    </row>
    <row r="53" spans="1:28" s="90" customFormat="1" hidden="1" outlineLevel="1">
      <c r="A53" s="91">
        <v>2011</v>
      </c>
      <c r="B53" s="114">
        <v>100</v>
      </c>
      <c r="C53" s="115">
        <f t="shared" ref="C53:F53" si="59">ROUND(C10/$B10*100,5)</f>
        <v>3.3312400000000002</v>
      </c>
      <c r="D53" s="115">
        <f t="shared" si="59"/>
        <v>5.4551499999999997</v>
      </c>
      <c r="E53" s="115">
        <f t="shared" si="59"/>
        <v>4.206E-2</v>
      </c>
      <c r="F53" s="115">
        <f t="shared" si="59"/>
        <v>5.0049799999999998</v>
      </c>
      <c r="G53" s="92" t="s">
        <v>1</v>
      </c>
      <c r="H53" s="115">
        <f t="shared" ref="H53:T53" si="60">ROUND(H10/$B10*100,5)</f>
        <v>0.40810000000000002</v>
      </c>
      <c r="I53" s="115">
        <f t="shared" si="60"/>
        <v>19.04505</v>
      </c>
      <c r="J53" s="115">
        <f t="shared" si="60"/>
        <v>22.542339999999999</v>
      </c>
      <c r="K53" s="115">
        <f t="shared" si="60"/>
        <v>12.73901</v>
      </c>
      <c r="L53" s="115">
        <f t="shared" si="60"/>
        <v>3.5186899999999999</v>
      </c>
      <c r="M53" s="115">
        <f t="shared" si="60"/>
        <v>6.2846399999999996</v>
      </c>
      <c r="N53" s="115">
        <f t="shared" si="60"/>
        <v>2.3423500000000002</v>
      </c>
      <c r="O53" s="115">
        <f t="shared" si="60"/>
        <v>4.9304500000000004</v>
      </c>
      <c r="P53" s="115">
        <f t="shared" si="60"/>
        <v>1.4634100000000001</v>
      </c>
      <c r="Q53" s="115">
        <f t="shared" si="60"/>
        <v>18.18826</v>
      </c>
      <c r="R53" s="115">
        <f t="shared" si="60"/>
        <v>11.679270000000001</v>
      </c>
      <c r="S53" s="115">
        <f t="shared" si="60"/>
        <v>6.5089800000000002</v>
      </c>
      <c r="T53" s="115">
        <f t="shared" si="60"/>
        <v>11.981109999999999</v>
      </c>
      <c r="U53" s="92" t="s">
        <v>1</v>
      </c>
      <c r="V53" s="115">
        <f t="shared" ref="V53:Z53" si="61">ROUND(V10/$B10*100,5)</f>
        <v>3.1865999999999999</v>
      </c>
      <c r="W53" s="115">
        <f t="shared" si="61"/>
        <v>8.7945100000000007</v>
      </c>
      <c r="X53" s="115">
        <f t="shared" si="61"/>
        <v>10.72064</v>
      </c>
      <c r="Y53" s="115">
        <f t="shared" si="61"/>
        <v>3.1268199999999999</v>
      </c>
      <c r="Z53" s="115">
        <f t="shared" si="61"/>
        <v>7.59382</v>
      </c>
      <c r="AA53" s="92" t="s">
        <v>1</v>
      </c>
      <c r="AB53" s="91">
        <v>2011</v>
      </c>
    </row>
    <row r="54" spans="1:28" s="90" customFormat="1" hidden="1" outlineLevel="1">
      <c r="A54" s="91">
        <v>2012</v>
      </c>
      <c r="B54" s="114">
        <v>100</v>
      </c>
      <c r="C54" s="115">
        <f t="shared" ref="C54:F54" si="62">ROUND(C11/$B11*100,5)</f>
        <v>3.2090700000000001</v>
      </c>
      <c r="D54" s="115">
        <f t="shared" si="62"/>
        <v>5.4043599999999996</v>
      </c>
      <c r="E54" s="115">
        <f t="shared" si="62"/>
        <v>4.3229999999999998E-2</v>
      </c>
      <c r="F54" s="115">
        <f t="shared" si="62"/>
        <v>4.9570999999999996</v>
      </c>
      <c r="G54" s="92" t="s">
        <v>1</v>
      </c>
      <c r="H54" s="115">
        <f t="shared" ref="H54:T54" si="63">ROUND(H11/$B11*100,5)</f>
        <v>0.40401999999999999</v>
      </c>
      <c r="I54" s="115">
        <f t="shared" si="63"/>
        <v>19.71733</v>
      </c>
      <c r="J54" s="115">
        <f t="shared" si="63"/>
        <v>22.473179999999999</v>
      </c>
      <c r="K54" s="115">
        <f t="shared" si="63"/>
        <v>12.90039</v>
      </c>
      <c r="L54" s="115">
        <f t="shared" si="63"/>
        <v>3.3067199999999999</v>
      </c>
      <c r="M54" s="115">
        <f t="shared" si="63"/>
        <v>6.26607</v>
      </c>
      <c r="N54" s="115">
        <f t="shared" si="63"/>
        <v>2.2586499999999998</v>
      </c>
      <c r="O54" s="115">
        <f t="shared" si="63"/>
        <v>4.6142000000000003</v>
      </c>
      <c r="P54" s="115">
        <f t="shared" si="63"/>
        <v>1.4684900000000001</v>
      </c>
      <c r="Q54" s="115">
        <f t="shared" si="63"/>
        <v>18.037140000000001</v>
      </c>
      <c r="R54" s="115">
        <f t="shared" si="63"/>
        <v>11.359590000000001</v>
      </c>
      <c r="S54" s="115">
        <f t="shared" si="63"/>
        <v>6.6775500000000001</v>
      </c>
      <c r="T54" s="115">
        <f t="shared" si="63"/>
        <v>12.189249999999999</v>
      </c>
      <c r="U54" s="92" t="s">
        <v>1</v>
      </c>
      <c r="V54" s="115">
        <f t="shared" ref="V54:Z54" si="64">ROUND(V11/$B11*100,5)</f>
        <v>3.0868199999999999</v>
      </c>
      <c r="W54" s="115">
        <f t="shared" si="64"/>
        <v>9.10243</v>
      </c>
      <c r="X54" s="115">
        <f t="shared" si="64"/>
        <v>10.62832</v>
      </c>
      <c r="Y54" s="115">
        <f t="shared" si="64"/>
        <v>3.0972599999999999</v>
      </c>
      <c r="Z54" s="115">
        <f t="shared" si="64"/>
        <v>7.5310699999999997</v>
      </c>
      <c r="AA54" s="92" t="s">
        <v>1</v>
      </c>
      <c r="AB54" s="91">
        <v>2012</v>
      </c>
    </row>
    <row r="55" spans="1:28" s="90" customFormat="1" hidden="1" outlineLevel="1">
      <c r="A55" s="91">
        <v>2013</v>
      </c>
      <c r="B55" s="114">
        <v>100</v>
      </c>
      <c r="C55" s="115">
        <f t="shared" ref="C55:F55" si="65">ROUND(C12/$B12*100,5)</f>
        <v>3.0855800000000002</v>
      </c>
      <c r="D55" s="115">
        <f t="shared" si="65"/>
        <v>5.4869199999999996</v>
      </c>
      <c r="E55" s="115">
        <f t="shared" si="65"/>
        <v>4.5870000000000001E-2</v>
      </c>
      <c r="F55" s="115">
        <f t="shared" si="65"/>
        <v>5.0366200000000001</v>
      </c>
      <c r="G55" s="92" t="s">
        <v>1</v>
      </c>
      <c r="H55" s="115">
        <f t="shared" ref="H55:T55" si="66">ROUND(H12/$B12*100,5)</f>
        <v>0.40443000000000001</v>
      </c>
      <c r="I55" s="115">
        <f t="shared" si="66"/>
        <v>19.316220000000001</v>
      </c>
      <c r="J55" s="115">
        <f t="shared" si="66"/>
        <v>22.404859999999999</v>
      </c>
      <c r="K55" s="115">
        <f t="shared" si="66"/>
        <v>12.855309999999999</v>
      </c>
      <c r="L55" s="115">
        <f t="shared" si="66"/>
        <v>3.2675299999999998</v>
      </c>
      <c r="M55" s="115">
        <f t="shared" si="66"/>
        <v>6.2820099999999996</v>
      </c>
      <c r="N55" s="115">
        <f t="shared" si="66"/>
        <v>2.4693800000000001</v>
      </c>
      <c r="O55" s="115">
        <f t="shared" si="66"/>
        <v>4.3256199999999998</v>
      </c>
      <c r="P55" s="115">
        <f t="shared" si="66"/>
        <v>1.4563999999999999</v>
      </c>
      <c r="Q55" s="115">
        <f t="shared" si="66"/>
        <v>18.347580000000001</v>
      </c>
      <c r="R55" s="115">
        <f t="shared" si="66"/>
        <v>11.49982</v>
      </c>
      <c r="S55" s="115">
        <f t="shared" si="66"/>
        <v>6.8477499999999996</v>
      </c>
      <c r="T55" s="115">
        <f t="shared" si="66"/>
        <v>12.756690000000001</v>
      </c>
      <c r="U55" s="92" t="s">
        <v>1</v>
      </c>
      <c r="V55" s="115">
        <f t="shared" ref="V55:Z55" si="67">ROUND(V12/$B12*100,5)</f>
        <v>3.2224300000000001</v>
      </c>
      <c r="W55" s="115">
        <f t="shared" si="67"/>
        <v>9.5342599999999997</v>
      </c>
      <c r="X55" s="115">
        <f t="shared" si="67"/>
        <v>10.350759999999999</v>
      </c>
      <c r="Y55" s="115">
        <f t="shared" si="67"/>
        <v>2.8745699999999998</v>
      </c>
      <c r="Z55" s="115">
        <f t="shared" si="67"/>
        <v>7.4761899999999999</v>
      </c>
      <c r="AA55" s="92" t="s">
        <v>1</v>
      </c>
      <c r="AB55" s="91">
        <v>2013</v>
      </c>
    </row>
    <row r="56" spans="1:28" s="90" customFormat="1" hidden="1" outlineLevel="1">
      <c r="A56" s="91">
        <v>2014</v>
      </c>
      <c r="B56" s="114">
        <v>100</v>
      </c>
      <c r="C56" s="115">
        <f t="shared" ref="C56:F56" si="68">ROUND(C13/$B13*100,5)</f>
        <v>3.1774399999999998</v>
      </c>
      <c r="D56" s="115">
        <f t="shared" si="68"/>
        <v>5.4901499999999999</v>
      </c>
      <c r="E56" s="115">
        <f t="shared" si="68"/>
        <v>4.4330000000000001E-2</v>
      </c>
      <c r="F56" s="115">
        <f t="shared" si="68"/>
        <v>5.0259</v>
      </c>
      <c r="G56" s="92" t="s">
        <v>1</v>
      </c>
      <c r="H56" s="115">
        <f t="shared" ref="H56:T56" si="69">ROUND(H13/$B13*100,5)</f>
        <v>0.41993000000000003</v>
      </c>
      <c r="I56" s="115">
        <f t="shared" si="69"/>
        <v>19.614450000000001</v>
      </c>
      <c r="J56" s="115">
        <f t="shared" si="69"/>
        <v>22.586590000000001</v>
      </c>
      <c r="K56" s="115">
        <f t="shared" si="69"/>
        <v>12.96406</v>
      </c>
      <c r="L56" s="115">
        <f t="shared" si="69"/>
        <v>3.4441700000000002</v>
      </c>
      <c r="M56" s="115">
        <f t="shared" si="69"/>
        <v>6.1783599999999996</v>
      </c>
      <c r="N56" s="115">
        <f t="shared" si="69"/>
        <v>2.4192399999999998</v>
      </c>
      <c r="O56" s="115">
        <f t="shared" si="69"/>
        <v>4.28247</v>
      </c>
      <c r="P56" s="115">
        <f t="shared" si="69"/>
        <v>1.4106399999999999</v>
      </c>
      <c r="Q56" s="115">
        <f t="shared" si="69"/>
        <v>18.00628</v>
      </c>
      <c r="R56" s="115">
        <f t="shared" si="69"/>
        <v>11.028510000000001</v>
      </c>
      <c r="S56" s="115">
        <f t="shared" si="69"/>
        <v>6.9777800000000001</v>
      </c>
      <c r="T56" s="115">
        <f t="shared" si="69"/>
        <v>12.666219999999999</v>
      </c>
      <c r="U56" s="92" t="s">
        <v>1</v>
      </c>
      <c r="V56" s="115">
        <f t="shared" ref="V56:Z56" si="70">ROUND(V13/$B13*100,5)</f>
        <v>3.2622100000000001</v>
      </c>
      <c r="W56" s="115">
        <f t="shared" si="70"/>
        <v>9.4040199999999992</v>
      </c>
      <c r="X56" s="115">
        <f t="shared" si="70"/>
        <v>10.34652</v>
      </c>
      <c r="Y56" s="115">
        <f t="shared" si="70"/>
        <v>2.89438</v>
      </c>
      <c r="Z56" s="115">
        <f t="shared" si="70"/>
        <v>7.45214</v>
      </c>
      <c r="AA56" s="92" t="s">
        <v>1</v>
      </c>
      <c r="AB56" s="91">
        <v>2014</v>
      </c>
    </row>
    <row r="57" spans="1:28" s="90" customFormat="1" collapsed="1">
      <c r="A57" s="91">
        <v>2015</v>
      </c>
      <c r="B57" s="114">
        <v>100</v>
      </c>
      <c r="C57" s="115">
        <f t="shared" ref="C57:F57" si="71">ROUND(C14/$B14*100,5)</f>
        <v>3.5232899999999998</v>
      </c>
      <c r="D57" s="115">
        <f t="shared" si="71"/>
        <v>5.2925899999999997</v>
      </c>
      <c r="E57" s="115">
        <f t="shared" si="71"/>
        <v>4.2840000000000003E-2</v>
      </c>
      <c r="F57" s="115">
        <f t="shared" si="71"/>
        <v>4.8443399999999999</v>
      </c>
      <c r="G57" s="92" t="s">
        <v>1</v>
      </c>
      <c r="H57" s="115">
        <f t="shared" ref="H57:T57" si="72">ROUND(H14/$B14*100,5)</f>
        <v>0.40542</v>
      </c>
      <c r="I57" s="115">
        <f t="shared" si="72"/>
        <v>19.261839999999999</v>
      </c>
      <c r="J57" s="115">
        <f t="shared" si="72"/>
        <v>22.018660000000001</v>
      </c>
      <c r="K57" s="115">
        <f t="shared" si="72"/>
        <v>12.77136</v>
      </c>
      <c r="L57" s="115">
        <f t="shared" si="72"/>
        <v>3.4047299999999998</v>
      </c>
      <c r="M57" s="115">
        <f t="shared" si="72"/>
        <v>5.8425799999999999</v>
      </c>
      <c r="N57" s="115">
        <f t="shared" si="72"/>
        <v>2.2473800000000002</v>
      </c>
      <c r="O57" s="115">
        <f t="shared" si="72"/>
        <v>4.5529000000000002</v>
      </c>
      <c r="P57" s="115">
        <f t="shared" si="72"/>
        <v>1.30345</v>
      </c>
      <c r="Q57" s="115">
        <f t="shared" si="72"/>
        <v>17.526959999999999</v>
      </c>
      <c r="R57" s="115">
        <f t="shared" si="72"/>
        <v>10.657080000000001</v>
      </c>
      <c r="S57" s="115">
        <f t="shared" si="72"/>
        <v>6.8698800000000002</v>
      </c>
      <c r="T57" s="115">
        <f t="shared" si="72"/>
        <v>13.09416</v>
      </c>
      <c r="U57" s="92" t="s">
        <v>1</v>
      </c>
      <c r="V57" s="115">
        <f t="shared" ref="V57:Z57" si="73">ROUND(V14/$B14*100,5)</f>
        <v>3.5760700000000001</v>
      </c>
      <c r="W57" s="115">
        <f t="shared" si="73"/>
        <v>9.5180900000000008</v>
      </c>
      <c r="X57" s="115">
        <f t="shared" si="73"/>
        <v>11.17877</v>
      </c>
      <c r="Y57" s="115">
        <f t="shared" si="73"/>
        <v>3.2869299999999999</v>
      </c>
      <c r="Z57" s="115">
        <f t="shared" si="73"/>
        <v>7.8918400000000002</v>
      </c>
      <c r="AA57" s="92" t="s">
        <v>1</v>
      </c>
      <c r="AB57" s="91">
        <v>2015</v>
      </c>
    </row>
    <row r="58" spans="1:28" s="90" customFormat="1" hidden="1" outlineLevel="1">
      <c r="A58" s="91">
        <v>2016</v>
      </c>
      <c r="B58" s="114">
        <v>100</v>
      </c>
      <c r="C58" s="115">
        <f t="shared" ref="C58:F58" si="74">ROUND(C15/$B15*100,5)</f>
        <v>3.89133</v>
      </c>
      <c r="D58" s="115">
        <f t="shared" si="74"/>
        <v>5.1420399999999997</v>
      </c>
      <c r="E58" s="115">
        <f t="shared" si="74"/>
        <v>4.2139999999999997E-2</v>
      </c>
      <c r="F58" s="115">
        <f t="shared" si="74"/>
        <v>4.7078300000000004</v>
      </c>
      <c r="G58" s="92" t="s">
        <v>1</v>
      </c>
      <c r="H58" s="115">
        <f t="shared" ref="H58" si="75">ROUND(H15/$B15*100,5)</f>
        <v>0.39206999999999997</v>
      </c>
      <c r="I58" s="115">
        <f t="shared" ref="I58:T58" si="76">ROUND(I15/$B15*100,5)</f>
        <v>18.589759999999998</v>
      </c>
      <c r="J58" s="115">
        <f t="shared" si="76"/>
        <v>21.060320000000001</v>
      </c>
      <c r="K58" s="115">
        <f t="shared" si="76"/>
        <v>12.256460000000001</v>
      </c>
      <c r="L58" s="115">
        <f t="shared" si="76"/>
        <v>3.2945799999999998</v>
      </c>
      <c r="M58" s="115">
        <f t="shared" si="76"/>
        <v>5.5092699999999999</v>
      </c>
      <c r="N58" s="115">
        <f t="shared" si="76"/>
        <v>2.2628599999999999</v>
      </c>
      <c r="O58" s="115">
        <f t="shared" si="76"/>
        <v>4.6543999999999999</v>
      </c>
      <c r="P58" s="115">
        <f t="shared" si="76"/>
        <v>1.2002900000000001</v>
      </c>
      <c r="Q58" s="115">
        <f t="shared" si="76"/>
        <v>17.369150000000001</v>
      </c>
      <c r="R58" s="115">
        <f t="shared" si="76"/>
        <v>10.77172</v>
      </c>
      <c r="S58" s="115">
        <f t="shared" si="76"/>
        <v>6.5974300000000001</v>
      </c>
      <c r="T58" s="115">
        <f t="shared" si="76"/>
        <v>14.08812</v>
      </c>
      <c r="U58" s="92" t="s">
        <v>1</v>
      </c>
      <c r="V58" s="115">
        <f t="shared" ref="V58:W58" si="77">ROUND(V15/$B15*100,5)</f>
        <v>3.7867299999999999</v>
      </c>
      <c r="W58" s="115">
        <f t="shared" si="77"/>
        <v>10.30139</v>
      </c>
      <c r="X58" s="115">
        <f t="shared" ref="X58:Z58" si="78">ROUND(X15/$B15*100,5)</f>
        <v>11.74173</v>
      </c>
      <c r="Y58" s="115">
        <f t="shared" si="78"/>
        <v>3.5767799999999998</v>
      </c>
      <c r="Z58" s="115">
        <f t="shared" si="78"/>
        <v>8.1649499999999993</v>
      </c>
      <c r="AA58" s="92" t="s">
        <v>1</v>
      </c>
      <c r="AB58" s="91">
        <v>2016</v>
      </c>
    </row>
    <row r="59" spans="1:28" s="90" customFormat="1" hidden="1" outlineLevel="1">
      <c r="A59" s="91">
        <v>2017</v>
      </c>
      <c r="B59" s="114">
        <v>100</v>
      </c>
      <c r="C59" s="115">
        <f t="shared" ref="C59:Z62" si="79">ROUND(C16/$B16*100,5)</f>
        <v>4.1268099999999999</v>
      </c>
      <c r="D59" s="115">
        <f t="shared" si="79"/>
        <v>5.1025999999999998</v>
      </c>
      <c r="E59" s="115">
        <f t="shared" si="79"/>
        <v>4.4420000000000001E-2</v>
      </c>
      <c r="F59" s="115">
        <f t="shared" si="79"/>
        <v>4.68363</v>
      </c>
      <c r="G59" s="92" t="s">
        <v>1</v>
      </c>
      <c r="H59" s="115">
        <f t="shared" ref="H59" si="80">ROUND(H16/$B16*100,5)</f>
        <v>0.37453999999999998</v>
      </c>
      <c r="I59" s="115">
        <f t="shared" si="79"/>
        <v>17.947929999999999</v>
      </c>
      <c r="J59" s="115">
        <f t="shared" si="79"/>
        <v>20.573530000000002</v>
      </c>
      <c r="K59" s="115">
        <f t="shared" si="79"/>
        <v>11.89176</v>
      </c>
      <c r="L59" s="115">
        <f t="shared" si="79"/>
        <v>3.2398600000000002</v>
      </c>
      <c r="M59" s="115">
        <f t="shared" si="79"/>
        <v>5.4419000000000004</v>
      </c>
      <c r="N59" s="115">
        <f t="shared" si="79"/>
        <v>2.3452600000000001</v>
      </c>
      <c r="O59" s="115">
        <f t="shared" si="79"/>
        <v>4.3251799999999996</v>
      </c>
      <c r="P59" s="115">
        <f t="shared" si="79"/>
        <v>1.2384999999999999</v>
      </c>
      <c r="Q59" s="115">
        <f t="shared" si="79"/>
        <v>18.14554</v>
      </c>
      <c r="R59" s="115">
        <f t="shared" si="79"/>
        <v>11.33263</v>
      </c>
      <c r="S59" s="115">
        <f t="shared" si="79"/>
        <v>6.8129099999999996</v>
      </c>
      <c r="T59" s="115">
        <f t="shared" si="79"/>
        <v>14.81377</v>
      </c>
      <c r="U59" s="92" t="s">
        <v>1</v>
      </c>
      <c r="V59" s="115">
        <f t="shared" ref="V59:W59" si="81">ROUND(V16/$B16*100,5)</f>
        <v>3.5523600000000002</v>
      </c>
      <c r="W59" s="115">
        <f t="shared" si="81"/>
        <v>11.2614</v>
      </c>
      <c r="X59" s="115">
        <f t="shared" si="79"/>
        <v>11.380890000000001</v>
      </c>
      <c r="Y59" s="115">
        <f t="shared" si="79"/>
        <v>3.6749100000000001</v>
      </c>
      <c r="Z59" s="115">
        <f t="shared" si="79"/>
        <v>7.7059800000000003</v>
      </c>
      <c r="AA59" s="92" t="s">
        <v>1</v>
      </c>
      <c r="AB59" s="91">
        <v>2017</v>
      </c>
    </row>
    <row r="60" spans="1:28" s="90" customFormat="1" hidden="1" outlineLevel="1">
      <c r="A60" s="91">
        <v>2018</v>
      </c>
      <c r="B60" s="114">
        <v>100</v>
      </c>
      <c r="C60" s="115">
        <f t="shared" si="79"/>
        <v>4.0838900000000002</v>
      </c>
      <c r="D60" s="115">
        <f t="shared" si="79"/>
        <v>4.9893599999999996</v>
      </c>
      <c r="E60" s="115">
        <f t="shared" si="79"/>
        <v>4.5659999999999999E-2</v>
      </c>
      <c r="F60" s="115">
        <f t="shared" si="79"/>
        <v>4.5745500000000003</v>
      </c>
      <c r="G60" s="92" t="s">
        <v>1</v>
      </c>
      <c r="H60" s="115">
        <f t="shared" ref="H60" si="82">ROUND(H17/$B17*100,5)</f>
        <v>0.36914999999999998</v>
      </c>
      <c r="I60" s="115">
        <f t="shared" si="79"/>
        <v>18.31598</v>
      </c>
      <c r="J60" s="115">
        <f t="shared" si="79"/>
        <v>20.262350000000001</v>
      </c>
      <c r="K60" s="115">
        <f t="shared" si="79"/>
        <v>11.62481</v>
      </c>
      <c r="L60" s="115">
        <f t="shared" si="79"/>
        <v>3.23414</v>
      </c>
      <c r="M60" s="115">
        <f t="shared" si="79"/>
        <v>5.4034000000000004</v>
      </c>
      <c r="N60" s="115">
        <f t="shared" si="79"/>
        <v>2.2992699999999999</v>
      </c>
      <c r="O60" s="115">
        <f t="shared" si="79"/>
        <v>3.8687499999999999</v>
      </c>
      <c r="P60" s="115">
        <f t="shared" si="79"/>
        <v>1.2544999999999999</v>
      </c>
      <c r="Q60" s="115">
        <f t="shared" si="79"/>
        <v>18.896409999999999</v>
      </c>
      <c r="R60" s="115">
        <f t="shared" si="79"/>
        <v>11.90264</v>
      </c>
      <c r="S60" s="115">
        <f t="shared" si="79"/>
        <v>6.9937699999999996</v>
      </c>
      <c r="T60" s="115">
        <f t="shared" si="79"/>
        <v>14.97659</v>
      </c>
      <c r="U60" s="92" t="s">
        <v>1</v>
      </c>
      <c r="V60" s="115">
        <f t="shared" ref="V60:W60" si="83">ROUND(V17/$B17*100,5)</f>
        <v>3.6419899999999998</v>
      </c>
      <c r="W60" s="115">
        <f t="shared" si="83"/>
        <v>11.3346</v>
      </c>
      <c r="X60" s="115">
        <f t="shared" si="79"/>
        <v>11.052899999999999</v>
      </c>
      <c r="Y60" s="115">
        <f t="shared" si="79"/>
        <v>3.9523299999999999</v>
      </c>
      <c r="Z60" s="115">
        <f t="shared" si="79"/>
        <v>7.1005700000000003</v>
      </c>
      <c r="AA60" s="92" t="s">
        <v>1</v>
      </c>
      <c r="AB60" s="91">
        <v>2018</v>
      </c>
    </row>
    <row r="61" spans="1:28" s="90" customFormat="1" collapsed="1">
      <c r="A61" s="91">
        <v>2019</v>
      </c>
      <c r="B61" s="114">
        <v>100</v>
      </c>
      <c r="C61" s="115">
        <f t="shared" si="79"/>
        <v>4.0293400000000004</v>
      </c>
      <c r="D61" s="115">
        <f t="shared" si="79"/>
        <v>4.9247399999999999</v>
      </c>
      <c r="E61" s="115">
        <f t="shared" si="79"/>
        <v>4.6960000000000002E-2</v>
      </c>
      <c r="F61" s="115">
        <f t="shared" si="79"/>
        <v>4.4613899999999997</v>
      </c>
      <c r="G61" s="92" t="s">
        <v>1</v>
      </c>
      <c r="H61" s="115">
        <f t="shared" ref="H61" si="84">ROUND(H18/$B18*100,5)</f>
        <v>0.41639999999999999</v>
      </c>
      <c r="I61" s="115">
        <f t="shared" si="79"/>
        <v>18.786349999999999</v>
      </c>
      <c r="J61" s="115">
        <f t="shared" si="79"/>
        <v>19.75376</v>
      </c>
      <c r="K61" s="115">
        <f t="shared" si="79"/>
        <v>11.324870000000001</v>
      </c>
      <c r="L61" s="115">
        <f t="shared" si="79"/>
        <v>3.05409</v>
      </c>
      <c r="M61" s="115">
        <f t="shared" si="79"/>
        <v>5.3747999999999996</v>
      </c>
      <c r="N61" s="115">
        <f t="shared" si="79"/>
        <v>2.2729599999999999</v>
      </c>
      <c r="O61" s="115">
        <f t="shared" si="79"/>
        <v>3.68573</v>
      </c>
      <c r="P61" s="115">
        <f t="shared" si="79"/>
        <v>1.20692</v>
      </c>
      <c r="Q61" s="115">
        <f t="shared" si="79"/>
        <v>18.954630000000002</v>
      </c>
      <c r="R61" s="115">
        <f t="shared" si="79"/>
        <v>11.92207</v>
      </c>
      <c r="S61" s="115">
        <f t="shared" si="79"/>
        <v>7.0325499999999996</v>
      </c>
      <c r="T61" s="115">
        <f t="shared" si="79"/>
        <v>14.83372</v>
      </c>
      <c r="U61" s="92" t="s">
        <v>1</v>
      </c>
      <c r="V61" s="115">
        <f t="shared" ref="V61:W61" si="85">ROUND(V18/$B18*100,5)</f>
        <v>3.94089</v>
      </c>
      <c r="W61" s="115">
        <f t="shared" si="85"/>
        <v>10.89282</v>
      </c>
      <c r="X61" s="115">
        <f t="shared" si="79"/>
        <v>11.55186</v>
      </c>
      <c r="Y61" s="115">
        <f t="shared" si="79"/>
        <v>4.7024600000000003</v>
      </c>
      <c r="Z61" s="115">
        <f t="shared" si="79"/>
        <v>6.8494000000000002</v>
      </c>
      <c r="AA61" s="92" t="s">
        <v>1</v>
      </c>
      <c r="AB61" s="91">
        <v>2019</v>
      </c>
    </row>
    <row r="62" spans="1:28" s="90" customFormat="1">
      <c r="A62" s="122">
        <v>2020</v>
      </c>
      <c r="B62" s="114">
        <v>100</v>
      </c>
      <c r="C62" s="115">
        <f t="shared" si="79"/>
        <v>3.80247</v>
      </c>
      <c r="D62" s="115">
        <f t="shared" si="79"/>
        <v>4.8881899999999998</v>
      </c>
      <c r="E62" s="92" t="s">
        <v>2</v>
      </c>
      <c r="F62" s="115">
        <f t="shared" si="79"/>
        <v>4.4504999999999999</v>
      </c>
      <c r="G62" s="92" t="s">
        <v>1</v>
      </c>
      <c r="H62" s="92" t="s">
        <v>2</v>
      </c>
      <c r="I62" s="115">
        <f t="shared" si="79"/>
        <v>18.931429999999999</v>
      </c>
      <c r="J62" s="115">
        <f t="shared" si="79"/>
        <v>19.152290000000001</v>
      </c>
      <c r="K62" s="92" t="s">
        <v>2</v>
      </c>
      <c r="L62" s="92" t="s">
        <v>2</v>
      </c>
      <c r="M62" s="92" t="s">
        <v>2</v>
      </c>
      <c r="N62" s="115">
        <f t="shared" si="79"/>
        <v>2.2305100000000002</v>
      </c>
      <c r="O62" s="115">
        <f t="shared" si="79"/>
        <v>3.6366100000000001</v>
      </c>
      <c r="P62" s="115">
        <f t="shared" si="79"/>
        <v>1.1277999999999999</v>
      </c>
      <c r="Q62" s="115">
        <f t="shared" si="79"/>
        <v>19.251000000000001</v>
      </c>
      <c r="R62" s="92" t="s">
        <v>2</v>
      </c>
      <c r="S62" s="92" t="s">
        <v>2</v>
      </c>
      <c r="T62" s="115">
        <f t="shared" si="79"/>
        <v>15.252739999999999</v>
      </c>
      <c r="U62" s="92" t="s">
        <v>1</v>
      </c>
      <c r="V62" s="92" t="s">
        <v>2</v>
      </c>
      <c r="W62" s="92" t="s">
        <v>2</v>
      </c>
      <c r="X62" s="115">
        <f t="shared" si="79"/>
        <v>11.72697</v>
      </c>
      <c r="Y62" s="92" t="s">
        <v>2</v>
      </c>
      <c r="Z62" s="92" t="s">
        <v>2</v>
      </c>
      <c r="AA62" s="92" t="s">
        <v>1</v>
      </c>
      <c r="AB62" s="122">
        <v>2020</v>
      </c>
    </row>
    <row r="63" spans="1:28" s="90" customFormat="1">
      <c r="A63" s="99" t="s">
        <v>105</v>
      </c>
    </row>
    <row r="64" spans="1:28" s="90" customFormat="1">
      <c r="A64" s="147" t="s">
        <v>123</v>
      </c>
      <c r="B64" s="147"/>
      <c r="C64" s="147"/>
      <c r="D64" s="147"/>
      <c r="E64" s="147"/>
      <c r="F64" s="147"/>
      <c r="G64" s="147"/>
      <c r="H64" s="147"/>
      <c r="I64" s="147"/>
      <c r="J64" s="147"/>
      <c r="K64" s="147"/>
      <c r="L64" s="147"/>
      <c r="M64" s="147"/>
      <c r="N64" s="147"/>
    </row>
    <row r="65" spans="1:14" s="90" customFormat="1">
      <c r="A65" s="147"/>
      <c r="B65" s="147"/>
      <c r="C65" s="147"/>
      <c r="D65" s="147"/>
      <c r="E65" s="147"/>
      <c r="F65" s="147"/>
      <c r="G65" s="147"/>
      <c r="H65" s="147"/>
      <c r="I65" s="147"/>
      <c r="J65" s="147"/>
      <c r="K65" s="147"/>
      <c r="L65" s="147"/>
      <c r="M65" s="147"/>
      <c r="N65" s="147"/>
    </row>
    <row r="66" spans="1:14" s="90" customFormat="1"/>
    <row r="67" spans="1:14" s="90" customFormat="1"/>
    <row r="68" spans="1:14" s="90" customFormat="1"/>
    <row r="69" spans="1:14" s="90" customFormat="1"/>
    <row r="70" spans="1:14" s="90" customFormat="1"/>
    <row r="71" spans="1:14" s="90" customFormat="1"/>
    <row r="72" spans="1:14" s="90" customFormat="1"/>
    <row r="73" spans="1:14" s="90" customFormat="1"/>
    <row r="74" spans="1:14" s="90" customFormat="1"/>
    <row r="75" spans="1:14" s="90" customFormat="1"/>
    <row r="76" spans="1:14" s="90" customFormat="1"/>
    <row r="77" spans="1:14" s="90" customFormat="1"/>
    <row r="78" spans="1:14" s="90" customFormat="1"/>
    <row r="79" spans="1:14" s="90" customFormat="1"/>
    <row r="80" spans="1:14" s="90" customFormat="1"/>
    <row r="81" s="90" customFormat="1"/>
    <row r="82" s="90" customFormat="1"/>
    <row r="83" s="90" customFormat="1"/>
    <row r="84" s="90" customFormat="1"/>
    <row r="85" s="90" customFormat="1"/>
    <row r="86" s="90" customFormat="1"/>
    <row r="87" s="90" customFormat="1"/>
    <row r="88" s="90" customFormat="1"/>
    <row r="89" s="90" customFormat="1"/>
    <row r="90" s="90" customFormat="1"/>
    <row r="91" s="90" customFormat="1"/>
    <row r="92" s="90" customFormat="1"/>
    <row r="93" s="90" customFormat="1"/>
    <row r="94" s="90" customFormat="1"/>
    <row r="95" s="90" customFormat="1"/>
    <row r="96" s="90" customFormat="1"/>
    <row r="97" s="90" customFormat="1"/>
    <row r="98" s="90" customFormat="1"/>
    <row r="99" s="90" customFormat="1"/>
    <row r="100" s="90" customFormat="1"/>
    <row r="101" s="90" customFormat="1"/>
    <row r="102" s="90" customFormat="1"/>
    <row r="103" s="90" customFormat="1"/>
    <row r="104" s="90" customFormat="1"/>
    <row r="105" s="90" customFormat="1"/>
    <row r="106" s="90" customFormat="1"/>
    <row r="107" s="90" customFormat="1"/>
    <row r="108" s="90" customFormat="1"/>
    <row r="109" s="90" customFormat="1"/>
    <row r="110" s="90" customFormat="1"/>
    <row r="111" s="90" customFormat="1"/>
    <row r="112"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row r="175" s="90" customFormat="1"/>
    <row r="176" s="90" customFormat="1"/>
    <row r="177" s="90" customFormat="1"/>
    <row r="178" s="90" customFormat="1"/>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64:N65"/>
    <mergeCell ref="B49:N49"/>
    <mergeCell ref="O49:AA49"/>
    <mergeCell ref="AB3:AB4"/>
    <mergeCell ref="B21:N21"/>
    <mergeCell ref="O21:AA21"/>
    <mergeCell ref="B35:N35"/>
    <mergeCell ref="O35:AA35"/>
    <mergeCell ref="B6:N6"/>
    <mergeCell ref="O6:AA6"/>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2/20 –  Brandenburg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7"/>
  <sheetViews>
    <sheetView zoomScaleNormal="100" zoomScaleSheetLayoutView="100" workbookViewId="0">
      <pane ySplit="3" topLeftCell="A4" activePane="bottomLeft" state="frozen"/>
      <selection pane="bottomLeft" sqref="A1:K1"/>
    </sheetView>
  </sheetViews>
  <sheetFormatPr baseColWidth="10" defaultColWidth="11.44140625" defaultRowHeight="13.2" outlineLevelRow="2"/>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12" customHeight="1">
      <c r="A1" s="166" t="s">
        <v>149</v>
      </c>
      <c r="B1" s="166"/>
      <c r="C1" s="166"/>
      <c r="D1" s="166"/>
      <c r="E1" s="166"/>
      <c r="F1" s="166"/>
      <c r="G1" s="166"/>
      <c r="H1" s="166"/>
      <c r="I1" s="166"/>
      <c r="J1" s="166"/>
      <c r="K1" s="166"/>
      <c r="L1" s="168" t="s">
        <v>150</v>
      </c>
      <c r="M1" s="168"/>
      <c r="N1" s="168"/>
      <c r="O1" s="168"/>
      <c r="P1" s="168"/>
      <c r="Q1" s="168"/>
      <c r="R1" s="168"/>
      <c r="S1" s="168"/>
      <c r="T1" s="168"/>
      <c r="U1" s="168"/>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124" t="s">
        <v>165</v>
      </c>
      <c r="T3" s="125" t="s">
        <v>166</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5" customFormat="1" ht="12" customHeight="1">
      <c r="A5" s="102"/>
      <c r="B5" s="167" t="s">
        <v>32</v>
      </c>
      <c r="C5" s="167"/>
      <c r="D5" s="167"/>
      <c r="E5" s="167"/>
      <c r="F5" s="167"/>
      <c r="G5" s="167"/>
      <c r="H5" s="167"/>
      <c r="I5" s="167"/>
      <c r="J5" s="167"/>
      <c r="K5" s="167"/>
      <c r="L5" s="167" t="s">
        <v>32</v>
      </c>
      <c r="M5" s="167"/>
      <c r="N5" s="167"/>
      <c r="O5" s="167"/>
      <c r="P5" s="167"/>
      <c r="Q5" s="167"/>
      <c r="R5" s="167"/>
      <c r="S5" s="167"/>
      <c r="T5" s="167"/>
      <c r="U5" s="103"/>
    </row>
    <row r="6" spans="1:22" s="95" customFormat="1" ht="12" customHeight="1">
      <c r="A6" s="102">
        <v>1991</v>
      </c>
      <c r="B6" s="92">
        <v>5174.482</v>
      </c>
      <c r="C6" s="92">
        <v>6059.3429999999998</v>
      </c>
      <c r="D6" s="92">
        <v>1705.9960000000001</v>
      </c>
      <c r="E6" s="92">
        <v>1191.0820000000001</v>
      </c>
      <c r="F6" s="92">
        <v>397.839</v>
      </c>
      <c r="G6" s="92">
        <v>1022.885</v>
      </c>
      <c r="H6" s="92">
        <v>2958.0770000000002</v>
      </c>
      <c r="I6" s="92">
        <v>836.20100000000002</v>
      </c>
      <c r="J6" s="92">
        <v>3300.68</v>
      </c>
      <c r="K6" s="92">
        <v>8072.6059999999998</v>
      </c>
      <c r="L6" s="92">
        <v>1683.924</v>
      </c>
      <c r="M6" s="92">
        <v>484.065</v>
      </c>
      <c r="N6" s="92">
        <v>2257.0630000000001</v>
      </c>
      <c r="O6" s="92">
        <v>1277.913</v>
      </c>
      <c r="P6" s="92">
        <v>1221.232</v>
      </c>
      <c r="Q6" s="92">
        <v>1227.6120000000001</v>
      </c>
      <c r="R6" s="106">
        <v>38871</v>
      </c>
      <c r="S6" s="92">
        <v>30375.133000000002</v>
      </c>
      <c r="T6" s="92">
        <v>6789.8710000000001</v>
      </c>
      <c r="U6" s="102">
        <v>1991</v>
      </c>
    </row>
    <row r="7" spans="1:22" s="95" customFormat="1" ht="12" customHeight="1">
      <c r="A7" s="102">
        <v>1992</v>
      </c>
      <c r="B7" s="92">
        <v>5230.5870000000004</v>
      </c>
      <c r="C7" s="92">
        <v>6138.6980000000003</v>
      </c>
      <c r="D7" s="92">
        <v>1678.5830000000001</v>
      </c>
      <c r="E7" s="92">
        <v>1063.229</v>
      </c>
      <c r="F7" s="92">
        <v>402.69299999999998</v>
      </c>
      <c r="G7" s="92">
        <v>1038.6079999999999</v>
      </c>
      <c r="H7" s="92">
        <v>2998.3209999999999</v>
      </c>
      <c r="I7" s="92">
        <v>752.70299999999997</v>
      </c>
      <c r="J7" s="92">
        <v>3348.8090000000002</v>
      </c>
      <c r="K7" s="92">
        <v>8145.8159999999998</v>
      </c>
      <c r="L7" s="92">
        <v>1694.778</v>
      </c>
      <c r="M7" s="92">
        <v>485.83699999999999</v>
      </c>
      <c r="N7" s="92">
        <v>1968.74</v>
      </c>
      <c r="O7" s="92">
        <v>1133.979</v>
      </c>
      <c r="P7" s="92">
        <v>1231.8620000000001</v>
      </c>
      <c r="Q7" s="92">
        <v>1046.7570000000001</v>
      </c>
      <c r="R7" s="106">
        <v>38360</v>
      </c>
      <c r="S7" s="92">
        <v>30716.008999999998</v>
      </c>
      <c r="T7" s="92">
        <v>5965.4080000000004</v>
      </c>
      <c r="U7" s="102">
        <v>1992</v>
      </c>
    </row>
    <row r="8" spans="1:22" s="95" customFormat="1" ht="12" customHeight="1">
      <c r="A8" s="102">
        <v>1993</v>
      </c>
      <c r="B8" s="92">
        <v>5149.4679999999998</v>
      </c>
      <c r="C8" s="92">
        <v>6087.6450000000004</v>
      </c>
      <c r="D8" s="92">
        <v>1670.7429999999999</v>
      </c>
      <c r="E8" s="92">
        <v>1031.5139999999999</v>
      </c>
      <c r="F8" s="92">
        <v>397.75299999999999</v>
      </c>
      <c r="G8" s="92">
        <v>1033.0830000000001</v>
      </c>
      <c r="H8" s="92">
        <v>2970.7719999999999</v>
      </c>
      <c r="I8" s="92">
        <v>738.476</v>
      </c>
      <c r="J8" s="92">
        <v>3331.049</v>
      </c>
      <c r="K8" s="92">
        <v>8037.5389999999998</v>
      </c>
      <c r="L8" s="92">
        <v>1675.85</v>
      </c>
      <c r="M8" s="92">
        <v>478.27600000000001</v>
      </c>
      <c r="N8" s="92">
        <v>1908.452</v>
      </c>
      <c r="O8" s="92">
        <v>1106.875</v>
      </c>
      <c r="P8" s="92">
        <v>1221.45</v>
      </c>
      <c r="Q8" s="92">
        <v>1024.0550000000001</v>
      </c>
      <c r="R8" s="106">
        <v>37863</v>
      </c>
      <c r="S8" s="92">
        <v>30382.884999999998</v>
      </c>
      <c r="T8" s="92">
        <v>5809.3720000000003</v>
      </c>
      <c r="U8" s="102">
        <v>1993</v>
      </c>
    </row>
    <row r="9" spans="1:22" s="95" customFormat="1" ht="12" customHeight="1">
      <c r="A9" s="102">
        <v>1994</v>
      </c>
      <c r="B9" s="92">
        <v>5104.3220000000001</v>
      </c>
      <c r="C9" s="92">
        <v>6087.1469999999999</v>
      </c>
      <c r="D9" s="92">
        <v>1659.8520000000001</v>
      </c>
      <c r="E9" s="92">
        <v>1063.4659999999999</v>
      </c>
      <c r="F9" s="92">
        <v>393.53899999999999</v>
      </c>
      <c r="G9" s="92">
        <v>1031.27</v>
      </c>
      <c r="H9" s="92">
        <v>2955.91</v>
      </c>
      <c r="I9" s="92">
        <v>761.80700000000002</v>
      </c>
      <c r="J9" s="92">
        <v>3341.623</v>
      </c>
      <c r="K9" s="92">
        <v>7960.4260000000004</v>
      </c>
      <c r="L9" s="92">
        <v>1676.059</v>
      </c>
      <c r="M9" s="92">
        <v>477.02699999999999</v>
      </c>
      <c r="N9" s="92">
        <v>1963.9490000000001</v>
      </c>
      <c r="O9" s="92">
        <v>1130.298</v>
      </c>
      <c r="P9" s="92">
        <v>1220.3219999999999</v>
      </c>
      <c r="Q9" s="92">
        <v>1051.9829999999999</v>
      </c>
      <c r="R9" s="106">
        <v>37879</v>
      </c>
      <c r="S9" s="92">
        <v>30247.645</v>
      </c>
      <c r="T9" s="92">
        <v>5971.5029999999997</v>
      </c>
      <c r="U9" s="102">
        <v>1994</v>
      </c>
    </row>
    <row r="10" spans="1:22" s="95" customFormat="1" ht="12" customHeight="1">
      <c r="A10" s="102">
        <v>1995</v>
      </c>
      <c r="B10" s="92">
        <v>5116.3419999999996</v>
      </c>
      <c r="C10" s="92">
        <v>6091.6019999999999</v>
      </c>
      <c r="D10" s="92">
        <v>1661.326</v>
      </c>
      <c r="E10" s="92">
        <v>1088.846</v>
      </c>
      <c r="F10" s="92">
        <v>384.90199999999999</v>
      </c>
      <c r="G10" s="92">
        <v>1020.247</v>
      </c>
      <c r="H10" s="92">
        <v>2951.8629999999998</v>
      </c>
      <c r="I10" s="92">
        <v>784.33100000000002</v>
      </c>
      <c r="J10" s="92">
        <v>3377.5970000000002</v>
      </c>
      <c r="K10" s="92">
        <v>7934.2030000000004</v>
      </c>
      <c r="L10" s="92">
        <v>1686.962</v>
      </c>
      <c r="M10" s="92">
        <v>480.29700000000003</v>
      </c>
      <c r="N10" s="92">
        <v>2020.4349999999999</v>
      </c>
      <c r="O10" s="92">
        <v>1149.0820000000001</v>
      </c>
      <c r="P10" s="92">
        <v>1228.0350000000001</v>
      </c>
      <c r="Q10" s="92">
        <v>1065.93</v>
      </c>
      <c r="R10" s="106">
        <v>38042</v>
      </c>
      <c r="S10" s="92">
        <v>30272.05</v>
      </c>
      <c r="T10" s="92">
        <v>6108.6239999999998</v>
      </c>
      <c r="U10" s="102">
        <v>1995</v>
      </c>
    </row>
    <row r="11" spans="1:22" s="95" customFormat="1" ht="12" customHeight="1">
      <c r="A11" s="102">
        <v>1996</v>
      </c>
      <c r="B11" s="92">
        <v>5152.3040000000001</v>
      </c>
      <c r="C11" s="92">
        <v>6081.0739999999996</v>
      </c>
      <c r="D11" s="92">
        <v>1635.4390000000001</v>
      </c>
      <c r="E11" s="92">
        <v>1087.414</v>
      </c>
      <c r="F11" s="92">
        <v>379.59899999999999</v>
      </c>
      <c r="G11" s="92">
        <v>1013.7</v>
      </c>
      <c r="H11" s="92">
        <v>2965.61</v>
      </c>
      <c r="I11" s="92">
        <v>776.63199999999995</v>
      </c>
      <c r="J11" s="92">
        <v>3378.732</v>
      </c>
      <c r="K11" s="92">
        <v>7971.6229999999996</v>
      </c>
      <c r="L11" s="92">
        <v>1695.5</v>
      </c>
      <c r="M11" s="92">
        <v>482.28300000000002</v>
      </c>
      <c r="N11" s="92">
        <v>2020.7629999999999</v>
      </c>
      <c r="O11" s="92">
        <v>1129.624</v>
      </c>
      <c r="P11" s="92">
        <v>1233.5219999999999</v>
      </c>
      <c r="Q11" s="92">
        <v>1053.181</v>
      </c>
      <c r="R11" s="106">
        <v>38057</v>
      </c>
      <c r="S11" s="92">
        <v>30353.947</v>
      </c>
      <c r="T11" s="92">
        <v>6067.6139999999996</v>
      </c>
      <c r="U11" s="102">
        <v>1996</v>
      </c>
    </row>
    <row r="12" spans="1:22" s="95" customFormat="1" ht="12" customHeight="1">
      <c r="A12" s="102">
        <v>1997</v>
      </c>
      <c r="B12" s="92">
        <v>5180.3919999999998</v>
      </c>
      <c r="C12" s="92">
        <v>6088.6009999999997</v>
      </c>
      <c r="D12" s="92">
        <v>1601.1189999999999</v>
      </c>
      <c r="E12" s="92">
        <v>1087.396</v>
      </c>
      <c r="F12" s="92">
        <v>381.214</v>
      </c>
      <c r="G12" s="92">
        <v>1007.467</v>
      </c>
      <c r="H12" s="92">
        <v>2961.6750000000002</v>
      </c>
      <c r="I12" s="92">
        <v>763.71100000000001</v>
      </c>
      <c r="J12" s="92">
        <v>3385.2220000000002</v>
      </c>
      <c r="K12" s="92">
        <v>8026.7780000000002</v>
      </c>
      <c r="L12" s="92">
        <v>1698.4549999999999</v>
      </c>
      <c r="M12" s="92">
        <v>482.29300000000001</v>
      </c>
      <c r="N12" s="92">
        <v>1993.92</v>
      </c>
      <c r="O12" s="92">
        <v>1107.44</v>
      </c>
      <c r="P12" s="92">
        <v>1231.654</v>
      </c>
      <c r="Q12" s="92">
        <v>1042.663</v>
      </c>
      <c r="R12" s="106">
        <v>38040</v>
      </c>
      <c r="S12" s="92">
        <v>30443.751</v>
      </c>
      <c r="T12" s="92">
        <v>5995.13</v>
      </c>
      <c r="U12" s="102">
        <v>1997</v>
      </c>
    </row>
    <row r="13" spans="1:22" s="95" customFormat="1" ht="12" customHeight="1">
      <c r="A13" s="102">
        <v>1998</v>
      </c>
      <c r="B13" s="92">
        <v>5252.0990000000002</v>
      </c>
      <c r="C13" s="92">
        <v>6211.7439999999997</v>
      </c>
      <c r="D13" s="92">
        <v>1588.9110000000001</v>
      </c>
      <c r="E13" s="92">
        <v>1082.9839999999999</v>
      </c>
      <c r="F13" s="92">
        <v>379.24700000000001</v>
      </c>
      <c r="G13" s="92">
        <v>1018.104</v>
      </c>
      <c r="H13" s="92">
        <v>2990.7190000000001</v>
      </c>
      <c r="I13" s="92">
        <v>760.529</v>
      </c>
      <c r="J13" s="92">
        <v>3411.17</v>
      </c>
      <c r="K13" s="92">
        <v>8184.4089999999997</v>
      </c>
      <c r="L13" s="92">
        <v>1724.675</v>
      </c>
      <c r="M13" s="92">
        <v>490.88900000000001</v>
      </c>
      <c r="N13" s="92">
        <v>1993.3340000000001</v>
      </c>
      <c r="O13" s="92">
        <v>1104.569</v>
      </c>
      <c r="P13" s="92">
        <v>1235.6659999999999</v>
      </c>
      <c r="Q13" s="92">
        <v>1065.951</v>
      </c>
      <c r="R13" s="106">
        <v>38495</v>
      </c>
      <c r="S13" s="92">
        <v>30898.722000000002</v>
      </c>
      <c r="T13" s="92">
        <v>6007.3670000000002</v>
      </c>
      <c r="U13" s="102">
        <v>1998</v>
      </c>
    </row>
    <row r="14" spans="1:22" s="95" customFormat="1" ht="12" customHeight="1">
      <c r="A14" s="102">
        <v>1999</v>
      </c>
      <c r="B14" s="92">
        <v>5342.1890000000003</v>
      </c>
      <c r="C14" s="92">
        <v>6323.5959999999995</v>
      </c>
      <c r="D14" s="92">
        <v>1587.309</v>
      </c>
      <c r="E14" s="92">
        <v>1088.3330000000001</v>
      </c>
      <c r="F14" s="92">
        <v>382.69799999999998</v>
      </c>
      <c r="G14" s="92">
        <v>1031.3230000000001</v>
      </c>
      <c r="H14" s="92">
        <v>3040.085</v>
      </c>
      <c r="I14" s="92">
        <v>767.08299999999997</v>
      </c>
      <c r="J14" s="92">
        <v>3483.3209999999999</v>
      </c>
      <c r="K14" s="92">
        <v>8365.39</v>
      </c>
      <c r="L14" s="92">
        <v>1759.6289999999999</v>
      </c>
      <c r="M14" s="92">
        <v>503.81200000000001</v>
      </c>
      <c r="N14" s="92">
        <v>2006.2470000000001</v>
      </c>
      <c r="O14" s="92">
        <v>1093.9770000000001</v>
      </c>
      <c r="P14" s="92">
        <v>1257.6959999999999</v>
      </c>
      <c r="Q14" s="92">
        <v>1087.3119999999999</v>
      </c>
      <c r="R14" s="106">
        <v>39120</v>
      </c>
      <c r="S14" s="92">
        <v>31489.739000000001</v>
      </c>
      <c r="T14" s="92">
        <v>6042.9520000000002</v>
      </c>
      <c r="U14" s="102">
        <v>1999</v>
      </c>
    </row>
    <row r="15" spans="1:22" s="95" customFormat="1" ht="12" customHeight="1">
      <c r="A15" s="102">
        <v>2000</v>
      </c>
      <c r="B15" s="92">
        <v>5509.2659999999996</v>
      </c>
      <c r="C15" s="92">
        <v>6460.8720000000003</v>
      </c>
      <c r="D15" s="92">
        <v>1618.1679999999999</v>
      </c>
      <c r="E15" s="92">
        <v>1090.1880000000001</v>
      </c>
      <c r="F15" s="92">
        <v>393.89400000000001</v>
      </c>
      <c r="G15" s="92">
        <v>1051.26</v>
      </c>
      <c r="H15" s="92">
        <v>3120.6019999999999</v>
      </c>
      <c r="I15" s="92">
        <v>766.71799999999996</v>
      </c>
      <c r="J15" s="92">
        <v>3581.0749999999998</v>
      </c>
      <c r="K15" s="92">
        <v>8615.6749999999993</v>
      </c>
      <c r="L15" s="92">
        <v>1807.9839999999999</v>
      </c>
      <c r="M15" s="92">
        <v>517.57799999999997</v>
      </c>
      <c r="N15" s="92">
        <v>2002.066</v>
      </c>
      <c r="O15" s="92">
        <v>1072.0519999999999</v>
      </c>
      <c r="P15" s="92">
        <v>1283.4480000000001</v>
      </c>
      <c r="Q15" s="92">
        <v>1080.154</v>
      </c>
      <c r="R15" s="106">
        <v>39971</v>
      </c>
      <c r="S15" s="92">
        <v>32341.653999999999</v>
      </c>
      <c r="T15" s="92">
        <v>6011.1779999999999</v>
      </c>
      <c r="U15" s="102">
        <v>2000</v>
      </c>
      <c r="V15" s="104"/>
    </row>
    <row r="16" spans="1:22" s="95" customFormat="1" ht="12" customHeight="1">
      <c r="A16" s="102">
        <v>2001</v>
      </c>
      <c r="B16" s="92">
        <v>5556.6689999999999</v>
      </c>
      <c r="C16" s="92">
        <v>6497.4</v>
      </c>
      <c r="D16" s="92">
        <v>1598.6869999999999</v>
      </c>
      <c r="E16" s="92">
        <v>1064.17</v>
      </c>
      <c r="F16" s="92">
        <v>395.15100000000001</v>
      </c>
      <c r="G16" s="92">
        <v>1058.373</v>
      </c>
      <c r="H16" s="92">
        <v>3130.511</v>
      </c>
      <c r="I16" s="92">
        <v>748.779</v>
      </c>
      <c r="J16" s="92">
        <v>3565.058</v>
      </c>
      <c r="K16" s="92">
        <v>8576.7999999999993</v>
      </c>
      <c r="L16" s="92">
        <v>1809.71</v>
      </c>
      <c r="M16" s="92">
        <v>514.97699999999998</v>
      </c>
      <c r="N16" s="92">
        <v>1956.327</v>
      </c>
      <c r="O16" s="92">
        <v>1043.4580000000001</v>
      </c>
      <c r="P16" s="92">
        <v>1285.184</v>
      </c>
      <c r="Q16" s="92">
        <v>1057.7460000000001</v>
      </c>
      <c r="R16" s="106">
        <v>39859</v>
      </c>
      <c r="S16" s="92">
        <v>32389.832999999999</v>
      </c>
      <c r="T16" s="92">
        <v>5870.48</v>
      </c>
      <c r="U16" s="102">
        <v>2001</v>
      </c>
      <c r="V16" s="104"/>
    </row>
    <row r="17" spans="1:22" s="95" customFormat="1" ht="12" customHeight="1">
      <c r="A17" s="102">
        <v>2002</v>
      </c>
      <c r="B17" s="92">
        <v>5558.9309999999996</v>
      </c>
      <c r="C17" s="92">
        <v>6478.8530000000001</v>
      </c>
      <c r="D17" s="92">
        <v>1571.6220000000001</v>
      </c>
      <c r="E17" s="92">
        <v>1043.21</v>
      </c>
      <c r="F17" s="92">
        <v>394.322</v>
      </c>
      <c r="G17" s="92">
        <v>1050.683</v>
      </c>
      <c r="H17" s="92">
        <v>3119.4960000000001</v>
      </c>
      <c r="I17" s="92">
        <v>739.13</v>
      </c>
      <c r="J17" s="92">
        <v>3567.0479999999998</v>
      </c>
      <c r="K17" s="92">
        <v>8539.8580000000002</v>
      </c>
      <c r="L17" s="92">
        <v>1818.355</v>
      </c>
      <c r="M17" s="92">
        <v>513.25199999999995</v>
      </c>
      <c r="N17" s="92">
        <v>1934.5640000000001</v>
      </c>
      <c r="O17" s="92">
        <v>1025.452</v>
      </c>
      <c r="P17" s="92">
        <v>1275.374</v>
      </c>
      <c r="Q17" s="92">
        <v>1035.8499999999999</v>
      </c>
      <c r="R17" s="106">
        <v>39666</v>
      </c>
      <c r="S17" s="92">
        <v>32316.171999999999</v>
      </c>
      <c r="T17" s="92">
        <v>5778.2060000000001</v>
      </c>
      <c r="U17" s="102">
        <v>2002</v>
      </c>
      <c r="V17" s="104"/>
    </row>
    <row r="18" spans="1:22" s="95" customFormat="1" ht="12" customHeight="1">
      <c r="A18" s="102">
        <v>2003</v>
      </c>
      <c r="B18" s="92">
        <v>5507.0119999999997</v>
      </c>
      <c r="C18" s="92">
        <v>6399.9449999999997</v>
      </c>
      <c r="D18" s="92">
        <v>1548.8119999999999</v>
      </c>
      <c r="E18" s="92">
        <v>1027.2719999999999</v>
      </c>
      <c r="F18" s="92">
        <v>391.18599999999998</v>
      </c>
      <c r="G18" s="92">
        <v>1038.924</v>
      </c>
      <c r="H18" s="92">
        <v>3077.2579999999998</v>
      </c>
      <c r="I18" s="92">
        <v>725.60599999999999</v>
      </c>
      <c r="J18" s="92">
        <v>3548.3960000000002</v>
      </c>
      <c r="K18" s="92">
        <v>8452.7870000000003</v>
      </c>
      <c r="L18" s="92">
        <v>1802.6420000000001</v>
      </c>
      <c r="M18" s="92">
        <v>510.68799999999999</v>
      </c>
      <c r="N18" s="92">
        <v>1925.0039999999999</v>
      </c>
      <c r="O18" s="92">
        <v>1013.067</v>
      </c>
      <c r="P18" s="92">
        <v>1256.1369999999999</v>
      </c>
      <c r="Q18" s="92">
        <v>1012.264</v>
      </c>
      <c r="R18" s="106">
        <v>39237</v>
      </c>
      <c r="S18" s="92">
        <v>31984.974999999999</v>
      </c>
      <c r="T18" s="92">
        <v>5703.2129999999997</v>
      </c>
      <c r="U18" s="102">
        <v>2003</v>
      </c>
      <c r="V18" s="104"/>
    </row>
    <row r="19" spans="1:22" s="95" customFormat="1" ht="12" customHeight="1">
      <c r="A19" s="102">
        <v>2004</v>
      </c>
      <c r="B19" s="92">
        <v>5520.915</v>
      </c>
      <c r="C19" s="92">
        <v>6401.0789999999997</v>
      </c>
      <c r="D19" s="92">
        <v>1557.2149999999999</v>
      </c>
      <c r="E19" s="92">
        <v>1029.867</v>
      </c>
      <c r="F19" s="92">
        <v>392.80599999999998</v>
      </c>
      <c r="G19" s="92">
        <v>1041.924</v>
      </c>
      <c r="H19" s="92">
        <v>3082.9119999999998</v>
      </c>
      <c r="I19" s="92">
        <v>723.64700000000005</v>
      </c>
      <c r="J19" s="92">
        <v>3568.0909999999999</v>
      </c>
      <c r="K19" s="92">
        <v>8498.7139999999999</v>
      </c>
      <c r="L19" s="92">
        <v>1819.7860000000001</v>
      </c>
      <c r="M19" s="92">
        <v>514.42200000000003</v>
      </c>
      <c r="N19" s="92">
        <v>1925.5650000000001</v>
      </c>
      <c r="O19" s="92">
        <v>1010.74</v>
      </c>
      <c r="P19" s="92">
        <v>1256.3150000000001</v>
      </c>
      <c r="Q19" s="92">
        <v>1018.002</v>
      </c>
      <c r="R19" s="106">
        <v>39362</v>
      </c>
      <c r="S19" s="92">
        <v>32096.964</v>
      </c>
      <c r="T19" s="92">
        <v>5707.8209999999999</v>
      </c>
      <c r="U19" s="102">
        <v>2004</v>
      </c>
      <c r="V19" s="104"/>
    </row>
    <row r="20" spans="1:22" s="95" customFormat="1" ht="12" customHeight="1">
      <c r="A20" s="102">
        <v>2005</v>
      </c>
      <c r="B20" s="92">
        <v>5527.8010000000004</v>
      </c>
      <c r="C20" s="92">
        <v>6421.982</v>
      </c>
      <c r="D20" s="92">
        <v>1557.1089999999999</v>
      </c>
      <c r="E20" s="92">
        <v>1021.679</v>
      </c>
      <c r="F20" s="92">
        <v>391.97199999999998</v>
      </c>
      <c r="G20" s="92">
        <v>1050.759</v>
      </c>
      <c r="H20" s="92">
        <v>3073.4459999999999</v>
      </c>
      <c r="I20" s="92">
        <v>721.66399999999999</v>
      </c>
      <c r="J20" s="92">
        <v>3554.1559999999999</v>
      </c>
      <c r="K20" s="92">
        <v>8483.9850000000006</v>
      </c>
      <c r="L20" s="92">
        <v>1823.2809999999999</v>
      </c>
      <c r="M20" s="92">
        <v>516.14300000000003</v>
      </c>
      <c r="N20" s="92">
        <v>1907.57</v>
      </c>
      <c r="O20" s="92">
        <v>996.98900000000003</v>
      </c>
      <c r="P20" s="92">
        <v>1253.079</v>
      </c>
      <c r="Q20" s="92">
        <v>1009.385</v>
      </c>
      <c r="R20" s="106">
        <v>39311</v>
      </c>
      <c r="S20" s="92">
        <v>32096.603999999999</v>
      </c>
      <c r="T20" s="92">
        <v>5657.2870000000003</v>
      </c>
      <c r="U20" s="102">
        <v>2005</v>
      </c>
      <c r="V20" s="104"/>
    </row>
    <row r="21" spans="1:22" s="95" customFormat="1" ht="12" customHeight="1">
      <c r="A21" s="102">
        <v>2006</v>
      </c>
      <c r="B21" s="92">
        <v>5563.4049999999997</v>
      </c>
      <c r="C21" s="92">
        <v>6478.9129999999996</v>
      </c>
      <c r="D21" s="92">
        <v>1581.8040000000001</v>
      </c>
      <c r="E21" s="92">
        <v>1027.26</v>
      </c>
      <c r="F21" s="92">
        <v>396.98599999999999</v>
      </c>
      <c r="G21" s="92">
        <v>1062.0129999999999</v>
      </c>
      <c r="H21" s="92">
        <v>3086.0410000000002</v>
      </c>
      <c r="I21" s="92">
        <v>728.29700000000003</v>
      </c>
      <c r="J21" s="92">
        <v>3578.1779999999999</v>
      </c>
      <c r="K21" s="92">
        <v>8524.6190000000006</v>
      </c>
      <c r="L21" s="92">
        <v>1837.14</v>
      </c>
      <c r="M21" s="92">
        <v>515.30700000000002</v>
      </c>
      <c r="N21" s="92">
        <v>1928.1379999999999</v>
      </c>
      <c r="O21" s="92">
        <v>1007.529</v>
      </c>
      <c r="P21" s="92">
        <v>1262.2739999999999</v>
      </c>
      <c r="Q21" s="92">
        <v>1017.096</v>
      </c>
      <c r="R21" s="106">
        <v>39595</v>
      </c>
      <c r="S21" s="92">
        <v>32304.876</v>
      </c>
      <c r="T21" s="92">
        <v>5708.32</v>
      </c>
      <c r="U21" s="102">
        <v>2006</v>
      </c>
      <c r="V21" s="104"/>
    </row>
    <row r="22" spans="1:22" s="95" customFormat="1" ht="12" customHeight="1">
      <c r="A22" s="102">
        <v>2007</v>
      </c>
      <c r="B22" s="92">
        <v>5659.6170000000002</v>
      </c>
      <c r="C22" s="92">
        <v>6598.5460000000003</v>
      </c>
      <c r="D22" s="92">
        <v>1614.42</v>
      </c>
      <c r="E22" s="92">
        <v>1047.8119999999999</v>
      </c>
      <c r="F22" s="92">
        <v>403.53800000000001</v>
      </c>
      <c r="G22" s="92">
        <v>1086.7909999999999</v>
      </c>
      <c r="H22" s="92">
        <v>3126.2429999999999</v>
      </c>
      <c r="I22" s="92">
        <v>741.66899999999998</v>
      </c>
      <c r="J22" s="92">
        <v>3640.8440000000001</v>
      </c>
      <c r="K22" s="92">
        <v>8664.6489999999994</v>
      </c>
      <c r="L22" s="92">
        <v>1874.549</v>
      </c>
      <c r="M22" s="92">
        <v>516.94899999999996</v>
      </c>
      <c r="N22" s="92">
        <v>1956.9459999999999</v>
      </c>
      <c r="O22" s="92">
        <v>1022.122</v>
      </c>
      <c r="P22" s="92">
        <v>1282.355</v>
      </c>
      <c r="Q22" s="92">
        <v>1034.95</v>
      </c>
      <c r="R22" s="106">
        <v>40272</v>
      </c>
      <c r="S22" s="92">
        <v>32854.080999999998</v>
      </c>
      <c r="T22" s="92">
        <v>5803.4989999999998</v>
      </c>
      <c r="U22" s="102">
        <v>2007</v>
      </c>
      <c r="V22" s="104"/>
    </row>
    <row r="23" spans="1:22" s="95" customFormat="1" ht="12" customHeight="1">
      <c r="A23" s="102">
        <v>2008</v>
      </c>
      <c r="B23" s="92">
        <v>5752.5479999999998</v>
      </c>
      <c r="C23" s="92">
        <v>6704.7079999999996</v>
      </c>
      <c r="D23" s="92">
        <v>1645.8109999999999</v>
      </c>
      <c r="E23" s="92">
        <v>1063.404</v>
      </c>
      <c r="F23" s="92">
        <v>406.50400000000002</v>
      </c>
      <c r="G23" s="92">
        <v>1114.829</v>
      </c>
      <c r="H23" s="92">
        <v>3161.9430000000002</v>
      </c>
      <c r="I23" s="92">
        <v>747.56600000000003</v>
      </c>
      <c r="J23" s="92">
        <v>3690.5320000000002</v>
      </c>
      <c r="K23" s="92">
        <v>8786.3790000000008</v>
      </c>
      <c r="L23" s="92">
        <v>1904.3019999999999</v>
      </c>
      <c r="M23" s="92">
        <v>519.81399999999996</v>
      </c>
      <c r="N23" s="92">
        <v>1968.066</v>
      </c>
      <c r="O23" s="92">
        <v>1029.3920000000001</v>
      </c>
      <c r="P23" s="92">
        <v>1300.3399999999999</v>
      </c>
      <c r="Q23" s="92">
        <v>1041.8620000000001</v>
      </c>
      <c r="R23" s="106">
        <v>40838</v>
      </c>
      <c r="S23" s="92">
        <v>33341.898999999998</v>
      </c>
      <c r="T23" s="92">
        <v>5850.29</v>
      </c>
      <c r="U23" s="102">
        <v>2008</v>
      </c>
      <c r="V23" s="104"/>
    </row>
    <row r="24" spans="1:22" s="95" customFormat="1" ht="12" customHeight="1">
      <c r="A24" s="102">
        <v>2009</v>
      </c>
      <c r="B24" s="92">
        <v>5718.5370000000003</v>
      </c>
      <c r="C24" s="92">
        <v>6729.982</v>
      </c>
      <c r="D24" s="92">
        <v>1673.3589999999999</v>
      </c>
      <c r="E24" s="92">
        <v>1077.348</v>
      </c>
      <c r="F24" s="92">
        <v>403.87299999999999</v>
      </c>
      <c r="G24" s="92">
        <v>1130.998</v>
      </c>
      <c r="H24" s="92">
        <v>3174.078</v>
      </c>
      <c r="I24" s="92">
        <v>752.83100000000002</v>
      </c>
      <c r="J24" s="92">
        <v>3722.1170000000002</v>
      </c>
      <c r="K24" s="92">
        <v>8772.24</v>
      </c>
      <c r="L24" s="92">
        <v>1903.202</v>
      </c>
      <c r="M24" s="92">
        <v>517.16499999999996</v>
      </c>
      <c r="N24" s="92">
        <v>1959.499</v>
      </c>
      <c r="O24" s="92">
        <v>1025.5530000000001</v>
      </c>
      <c r="P24" s="92">
        <v>1305.701</v>
      </c>
      <c r="Q24" s="92">
        <v>1036.5170000000001</v>
      </c>
      <c r="R24" s="106">
        <v>40903</v>
      </c>
      <c r="S24" s="92">
        <v>33377.892999999996</v>
      </c>
      <c r="T24" s="92">
        <v>5851.7479999999996</v>
      </c>
      <c r="U24" s="102">
        <v>2009</v>
      </c>
      <c r="V24" s="104"/>
    </row>
    <row r="25" spans="1:22" s="95" customFormat="1" ht="12" customHeight="1">
      <c r="A25" s="102">
        <v>2010</v>
      </c>
      <c r="B25" s="92">
        <v>5720.1080000000002</v>
      </c>
      <c r="C25" s="92">
        <v>6780.7790000000005</v>
      </c>
      <c r="D25" s="92">
        <v>1691.807</v>
      </c>
      <c r="E25" s="92">
        <v>1082.048</v>
      </c>
      <c r="F25" s="92">
        <v>403.46699999999998</v>
      </c>
      <c r="G25" s="92">
        <v>1140.386</v>
      </c>
      <c r="H25" s="92">
        <v>3178.7660000000001</v>
      </c>
      <c r="I25" s="92">
        <v>748.279</v>
      </c>
      <c r="J25" s="92">
        <v>3740.8020000000001</v>
      </c>
      <c r="K25" s="92">
        <v>8787.6730000000007</v>
      </c>
      <c r="L25" s="92">
        <v>1905.048</v>
      </c>
      <c r="M25" s="92">
        <v>519.39099999999996</v>
      </c>
      <c r="N25" s="92">
        <v>1970.636</v>
      </c>
      <c r="O25" s="92">
        <v>1026.7370000000001</v>
      </c>
      <c r="P25" s="92">
        <v>1307.364</v>
      </c>
      <c r="Q25" s="92">
        <v>1044.7090000000001</v>
      </c>
      <c r="R25" s="106">
        <v>41048</v>
      </c>
      <c r="S25" s="92">
        <v>33483.784</v>
      </c>
      <c r="T25" s="92">
        <v>5872.4089999999997</v>
      </c>
      <c r="U25" s="102">
        <v>2010</v>
      </c>
      <c r="V25" s="104"/>
    </row>
    <row r="26" spans="1:22" s="95" customFormat="1" ht="12" customHeight="1">
      <c r="A26" s="102">
        <v>2011</v>
      </c>
      <c r="B26" s="92">
        <v>5802.6329999999998</v>
      </c>
      <c r="C26" s="92">
        <v>6901.6549999999997</v>
      </c>
      <c r="D26" s="92">
        <v>1707.11</v>
      </c>
      <c r="E26" s="92">
        <v>1081.547</v>
      </c>
      <c r="F26" s="92">
        <v>409.09100000000001</v>
      </c>
      <c r="G26" s="92">
        <v>1156.798</v>
      </c>
      <c r="H26" s="92">
        <v>3219.547</v>
      </c>
      <c r="I26" s="92">
        <v>737.37900000000002</v>
      </c>
      <c r="J26" s="92">
        <v>3803.0160000000001</v>
      </c>
      <c r="K26" s="92">
        <v>8908.5930000000008</v>
      </c>
      <c r="L26" s="92">
        <v>1924.9659999999999</v>
      </c>
      <c r="M26" s="92">
        <v>525.14300000000003</v>
      </c>
      <c r="N26" s="92">
        <v>1974.7159999999999</v>
      </c>
      <c r="O26" s="92">
        <v>1022.009</v>
      </c>
      <c r="P26" s="92">
        <v>1320.5260000000001</v>
      </c>
      <c r="Q26" s="92">
        <v>1049.271</v>
      </c>
      <c r="R26" s="106">
        <v>41544</v>
      </c>
      <c r="S26" s="92">
        <v>33971.968000000001</v>
      </c>
      <c r="T26" s="92">
        <v>5864.9219999999996</v>
      </c>
      <c r="U26" s="102">
        <v>2011</v>
      </c>
      <c r="V26" s="104"/>
    </row>
    <row r="27" spans="1:22" s="95" customFormat="1" ht="12" customHeight="1">
      <c r="A27" s="102">
        <v>2012</v>
      </c>
      <c r="B27" s="92">
        <v>5888.1930000000002</v>
      </c>
      <c r="C27" s="92">
        <v>7015.3909999999996</v>
      </c>
      <c r="D27" s="92">
        <v>1744.8879999999999</v>
      </c>
      <c r="E27" s="92">
        <v>1083.8530000000001</v>
      </c>
      <c r="F27" s="92">
        <v>415.27300000000002</v>
      </c>
      <c r="G27" s="92">
        <v>1178.114</v>
      </c>
      <c r="H27" s="92">
        <v>3256.6120000000001</v>
      </c>
      <c r="I27" s="92">
        <v>730.36599999999999</v>
      </c>
      <c r="J27" s="92">
        <v>3858.489</v>
      </c>
      <c r="K27" s="92">
        <v>8995.91</v>
      </c>
      <c r="L27" s="92">
        <v>1940.3710000000001</v>
      </c>
      <c r="M27" s="92">
        <v>525.61699999999996</v>
      </c>
      <c r="N27" s="92">
        <v>1991.1320000000001</v>
      </c>
      <c r="O27" s="92">
        <v>1016.864</v>
      </c>
      <c r="P27" s="92">
        <v>1328.2</v>
      </c>
      <c r="Q27" s="92">
        <v>1049.7270000000001</v>
      </c>
      <c r="R27" s="106">
        <v>42019</v>
      </c>
      <c r="S27" s="92">
        <v>34402.17</v>
      </c>
      <c r="T27" s="92">
        <v>5871.942</v>
      </c>
      <c r="U27" s="102">
        <v>2012</v>
      </c>
      <c r="V27" s="104"/>
    </row>
    <row r="28" spans="1:22" s="95" customFormat="1" ht="12" customHeight="1">
      <c r="A28" s="102">
        <v>2013</v>
      </c>
      <c r="B28" s="92">
        <v>5963.1670000000004</v>
      </c>
      <c r="C28" s="92">
        <v>7099.1589999999997</v>
      </c>
      <c r="D28" s="92">
        <v>1778.72</v>
      </c>
      <c r="E28" s="92">
        <v>1082.6880000000001</v>
      </c>
      <c r="F28" s="92">
        <v>416.52</v>
      </c>
      <c r="G28" s="92">
        <v>1193.3789999999999</v>
      </c>
      <c r="H28" s="92">
        <v>3271.4479999999999</v>
      </c>
      <c r="I28" s="92">
        <v>729.12300000000005</v>
      </c>
      <c r="J28" s="92">
        <v>3893.8829999999998</v>
      </c>
      <c r="K28" s="92">
        <v>9057.3060000000005</v>
      </c>
      <c r="L28" s="92">
        <v>1949.788</v>
      </c>
      <c r="M28" s="92">
        <v>521.68600000000004</v>
      </c>
      <c r="N28" s="92">
        <v>2002.8050000000001</v>
      </c>
      <c r="O28" s="92">
        <v>1011.681</v>
      </c>
      <c r="P28" s="92">
        <v>1334.164</v>
      </c>
      <c r="Q28" s="92">
        <v>1044.4829999999999</v>
      </c>
      <c r="R28" s="106">
        <v>42350</v>
      </c>
      <c r="S28" s="92">
        <v>34700.5</v>
      </c>
      <c r="T28" s="92">
        <v>5870.78</v>
      </c>
      <c r="U28" s="102">
        <v>2013</v>
      </c>
      <c r="V28" s="104"/>
    </row>
    <row r="29" spans="1:22" s="95" customFormat="1" ht="12" customHeight="1">
      <c r="A29" s="102">
        <v>2014</v>
      </c>
      <c r="B29" s="105">
        <v>6039.91</v>
      </c>
      <c r="C29" s="105">
        <v>7181.6120000000001</v>
      </c>
      <c r="D29" s="105">
        <v>1812.299</v>
      </c>
      <c r="E29" s="105">
        <v>1083.6030000000001</v>
      </c>
      <c r="F29" s="105">
        <v>417.66899999999998</v>
      </c>
      <c r="G29" s="105">
        <v>1202.2950000000001</v>
      </c>
      <c r="H29" s="105">
        <v>3306.8409999999999</v>
      </c>
      <c r="I29" s="105">
        <v>736.15200000000004</v>
      </c>
      <c r="J29" s="105">
        <v>3926.2289999999998</v>
      </c>
      <c r="K29" s="105">
        <v>9128.2440000000006</v>
      </c>
      <c r="L29" s="105">
        <v>1965.0619999999999</v>
      </c>
      <c r="M29" s="105">
        <v>521.37599999999998</v>
      </c>
      <c r="N29" s="105">
        <v>2009.663</v>
      </c>
      <c r="O29" s="105">
        <v>1006.274</v>
      </c>
      <c r="P29" s="105">
        <v>1342.7750000000001</v>
      </c>
      <c r="Q29" s="105">
        <v>1040.9960000000001</v>
      </c>
      <c r="R29" s="106">
        <v>42721</v>
      </c>
      <c r="S29" s="105">
        <v>35032.012999999999</v>
      </c>
      <c r="T29" s="105">
        <v>5876.6880000000001</v>
      </c>
      <c r="U29" s="102">
        <v>2014</v>
      </c>
      <c r="V29" s="104"/>
    </row>
    <row r="30" spans="1:22" s="95" customFormat="1" ht="12" customHeight="1">
      <c r="A30" s="102">
        <v>2015</v>
      </c>
      <c r="B30" s="105">
        <v>6090.5709999999999</v>
      </c>
      <c r="C30" s="105">
        <v>7289.951</v>
      </c>
      <c r="D30" s="105">
        <v>1851.12</v>
      </c>
      <c r="E30" s="105">
        <v>1085.6980000000001</v>
      </c>
      <c r="F30" s="105">
        <v>418.30599999999998</v>
      </c>
      <c r="G30" s="105">
        <v>1211.576</v>
      </c>
      <c r="H30" s="105">
        <v>3341.4850000000001</v>
      </c>
      <c r="I30" s="105">
        <v>738.95899999999995</v>
      </c>
      <c r="J30" s="105">
        <v>3959.2280000000001</v>
      </c>
      <c r="K30" s="105">
        <v>9223.42</v>
      </c>
      <c r="L30" s="105">
        <v>1983.21</v>
      </c>
      <c r="M30" s="105">
        <v>523.16099999999994</v>
      </c>
      <c r="N30" s="105">
        <v>2005.383</v>
      </c>
      <c r="O30" s="105">
        <v>1002.851</v>
      </c>
      <c r="P30" s="105">
        <v>1356.1759999999999</v>
      </c>
      <c r="Q30" s="105">
        <v>1040.905</v>
      </c>
      <c r="R30" s="106">
        <v>43122</v>
      </c>
      <c r="S30" s="105">
        <v>35397.084000000003</v>
      </c>
      <c r="T30" s="105">
        <v>5873.7960000000003</v>
      </c>
      <c r="U30" s="102">
        <v>2015</v>
      </c>
      <c r="V30" s="104"/>
    </row>
    <row r="31" spans="1:22" s="95" customFormat="1" ht="12" customHeight="1">
      <c r="A31" s="102">
        <v>2016</v>
      </c>
      <c r="B31" s="105">
        <v>6167.299</v>
      </c>
      <c r="C31" s="105">
        <v>7408.9</v>
      </c>
      <c r="D31" s="105">
        <v>1902.3340000000001</v>
      </c>
      <c r="E31" s="105">
        <v>1098.93</v>
      </c>
      <c r="F31" s="105">
        <v>421.959</v>
      </c>
      <c r="G31" s="105">
        <v>1234.973</v>
      </c>
      <c r="H31" s="105">
        <v>3385.0279999999998</v>
      </c>
      <c r="I31" s="105">
        <v>740.70299999999997</v>
      </c>
      <c r="J31" s="105">
        <v>4012.0859999999998</v>
      </c>
      <c r="K31" s="105">
        <v>9318.652</v>
      </c>
      <c r="L31" s="105">
        <v>1999.704</v>
      </c>
      <c r="M31" s="105">
        <v>528.45299999999997</v>
      </c>
      <c r="N31" s="105">
        <v>2021.7059999999999</v>
      </c>
      <c r="O31" s="105">
        <v>1003.549</v>
      </c>
      <c r="P31" s="105">
        <v>1375.498</v>
      </c>
      <c r="Q31" s="105">
        <v>1041.2260000000001</v>
      </c>
      <c r="R31" s="106">
        <v>43661</v>
      </c>
      <c r="S31" s="105">
        <v>35852.552000000003</v>
      </c>
      <c r="T31" s="105">
        <v>5906.1139999999996</v>
      </c>
      <c r="U31" s="102">
        <v>2016</v>
      </c>
      <c r="V31" s="104"/>
    </row>
    <row r="32" spans="1:22" s="95" customFormat="1" ht="12" customHeight="1">
      <c r="A32" s="102">
        <v>2017</v>
      </c>
      <c r="B32" s="105">
        <v>6256.3860000000004</v>
      </c>
      <c r="C32" s="105">
        <v>7529.8810000000003</v>
      </c>
      <c r="D32" s="105">
        <v>1961.127</v>
      </c>
      <c r="E32" s="105">
        <v>1113.27</v>
      </c>
      <c r="F32" s="105">
        <v>426.92599999999999</v>
      </c>
      <c r="G32" s="105">
        <v>1255.0150000000001</v>
      </c>
      <c r="H32" s="105">
        <v>3446.279</v>
      </c>
      <c r="I32" s="105">
        <v>748.19299999999998</v>
      </c>
      <c r="J32" s="105">
        <v>4057.904</v>
      </c>
      <c r="K32" s="105">
        <v>9428.34</v>
      </c>
      <c r="L32" s="105">
        <v>2016.307</v>
      </c>
      <c r="M32" s="105">
        <v>532.46600000000001</v>
      </c>
      <c r="N32" s="105">
        <v>2042.395</v>
      </c>
      <c r="O32" s="105">
        <v>1005.349</v>
      </c>
      <c r="P32" s="105">
        <v>1397.076</v>
      </c>
      <c r="Q32" s="105">
        <v>1045.086</v>
      </c>
      <c r="R32" s="106">
        <v>44262</v>
      </c>
      <c r="S32" s="105">
        <v>36346.58</v>
      </c>
      <c r="T32" s="105">
        <v>5954.2929999999997</v>
      </c>
      <c r="U32" s="102">
        <v>2017</v>
      </c>
      <c r="V32" s="104"/>
    </row>
    <row r="33" spans="1:22" s="95" customFormat="1" ht="12" customHeight="1">
      <c r="A33" s="102">
        <v>2018</v>
      </c>
      <c r="B33" s="105">
        <v>6341.5029999999997</v>
      </c>
      <c r="C33" s="105">
        <v>7654.1570000000002</v>
      </c>
      <c r="D33" s="105">
        <v>2022.884</v>
      </c>
      <c r="E33" s="105">
        <v>1124.6130000000001</v>
      </c>
      <c r="F33" s="105">
        <v>436.07</v>
      </c>
      <c r="G33" s="105">
        <v>1274.2719999999999</v>
      </c>
      <c r="H33" s="105">
        <v>3498.3580000000002</v>
      </c>
      <c r="I33" s="105">
        <v>755.32399999999996</v>
      </c>
      <c r="J33" s="105">
        <v>4111.49</v>
      </c>
      <c r="K33" s="105">
        <v>9551.241</v>
      </c>
      <c r="L33" s="105">
        <v>2033.7529999999999</v>
      </c>
      <c r="M33" s="105">
        <v>534.48900000000003</v>
      </c>
      <c r="N33" s="105">
        <v>2060.6179999999999</v>
      </c>
      <c r="O33" s="105">
        <v>1004.546</v>
      </c>
      <c r="P33" s="105">
        <v>1417.3150000000001</v>
      </c>
      <c r="Q33" s="105">
        <v>1047.367</v>
      </c>
      <c r="R33" s="106">
        <v>44868</v>
      </c>
      <c r="S33" s="105">
        <v>36852.648000000001</v>
      </c>
      <c r="T33" s="105">
        <v>5992.4679999999998</v>
      </c>
      <c r="U33" s="102">
        <v>2018</v>
      </c>
      <c r="V33" s="104"/>
    </row>
    <row r="34" spans="1:22" s="95" customFormat="1" ht="12" customHeight="1">
      <c r="A34" s="102">
        <v>2019</v>
      </c>
      <c r="B34" s="105">
        <v>6385.4610000000002</v>
      </c>
      <c r="C34" s="105">
        <v>7728.5410000000002</v>
      </c>
      <c r="D34" s="105">
        <v>2066.6669999999999</v>
      </c>
      <c r="E34" s="105">
        <v>1129.588</v>
      </c>
      <c r="F34" s="105">
        <v>437.75599999999997</v>
      </c>
      <c r="G34" s="105">
        <v>1292.2940000000001</v>
      </c>
      <c r="H34" s="105">
        <v>3528.6370000000002</v>
      </c>
      <c r="I34" s="105">
        <v>758.19100000000003</v>
      </c>
      <c r="J34" s="105">
        <v>4153.2860000000001</v>
      </c>
      <c r="K34" s="105">
        <v>9648.9040000000005</v>
      </c>
      <c r="L34" s="105">
        <v>2048.9050000000002</v>
      </c>
      <c r="M34" s="105">
        <v>534.88300000000004</v>
      </c>
      <c r="N34" s="105">
        <v>2072.2350000000001</v>
      </c>
      <c r="O34" s="105">
        <v>1005.085</v>
      </c>
      <c r="P34" s="105">
        <v>1433.876</v>
      </c>
      <c r="Q34" s="105">
        <v>1044.691</v>
      </c>
      <c r="R34" s="106">
        <v>45269</v>
      </c>
      <c r="S34" s="105">
        <v>37192.542999999998</v>
      </c>
      <c r="T34" s="105">
        <v>6009.79</v>
      </c>
      <c r="U34" s="102">
        <v>2019</v>
      </c>
      <c r="V34" s="104"/>
    </row>
    <row r="35" spans="1:22" s="95" customFormat="1" ht="12" customHeight="1">
      <c r="A35" s="102">
        <v>2020</v>
      </c>
      <c r="B35" s="105">
        <v>6316.7479999999996</v>
      </c>
      <c r="C35" s="105">
        <v>7653.7889999999998</v>
      </c>
      <c r="D35" s="105">
        <v>2057.636</v>
      </c>
      <c r="E35" s="105">
        <v>1118.97</v>
      </c>
      <c r="F35" s="105">
        <v>432.85700000000003</v>
      </c>
      <c r="G35" s="105">
        <v>1286.2329999999999</v>
      </c>
      <c r="H35" s="105">
        <v>3493.1030000000001</v>
      </c>
      <c r="I35" s="105">
        <v>749.20600000000002</v>
      </c>
      <c r="J35" s="105">
        <v>4113.2489999999998</v>
      </c>
      <c r="K35" s="105">
        <v>9557.9529999999995</v>
      </c>
      <c r="L35" s="105">
        <v>2022.114</v>
      </c>
      <c r="M35" s="105">
        <v>525.053</v>
      </c>
      <c r="N35" s="105">
        <v>2050.4639999999999</v>
      </c>
      <c r="O35" s="105">
        <v>991.75699999999995</v>
      </c>
      <c r="P35" s="105">
        <v>1422.396</v>
      </c>
      <c r="Q35" s="105">
        <v>1026.472</v>
      </c>
      <c r="R35" s="106">
        <v>44818</v>
      </c>
      <c r="S35" s="105">
        <v>36823.495000000003</v>
      </c>
      <c r="T35" s="105">
        <v>5936.8689999999997</v>
      </c>
      <c r="U35" s="102">
        <v>2020</v>
      </c>
      <c r="V35" s="104"/>
    </row>
    <row r="36" spans="1:22" s="95" customFormat="1" ht="12" customHeight="1">
      <c r="A36" s="102"/>
      <c r="B36" s="107"/>
      <c r="C36" s="108"/>
      <c r="D36" s="108"/>
      <c r="E36" s="108"/>
      <c r="F36" s="108"/>
      <c r="G36" s="108"/>
      <c r="H36" s="108"/>
      <c r="I36" s="108"/>
      <c r="J36" s="108"/>
      <c r="K36" s="108"/>
      <c r="L36" s="108"/>
      <c r="M36" s="108"/>
      <c r="N36" s="108"/>
      <c r="O36" s="108"/>
      <c r="P36" s="108"/>
      <c r="Q36" s="108"/>
      <c r="R36" s="108"/>
      <c r="S36" s="108"/>
      <c r="T36" s="108"/>
      <c r="U36" s="102"/>
    </row>
    <row r="37" spans="1:22" s="95" customFormat="1" ht="12" customHeight="1">
      <c r="A37" s="102"/>
      <c r="B37" s="167" t="s">
        <v>157</v>
      </c>
      <c r="C37" s="167"/>
      <c r="D37" s="167"/>
      <c r="E37" s="167"/>
      <c r="F37" s="167"/>
      <c r="G37" s="167"/>
      <c r="H37" s="167"/>
      <c r="I37" s="167"/>
      <c r="J37" s="167"/>
      <c r="K37" s="167"/>
      <c r="L37" s="167" t="s">
        <v>157</v>
      </c>
      <c r="M37" s="167"/>
      <c r="N37" s="167"/>
      <c r="O37" s="167"/>
      <c r="P37" s="167"/>
      <c r="Q37" s="167"/>
      <c r="R37" s="167"/>
      <c r="S37" s="167"/>
      <c r="T37" s="167"/>
      <c r="U37" s="102"/>
    </row>
    <row r="38" spans="1:22" s="95" customFormat="1" ht="12" hidden="1" customHeight="1" outlineLevel="1">
      <c r="A38" s="102">
        <v>1992</v>
      </c>
      <c r="B38" s="109">
        <f t="shared" ref="B38:T38" si="0">ROUND(B7/B6*100-100,5)</f>
        <v>1.08426</v>
      </c>
      <c r="C38" s="109">
        <f t="shared" si="0"/>
        <v>1.3096300000000001</v>
      </c>
      <c r="D38" s="109">
        <f t="shared" si="0"/>
        <v>-1.60686</v>
      </c>
      <c r="E38" s="109">
        <f t="shared" si="0"/>
        <v>-10.73419</v>
      </c>
      <c r="F38" s="109">
        <f t="shared" si="0"/>
        <v>1.2200899999999999</v>
      </c>
      <c r="G38" s="109">
        <f t="shared" si="0"/>
        <v>1.53712</v>
      </c>
      <c r="H38" s="109">
        <f t="shared" si="0"/>
        <v>1.3604799999999999</v>
      </c>
      <c r="I38" s="109">
        <f t="shared" si="0"/>
        <v>-9.9854000000000003</v>
      </c>
      <c r="J38" s="109">
        <f t="shared" si="0"/>
        <v>1.4581500000000001</v>
      </c>
      <c r="K38" s="109">
        <f t="shared" si="0"/>
        <v>0.90688999999999997</v>
      </c>
      <c r="L38" s="109">
        <f t="shared" si="0"/>
        <v>0.64456999999999998</v>
      </c>
      <c r="M38" s="109">
        <f t="shared" si="0"/>
        <v>0.36607000000000001</v>
      </c>
      <c r="N38" s="109">
        <f t="shared" si="0"/>
        <v>-12.77426</v>
      </c>
      <c r="O38" s="109">
        <f t="shared" si="0"/>
        <v>-11.263210000000001</v>
      </c>
      <c r="P38" s="109">
        <f t="shared" si="0"/>
        <v>0.87043000000000004</v>
      </c>
      <c r="Q38" s="109">
        <f t="shared" si="0"/>
        <v>-14.73226</v>
      </c>
      <c r="R38" s="109">
        <f t="shared" si="0"/>
        <v>-1.3146</v>
      </c>
      <c r="S38" s="109">
        <f t="shared" si="0"/>
        <v>1.12222</v>
      </c>
      <c r="T38" s="109">
        <f t="shared" si="0"/>
        <v>-12.14254</v>
      </c>
      <c r="U38" s="102">
        <v>1992</v>
      </c>
    </row>
    <row r="39" spans="1:22" s="95" customFormat="1" ht="12" hidden="1" customHeight="1" outlineLevel="1">
      <c r="A39" s="102">
        <v>1993</v>
      </c>
      <c r="B39" s="109">
        <f t="shared" ref="B39:T39" si="1">ROUND(B8/B7*100-100,5)</f>
        <v>-1.5508599999999999</v>
      </c>
      <c r="C39" s="109">
        <f t="shared" si="1"/>
        <v>-0.83165999999999995</v>
      </c>
      <c r="D39" s="109">
        <f t="shared" si="1"/>
        <v>-0.46705999999999998</v>
      </c>
      <c r="E39" s="109">
        <f t="shared" si="1"/>
        <v>-2.9828899999999998</v>
      </c>
      <c r="F39" s="109">
        <f t="shared" si="1"/>
        <v>-1.2267399999999999</v>
      </c>
      <c r="G39" s="109">
        <f t="shared" si="1"/>
        <v>-0.53195999999999999</v>
      </c>
      <c r="H39" s="109">
        <f t="shared" si="1"/>
        <v>-0.91881000000000002</v>
      </c>
      <c r="I39" s="109">
        <f t="shared" si="1"/>
        <v>-1.89012</v>
      </c>
      <c r="J39" s="109">
        <f t="shared" si="1"/>
        <v>-0.53034000000000003</v>
      </c>
      <c r="K39" s="109">
        <f t="shared" si="1"/>
        <v>-1.3292299999999999</v>
      </c>
      <c r="L39" s="109">
        <f t="shared" si="1"/>
        <v>-1.1168400000000001</v>
      </c>
      <c r="M39" s="109">
        <f t="shared" si="1"/>
        <v>-1.5562800000000001</v>
      </c>
      <c r="N39" s="109">
        <f t="shared" si="1"/>
        <v>-3.0622600000000002</v>
      </c>
      <c r="O39" s="109">
        <f t="shared" si="1"/>
        <v>-2.3901699999999999</v>
      </c>
      <c r="P39" s="109">
        <f t="shared" si="1"/>
        <v>-0.84521999999999997</v>
      </c>
      <c r="Q39" s="109">
        <f t="shared" si="1"/>
        <v>-2.16879</v>
      </c>
      <c r="R39" s="109">
        <f t="shared" si="1"/>
        <v>-1.29562</v>
      </c>
      <c r="S39" s="109">
        <f t="shared" si="1"/>
        <v>-1.08453</v>
      </c>
      <c r="T39" s="109">
        <f t="shared" si="1"/>
        <v>-2.6156799999999998</v>
      </c>
      <c r="U39" s="102">
        <v>1993</v>
      </c>
    </row>
    <row r="40" spans="1:22" s="95" customFormat="1" ht="12" hidden="1" customHeight="1" outlineLevel="1">
      <c r="A40" s="102">
        <v>1994</v>
      </c>
      <c r="B40" s="109">
        <f t="shared" ref="B40:T40" si="2">ROUND(B9/B8*100-100,5)</f>
        <v>-0.87670999999999999</v>
      </c>
      <c r="C40" s="109">
        <f t="shared" si="2"/>
        <v>-8.1799999999999998E-3</v>
      </c>
      <c r="D40" s="109">
        <f t="shared" si="2"/>
        <v>-0.65186999999999995</v>
      </c>
      <c r="E40" s="109">
        <f t="shared" si="2"/>
        <v>3.0975799999999998</v>
      </c>
      <c r="F40" s="109">
        <f t="shared" si="2"/>
        <v>-1.05945</v>
      </c>
      <c r="G40" s="109">
        <f t="shared" si="2"/>
        <v>-0.17549000000000001</v>
      </c>
      <c r="H40" s="109">
        <f t="shared" si="2"/>
        <v>-0.50026999999999999</v>
      </c>
      <c r="I40" s="109">
        <f t="shared" si="2"/>
        <v>3.1593399999999998</v>
      </c>
      <c r="J40" s="109">
        <f t="shared" si="2"/>
        <v>0.31744</v>
      </c>
      <c r="K40" s="109">
        <f t="shared" si="2"/>
        <v>-0.95940999999999999</v>
      </c>
      <c r="L40" s="109">
        <f t="shared" si="2"/>
        <v>1.247E-2</v>
      </c>
      <c r="M40" s="109">
        <f t="shared" si="2"/>
        <v>-0.26114999999999999</v>
      </c>
      <c r="N40" s="109">
        <f t="shared" si="2"/>
        <v>2.9079600000000001</v>
      </c>
      <c r="O40" s="109">
        <f t="shared" si="2"/>
        <v>2.1161400000000001</v>
      </c>
      <c r="P40" s="109">
        <f t="shared" si="2"/>
        <v>-9.2350000000000002E-2</v>
      </c>
      <c r="Q40" s="109">
        <f t="shared" si="2"/>
        <v>2.7271999999999998</v>
      </c>
      <c r="R40" s="109">
        <f t="shared" si="2"/>
        <v>4.2259999999999999E-2</v>
      </c>
      <c r="S40" s="109">
        <f t="shared" si="2"/>
        <v>-0.44512000000000002</v>
      </c>
      <c r="T40" s="109">
        <f t="shared" si="2"/>
        <v>2.7908499999999998</v>
      </c>
      <c r="U40" s="102">
        <v>1994</v>
      </c>
    </row>
    <row r="41" spans="1:22" s="95" customFormat="1" ht="12" hidden="1" customHeight="1" outlineLevel="1">
      <c r="A41" s="102">
        <v>1995</v>
      </c>
      <c r="B41" s="109">
        <f t="shared" ref="B41:T41" si="3">ROUND(B10/B9*100-100,5)</f>
        <v>0.23549</v>
      </c>
      <c r="C41" s="109">
        <f t="shared" si="3"/>
        <v>7.3190000000000005E-2</v>
      </c>
      <c r="D41" s="109">
        <f t="shared" si="3"/>
        <v>8.8800000000000004E-2</v>
      </c>
      <c r="E41" s="109">
        <f t="shared" si="3"/>
        <v>2.3865400000000001</v>
      </c>
      <c r="F41" s="109">
        <f t="shared" si="3"/>
        <v>-2.1947000000000001</v>
      </c>
      <c r="G41" s="109">
        <f t="shared" si="3"/>
        <v>-1.0688800000000001</v>
      </c>
      <c r="H41" s="109">
        <f t="shared" si="3"/>
        <v>-0.13691</v>
      </c>
      <c r="I41" s="109">
        <f t="shared" si="3"/>
        <v>2.9566499999999998</v>
      </c>
      <c r="J41" s="109">
        <f t="shared" si="3"/>
        <v>1.0765400000000001</v>
      </c>
      <c r="K41" s="109">
        <f t="shared" si="3"/>
        <v>-0.32941999999999999</v>
      </c>
      <c r="L41" s="109">
        <f t="shared" si="3"/>
        <v>0.65051000000000003</v>
      </c>
      <c r="M41" s="109">
        <f t="shared" si="3"/>
        <v>0.6855</v>
      </c>
      <c r="N41" s="109">
        <f t="shared" si="3"/>
        <v>2.8761399999999999</v>
      </c>
      <c r="O41" s="109">
        <f t="shared" si="3"/>
        <v>1.6618599999999999</v>
      </c>
      <c r="P41" s="109">
        <f t="shared" si="3"/>
        <v>0.63205</v>
      </c>
      <c r="Q41" s="109">
        <f t="shared" si="3"/>
        <v>1.32578</v>
      </c>
      <c r="R41" s="109">
        <f t="shared" si="3"/>
        <v>0.43031999999999998</v>
      </c>
      <c r="S41" s="109">
        <f t="shared" si="3"/>
        <v>8.0680000000000002E-2</v>
      </c>
      <c r="T41" s="109">
        <f t="shared" si="3"/>
        <v>2.2962600000000002</v>
      </c>
      <c r="U41" s="102">
        <v>1995</v>
      </c>
    </row>
    <row r="42" spans="1:22" s="95" customFormat="1" ht="12" hidden="1" customHeight="1" outlineLevel="1">
      <c r="A42" s="102">
        <v>1996</v>
      </c>
      <c r="B42" s="109">
        <f t="shared" ref="B42:T42" si="4">ROUND(B11/B10*100-100,5)</f>
        <v>0.70287999999999995</v>
      </c>
      <c r="C42" s="109">
        <f t="shared" si="4"/>
        <v>-0.17283000000000001</v>
      </c>
      <c r="D42" s="109">
        <f t="shared" si="4"/>
        <v>-1.5582100000000001</v>
      </c>
      <c r="E42" s="109">
        <f t="shared" si="4"/>
        <v>-0.13152</v>
      </c>
      <c r="F42" s="109">
        <f t="shared" si="4"/>
        <v>-1.37775</v>
      </c>
      <c r="G42" s="109">
        <f t="shared" si="4"/>
        <v>-0.64171</v>
      </c>
      <c r="H42" s="109">
        <f t="shared" si="4"/>
        <v>0.46571000000000001</v>
      </c>
      <c r="I42" s="109">
        <f t="shared" si="4"/>
        <v>-0.98160000000000003</v>
      </c>
      <c r="J42" s="109">
        <f t="shared" si="4"/>
        <v>3.3599999999999998E-2</v>
      </c>
      <c r="K42" s="109">
        <f t="shared" si="4"/>
        <v>0.47162999999999999</v>
      </c>
      <c r="L42" s="109">
        <f t="shared" si="4"/>
        <v>0.50612000000000001</v>
      </c>
      <c r="M42" s="109">
        <f t="shared" si="4"/>
        <v>0.41349000000000002</v>
      </c>
      <c r="N42" s="109">
        <f t="shared" si="4"/>
        <v>1.6230000000000001E-2</v>
      </c>
      <c r="O42" s="109">
        <f t="shared" si="4"/>
        <v>-1.6933499999999999</v>
      </c>
      <c r="P42" s="109">
        <f t="shared" si="4"/>
        <v>0.44680999999999998</v>
      </c>
      <c r="Q42" s="109">
        <f t="shared" si="4"/>
        <v>-1.19604</v>
      </c>
      <c r="R42" s="109">
        <f t="shared" si="4"/>
        <v>3.943E-2</v>
      </c>
      <c r="S42" s="109">
        <f t="shared" si="4"/>
        <v>0.27054</v>
      </c>
      <c r="T42" s="109">
        <f t="shared" si="4"/>
        <v>-0.67135</v>
      </c>
      <c r="U42" s="102">
        <v>1996</v>
      </c>
    </row>
    <row r="43" spans="1:22" s="95" customFormat="1" ht="12" hidden="1" customHeight="1" outlineLevel="1">
      <c r="A43" s="102">
        <v>1997</v>
      </c>
      <c r="B43" s="109">
        <f t="shared" ref="B43:T43" si="5">ROUND(B12/B11*100-100,5)</f>
        <v>0.54515000000000002</v>
      </c>
      <c r="C43" s="109">
        <f t="shared" si="5"/>
        <v>0.12378</v>
      </c>
      <c r="D43" s="109">
        <f t="shared" si="5"/>
        <v>-2.0985200000000002</v>
      </c>
      <c r="E43" s="109">
        <f t="shared" si="5"/>
        <v>-1.66E-3</v>
      </c>
      <c r="F43" s="109">
        <f t="shared" si="5"/>
        <v>0.42544999999999999</v>
      </c>
      <c r="G43" s="109">
        <f t="shared" si="5"/>
        <v>-0.61487999999999998</v>
      </c>
      <c r="H43" s="109">
        <f t="shared" si="5"/>
        <v>-0.13269</v>
      </c>
      <c r="I43" s="109">
        <f t="shared" si="5"/>
        <v>-1.6637200000000001</v>
      </c>
      <c r="J43" s="109">
        <f t="shared" si="5"/>
        <v>0.19208</v>
      </c>
      <c r="K43" s="109">
        <f t="shared" si="5"/>
        <v>0.69189000000000001</v>
      </c>
      <c r="L43" s="109">
        <f t="shared" si="5"/>
        <v>0.17427999999999999</v>
      </c>
      <c r="M43" s="109">
        <f t="shared" si="5"/>
        <v>2.0699999999999998E-3</v>
      </c>
      <c r="N43" s="109">
        <f t="shared" si="5"/>
        <v>-1.32836</v>
      </c>
      <c r="O43" s="109">
        <f t="shared" si="5"/>
        <v>-1.96384</v>
      </c>
      <c r="P43" s="109">
        <f t="shared" si="5"/>
        <v>-0.15143999999999999</v>
      </c>
      <c r="Q43" s="109">
        <f t="shared" si="5"/>
        <v>-0.99868999999999997</v>
      </c>
      <c r="R43" s="109">
        <f t="shared" si="5"/>
        <v>-4.4670000000000001E-2</v>
      </c>
      <c r="S43" s="109">
        <f t="shared" si="5"/>
        <v>0.29586000000000001</v>
      </c>
      <c r="T43" s="109">
        <f t="shared" si="5"/>
        <v>-1.1946000000000001</v>
      </c>
      <c r="U43" s="102">
        <v>1997</v>
      </c>
    </row>
    <row r="44" spans="1:22" s="95" customFormat="1" ht="12" hidden="1" customHeight="1" outlineLevel="1">
      <c r="A44" s="102">
        <v>1998</v>
      </c>
      <c r="B44" s="109">
        <f t="shared" ref="B44:T44" si="6">ROUND(B13/B12*100-100,5)</f>
        <v>1.3842000000000001</v>
      </c>
      <c r="C44" s="109">
        <f t="shared" si="6"/>
        <v>2.0225200000000001</v>
      </c>
      <c r="D44" s="109">
        <f t="shared" si="6"/>
        <v>-0.76246999999999998</v>
      </c>
      <c r="E44" s="109">
        <f t="shared" si="6"/>
        <v>-0.40573999999999999</v>
      </c>
      <c r="F44" s="109">
        <f t="shared" si="6"/>
        <v>-0.51597999999999999</v>
      </c>
      <c r="G44" s="109">
        <f t="shared" si="6"/>
        <v>1.05582</v>
      </c>
      <c r="H44" s="109">
        <f t="shared" si="6"/>
        <v>0.98065999999999998</v>
      </c>
      <c r="I44" s="109">
        <f t="shared" si="6"/>
        <v>-0.41665000000000002</v>
      </c>
      <c r="J44" s="109">
        <f t="shared" si="6"/>
        <v>0.76651000000000002</v>
      </c>
      <c r="K44" s="109">
        <f t="shared" si="6"/>
        <v>1.9638100000000001</v>
      </c>
      <c r="L44" s="109">
        <f t="shared" si="6"/>
        <v>1.54376</v>
      </c>
      <c r="M44" s="109">
        <f t="shared" si="6"/>
        <v>1.7823199999999999</v>
      </c>
      <c r="N44" s="109">
        <f t="shared" si="6"/>
        <v>-2.9389999999999999E-2</v>
      </c>
      <c r="O44" s="109">
        <f t="shared" si="6"/>
        <v>-0.25924999999999998</v>
      </c>
      <c r="P44" s="109">
        <f t="shared" si="6"/>
        <v>0.32573999999999997</v>
      </c>
      <c r="Q44" s="109">
        <f t="shared" si="6"/>
        <v>2.2335099999999999</v>
      </c>
      <c r="R44" s="109">
        <f t="shared" si="6"/>
        <v>1.19611</v>
      </c>
      <c r="S44" s="109">
        <f t="shared" si="6"/>
        <v>1.4944599999999999</v>
      </c>
      <c r="T44" s="109">
        <f t="shared" si="6"/>
        <v>0.20412</v>
      </c>
      <c r="U44" s="102">
        <v>1998</v>
      </c>
    </row>
    <row r="45" spans="1:22" s="95" customFormat="1" ht="12" hidden="1" customHeight="1" outlineLevel="1">
      <c r="A45" s="102">
        <v>1999</v>
      </c>
      <c r="B45" s="109">
        <f t="shared" ref="B45:T45" si="7">ROUND(B14/B13*100-100,5)</f>
        <v>1.7153099999999999</v>
      </c>
      <c r="C45" s="109">
        <f t="shared" si="7"/>
        <v>1.8006500000000001</v>
      </c>
      <c r="D45" s="109">
        <f t="shared" si="7"/>
        <v>-0.10082000000000001</v>
      </c>
      <c r="E45" s="109">
        <f t="shared" si="7"/>
        <v>0.49391000000000002</v>
      </c>
      <c r="F45" s="109">
        <f t="shared" si="7"/>
        <v>0.90995999999999999</v>
      </c>
      <c r="G45" s="109">
        <f t="shared" si="7"/>
        <v>1.2983899999999999</v>
      </c>
      <c r="H45" s="109">
        <f t="shared" si="7"/>
        <v>1.6506400000000001</v>
      </c>
      <c r="I45" s="109">
        <f t="shared" si="7"/>
        <v>0.86177000000000004</v>
      </c>
      <c r="J45" s="109">
        <f t="shared" si="7"/>
        <v>2.1151399999999998</v>
      </c>
      <c r="K45" s="109">
        <f t="shared" si="7"/>
        <v>2.21129</v>
      </c>
      <c r="L45" s="109">
        <f t="shared" si="7"/>
        <v>2.0266999999999999</v>
      </c>
      <c r="M45" s="109">
        <f t="shared" si="7"/>
        <v>2.6325699999999999</v>
      </c>
      <c r="N45" s="109">
        <f t="shared" si="7"/>
        <v>0.64781</v>
      </c>
      <c r="O45" s="109">
        <f t="shared" si="7"/>
        <v>-0.95892999999999995</v>
      </c>
      <c r="P45" s="109">
        <f t="shared" si="7"/>
        <v>1.78284</v>
      </c>
      <c r="Q45" s="109">
        <f t="shared" si="7"/>
        <v>2.0039400000000001</v>
      </c>
      <c r="R45" s="109">
        <f t="shared" si="7"/>
        <v>1.6235900000000001</v>
      </c>
      <c r="S45" s="109">
        <f t="shared" si="7"/>
        <v>1.91276</v>
      </c>
      <c r="T45" s="109">
        <f t="shared" si="7"/>
        <v>0.59236</v>
      </c>
      <c r="U45" s="102">
        <v>1999</v>
      </c>
    </row>
    <row r="46" spans="1:22" s="95" customFormat="1" ht="12" hidden="1" customHeight="1" outlineLevel="1">
      <c r="A46" s="102">
        <v>2000</v>
      </c>
      <c r="B46" s="109">
        <f t="shared" ref="B46:T46" si="8">ROUND(B15/B14*100-100,5)</f>
        <v>3.1274999999999999</v>
      </c>
      <c r="C46" s="109">
        <f t="shared" si="8"/>
        <v>2.1708500000000002</v>
      </c>
      <c r="D46" s="109">
        <f t="shared" si="8"/>
        <v>1.94411</v>
      </c>
      <c r="E46" s="109">
        <f t="shared" si="8"/>
        <v>0.17044000000000001</v>
      </c>
      <c r="F46" s="109">
        <f t="shared" si="8"/>
        <v>2.9255399999999998</v>
      </c>
      <c r="G46" s="109">
        <f t="shared" si="8"/>
        <v>1.9331499999999999</v>
      </c>
      <c r="H46" s="109">
        <f t="shared" si="8"/>
        <v>2.6485099999999999</v>
      </c>
      <c r="I46" s="109">
        <f t="shared" si="8"/>
        <v>-4.7579999999999997E-2</v>
      </c>
      <c r="J46" s="109">
        <f t="shared" si="8"/>
        <v>2.8063400000000001</v>
      </c>
      <c r="K46" s="109">
        <f t="shared" si="8"/>
        <v>2.9919099999999998</v>
      </c>
      <c r="L46" s="109">
        <f t="shared" si="8"/>
        <v>2.7480199999999999</v>
      </c>
      <c r="M46" s="109">
        <f t="shared" si="8"/>
        <v>2.73237</v>
      </c>
      <c r="N46" s="109">
        <f t="shared" si="8"/>
        <v>-0.2084</v>
      </c>
      <c r="O46" s="109">
        <f t="shared" si="8"/>
        <v>-2.0041600000000002</v>
      </c>
      <c r="P46" s="109">
        <f t="shared" si="8"/>
        <v>2.0475500000000002</v>
      </c>
      <c r="Q46" s="109">
        <f t="shared" si="8"/>
        <v>-0.65832000000000002</v>
      </c>
      <c r="R46" s="109">
        <f t="shared" si="8"/>
        <v>2.17536</v>
      </c>
      <c r="S46" s="109">
        <f t="shared" si="8"/>
        <v>2.7053699999999998</v>
      </c>
      <c r="T46" s="109">
        <f t="shared" si="8"/>
        <v>-0.52580000000000005</v>
      </c>
      <c r="U46" s="102">
        <v>2000</v>
      </c>
    </row>
    <row r="47" spans="1:22" s="95" customFormat="1" ht="12" hidden="1" customHeight="1" outlineLevel="1">
      <c r="A47" s="102">
        <v>2001</v>
      </c>
      <c r="B47" s="109">
        <f t="shared" ref="B47:T47" si="9">ROUND(B16/B15*100-100,5)</f>
        <v>0.86041999999999996</v>
      </c>
      <c r="C47" s="109">
        <f t="shared" si="9"/>
        <v>0.56537000000000004</v>
      </c>
      <c r="D47" s="109">
        <f t="shared" si="9"/>
        <v>-1.2038899999999999</v>
      </c>
      <c r="E47" s="109">
        <f t="shared" si="9"/>
        <v>-2.3865599999999998</v>
      </c>
      <c r="F47" s="109">
        <f t="shared" si="9"/>
        <v>0.31912000000000001</v>
      </c>
      <c r="G47" s="109">
        <f t="shared" si="9"/>
        <v>0.67662</v>
      </c>
      <c r="H47" s="109">
        <f t="shared" si="9"/>
        <v>0.31752999999999998</v>
      </c>
      <c r="I47" s="109">
        <f t="shared" si="9"/>
        <v>-2.3397100000000002</v>
      </c>
      <c r="J47" s="109">
        <f t="shared" si="9"/>
        <v>-0.44727</v>
      </c>
      <c r="K47" s="109">
        <f t="shared" si="9"/>
        <v>-0.45121</v>
      </c>
      <c r="L47" s="109">
        <f t="shared" si="9"/>
        <v>9.5469999999999999E-2</v>
      </c>
      <c r="M47" s="109">
        <f t="shared" si="9"/>
        <v>-0.50253000000000003</v>
      </c>
      <c r="N47" s="109">
        <f t="shared" si="9"/>
        <v>-2.2845900000000001</v>
      </c>
      <c r="O47" s="109">
        <f t="shared" si="9"/>
        <v>-2.6672199999999999</v>
      </c>
      <c r="P47" s="109">
        <f t="shared" si="9"/>
        <v>0.13525999999999999</v>
      </c>
      <c r="Q47" s="109">
        <f t="shared" si="9"/>
        <v>-2.0745200000000001</v>
      </c>
      <c r="R47" s="109">
        <f t="shared" si="9"/>
        <v>-0.2802</v>
      </c>
      <c r="S47" s="109">
        <f t="shared" si="9"/>
        <v>0.14896999999999999</v>
      </c>
      <c r="T47" s="109">
        <f t="shared" si="9"/>
        <v>-2.3406099999999999</v>
      </c>
      <c r="U47" s="102">
        <v>2001</v>
      </c>
    </row>
    <row r="48" spans="1:22" s="95" customFormat="1" ht="12" hidden="1" customHeight="1" outlineLevel="1">
      <c r="A48" s="102">
        <v>2002</v>
      </c>
      <c r="B48" s="109">
        <f t="shared" ref="B48:T48" si="10">ROUND(B17/B16*100-100,5)</f>
        <v>4.0710000000000003E-2</v>
      </c>
      <c r="C48" s="109">
        <f t="shared" si="10"/>
        <v>-0.28544999999999998</v>
      </c>
      <c r="D48" s="109">
        <f t="shared" si="10"/>
        <v>-1.69295</v>
      </c>
      <c r="E48" s="109">
        <f t="shared" si="10"/>
        <v>-1.9696100000000001</v>
      </c>
      <c r="F48" s="109">
        <f t="shared" si="10"/>
        <v>-0.20979</v>
      </c>
      <c r="G48" s="109">
        <f t="shared" si="10"/>
        <v>-0.72658999999999996</v>
      </c>
      <c r="H48" s="109">
        <f t="shared" si="10"/>
        <v>-0.35186000000000001</v>
      </c>
      <c r="I48" s="109">
        <f t="shared" si="10"/>
        <v>-1.2886299999999999</v>
      </c>
      <c r="J48" s="109">
        <f t="shared" si="10"/>
        <v>5.5820000000000002E-2</v>
      </c>
      <c r="K48" s="109">
        <f t="shared" si="10"/>
        <v>-0.43071999999999999</v>
      </c>
      <c r="L48" s="109">
        <f t="shared" si="10"/>
        <v>0.47770000000000001</v>
      </c>
      <c r="M48" s="109">
        <f t="shared" si="10"/>
        <v>-0.33496999999999999</v>
      </c>
      <c r="N48" s="109">
        <f t="shared" si="10"/>
        <v>-1.1124400000000001</v>
      </c>
      <c r="O48" s="109">
        <f t="shared" si="10"/>
        <v>-1.7256100000000001</v>
      </c>
      <c r="P48" s="109">
        <f t="shared" si="10"/>
        <v>-0.76331000000000004</v>
      </c>
      <c r="Q48" s="109">
        <f t="shared" si="10"/>
        <v>-2.0700599999999998</v>
      </c>
      <c r="R48" s="109">
        <f t="shared" si="10"/>
        <v>-0.48420999999999997</v>
      </c>
      <c r="S48" s="109">
        <f t="shared" si="10"/>
        <v>-0.22742000000000001</v>
      </c>
      <c r="T48" s="109">
        <f t="shared" si="10"/>
        <v>-1.5718300000000001</v>
      </c>
      <c r="U48" s="102">
        <v>2002</v>
      </c>
    </row>
    <row r="49" spans="1:21" s="95" customFormat="1" ht="12" hidden="1" customHeight="1" outlineLevel="1">
      <c r="A49" s="102">
        <v>2003</v>
      </c>
      <c r="B49" s="109">
        <f t="shared" ref="B49:T49" si="11">ROUND(B18/B17*100-100,5)</f>
        <v>-0.93396999999999997</v>
      </c>
      <c r="C49" s="109">
        <f t="shared" si="11"/>
        <v>-1.21793</v>
      </c>
      <c r="D49" s="109">
        <f t="shared" si="11"/>
        <v>-1.45137</v>
      </c>
      <c r="E49" s="109">
        <f t="shared" si="11"/>
        <v>-1.5277799999999999</v>
      </c>
      <c r="F49" s="109">
        <f t="shared" si="11"/>
        <v>-0.79529000000000005</v>
      </c>
      <c r="G49" s="109">
        <f t="shared" si="11"/>
        <v>-1.1191800000000001</v>
      </c>
      <c r="H49" s="109">
        <f t="shared" si="11"/>
        <v>-1.3540000000000001</v>
      </c>
      <c r="I49" s="109">
        <f t="shared" si="11"/>
        <v>-1.82972</v>
      </c>
      <c r="J49" s="109">
        <f t="shared" si="11"/>
        <v>-0.52290000000000003</v>
      </c>
      <c r="K49" s="109">
        <f t="shared" si="11"/>
        <v>-1.0195799999999999</v>
      </c>
      <c r="L49" s="109">
        <f t="shared" si="11"/>
        <v>-0.86412999999999995</v>
      </c>
      <c r="M49" s="109">
        <f t="shared" si="11"/>
        <v>-0.49956</v>
      </c>
      <c r="N49" s="109">
        <f t="shared" si="11"/>
        <v>-0.49417</v>
      </c>
      <c r="O49" s="109">
        <f t="shared" si="11"/>
        <v>-1.2077599999999999</v>
      </c>
      <c r="P49" s="109">
        <f t="shared" si="11"/>
        <v>-1.50834</v>
      </c>
      <c r="Q49" s="109">
        <f t="shared" si="11"/>
        <v>-2.2769699999999999</v>
      </c>
      <c r="R49" s="109">
        <f t="shared" si="11"/>
        <v>-1.0815300000000001</v>
      </c>
      <c r="S49" s="109">
        <f t="shared" si="11"/>
        <v>-1.0248600000000001</v>
      </c>
      <c r="T49" s="109">
        <f t="shared" si="11"/>
        <v>-1.29786</v>
      </c>
      <c r="U49" s="102">
        <v>2003</v>
      </c>
    </row>
    <row r="50" spans="1:21" s="95" customFormat="1" ht="12" hidden="1" customHeight="1" outlineLevel="1">
      <c r="A50" s="102">
        <v>2004</v>
      </c>
      <c r="B50" s="109">
        <f t="shared" ref="B50:T50" si="12">ROUND(B19/B18*100-100,5)</f>
        <v>0.25246000000000002</v>
      </c>
      <c r="C50" s="109">
        <f t="shared" si="12"/>
        <v>1.772E-2</v>
      </c>
      <c r="D50" s="109">
        <f t="shared" si="12"/>
        <v>0.54254000000000002</v>
      </c>
      <c r="E50" s="109">
        <f t="shared" si="12"/>
        <v>0.25261</v>
      </c>
      <c r="F50" s="109">
        <f t="shared" si="12"/>
        <v>0.41413</v>
      </c>
      <c r="G50" s="109">
        <f t="shared" si="12"/>
        <v>0.28876000000000002</v>
      </c>
      <c r="H50" s="109">
        <f t="shared" si="12"/>
        <v>0.18373999999999999</v>
      </c>
      <c r="I50" s="109">
        <f t="shared" si="12"/>
        <v>-0.26998</v>
      </c>
      <c r="J50" s="109">
        <f t="shared" si="12"/>
        <v>0.55503999999999998</v>
      </c>
      <c r="K50" s="109">
        <f t="shared" si="12"/>
        <v>0.54334000000000005</v>
      </c>
      <c r="L50" s="109">
        <f t="shared" si="12"/>
        <v>0.95104999999999995</v>
      </c>
      <c r="M50" s="109">
        <f t="shared" si="12"/>
        <v>0.73116999999999999</v>
      </c>
      <c r="N50" s="109">
        <f t="shared" si="12"/>
        <v>2.9139999999999999E-2</v>
      </c>
      <c r="O50" s="109">
        <f t="shared" si="12"/>
        <v>-0.22969999999999999</v>
      </c>
      <c r="P50" s="109">
        <f t="shared" si="12"/>
        <v>1.417E-2</v>
      </c>
      <c r="Q50" s="109">
        <f t="shared" si="12"/>
        <v>0.56684999999999997</v>
      </c>
      <c r="R50" s="109">
        <f t="shared" si="12"/>
        <v>0.31857999999999997</v>
      </c>
      <c r="S50" s="109">
        <f t="shared" si="12"/>
        <v>0.35013</v>
      </c>
      <c r="T50" s="109">
        <f t="shared" si="12"/>
        <v>8.0799999999999997E-2</v>
      </c>
      <c r="U50" s="102">
        <v>2004</v>
      </c>
    </row>
    <row r="51" spans="1:21" s="95" customFormat="1" ht="12" hidden="1" customHeight="1" outlineLevel="1">
      <c r="A51" s="102">
        <v>2005</v>
      </c>
      <c r="B51" s="109">
        <f t="shared" ref="B51:T51" si="13">ROUND(B20/B19*100-100,5)</f>
        <v>0.12472999999999999</v>
      </c>
      <c r="C51" s="109">
        <f t="shared" si="13"/>
        <v>0.32655000000000001</v>
      </c>
      <c r="D51" s="109">
        <f t="shared" si="13"/>
        <v>-6.8100000000000001E-3</v>
      </c>
      <c r="E51" s="109">
        <f t="shared" si="13"/>
        <v>-0.79505000000000003</v>
      </c>
      <c r="F51" s="109">
        <f t="shared" si="13"/>
        <v>-0.21232000000000001</v>
      </c>
      <c r="G51" s="109">
        <f t="shared" si="13"/>
        <v>0.84794999999999998</v>
      </c>
      <c r="H51" s="109">
        <f t="shared" si="13"/>
        <v>-0.30704999999999999</v>
      </c>
      <c r="I51" s="109">
        <f t="shared" si="13"/>
        <v>-0.27403</v>
      </c>
      <c r="J51" s="109">
        <f t="shared" si="13"/>
        <v>-0.39054</v>
      </c>
      <c r="K51" s="109">
        <f t="shared" si="13"/>
        <v>-0.17330999999999999</v>
      </c>
      <c r="L51" s="109">
        <f t="shared" si="13"/>
        <v>0.19206000000000001</v>
      </c>
      <c r="M51" s="109">
        <f t="shared" si="13"/>
        <v>0.33455000000000001</v>
      </c>
      <c r="N51" s="109">
        <f t="shared" si="13"/>
        <v>-0.93452999999999997</v>
      </c>
      <c r="O51" s="109">
        <f t="shared" si="13"/>
        <v>-1.36049</v>
      </c>
      <c r="P51" s="109">
        <f t="shared" si="13"/>
        <v>-0.25757999999999998</v>
      </c>
      <c r="Q51" s="109">
        <f t="shared" si="13"/>
        <v>-0.84645999999999999</v>
      </c>
      <c r="R51" s="109">
        <f t="shared" si="13"/>
        <v>-0.12956999999999999</v>
      </c>
      <c r="S51" s="109">
        <f t="shared" si="13"/>
        <v>-1.1199999999999999E-3</v>
      </c>
      <c r="T51" s="109">
        <f t="shared" si="13"/>
        <v>-0.88534999999999997</v>
      </c>
      <c r="U51" s="102">
        <v>2005</v>
      </c>
    </row>
    <row r="52" spans="1:21" s="95" customFormat="1" ht="12" hidden="1" customHeight="1" outlineLevel="1">
      <c r="A52" s="102">
        <v>2006</v>
      </c>
      <c r="B52" s="109">
        <f t="shared" ref="B52:T52" si="14">ROUND(B21/B20*100-100,5)</f>
        <v>0.64409000000000005</v>
      </c>
      <c r="C52" s="109">
        <f t="shared" si="14"/>
        <v>0.88649999999999995</v>
      </c>
      <c r="D52" s="109">
        <f t="shared" si="14"/>
        <v>1.58595</v>
      </c>
      <c r="E52" s="109">
        <f t="shared" si="14"/>
        <v>0.54625999999999997</v>
      </c>
      <c r="F52" s="109">
        <f t="shared" si="14"/>
        <v>1.2791699999999999</v>
      </c>
      <c r="G52" s="109">
        <f t="shared" si="14"/>
        <v>1.07104</v>
      </c>
      <c r="H52" s="109">
        <f t="shared" si="14"/>
        <v>0.4098</v>
      </c>
      <c r="I52" s="109">
        <f t="shared" si="14"/>
        <v>0.91913</v>
      </c>
      <c r="J52" s="109">
        <f t="shared" si="14"/>
        <v>0.67588000000000004</v>
      </c>
      <c r="K52" s="109">
        <f t="shared" si="14"/>
        <v>0.47894999999999999</v>
      </c>
      <c r="L52" s="109">
        <f t="shared" si="14"/>
        <v>0.76010999999999995</v>
      </c>
      <c r="M52" s="109">
        <f t="shared" si="14"/>
        <v>-0.16197</v>
      </c>
      <c r="N52" s="109">
        <f t="shared" si="14"/>
        <v>1.07823</v>
      </c>
      <c r="O52" s="109">
        <f t="shared" si="14"/>
        <v>1.05718</v>
      </c>
      <c r="P52" s="109">
        <f t="shared" si="14"/>
        <v>0.73379000000000005</v>
      </c>
      <c r="Q52" s="109">
        <f t="shared" si="14"/>
        <v>0.76393</v>
      </c>
      <c r="R52" s="109">
        <f t="shared" si="14"/>
        <v>0.72243999999999997</v>
      </c>
      <c r="S52" s="109">
        <f t="shared" si="14"/>
        <v>0.64888999999999997</v>
      </c>
      <c r="T52" s="109">
        <f t="shared" si="14"/>
        <v>0.90207999999999999</v>
      </c>
      <c r="U52" s="102">
        <v>2006</v>
      </c>
    </row>
    <row r="53" spans="1:21" s="95" customFormat="1" ht="12" hidden="1" customHeight="1" outlineLevel="1">
      <c r="A53" s="102">
        <v>2007</v>
      </c>
      <c r="B53" s="109">
        <f t="shared" ref="B53:T53" si="15">ROUND(B22/B21*100-100,5)</f>
        <v>1.7293700000000001</v>
      </c>
      <c r="C53" s="109">
        <f t="shared" si="15"/>
        <v>1.8465</v>
      </c>
      <c r="D53" s="109">
        <f t="shared" si="15"/>
        <v>2.0619499999999999</v>
      </c>
      <c r="E53" s="109">
        <f t="shared" si="15"/>
        <v>2.0006599999999999</v>
      </c>
      <c r="F53" s="109">
        <f t="shared" si="15"/>
        <v>1.6504399999999999</v>
      </c>
      <c r="G53" s="109">
        <f t="shared" si="15"/>
        <v>2.3331200000000001</v>
      </c>
      <c r="H53" s="109">
        <f t="shared" si="15"/>
        <v>1.3027</v>
      </c>
      <c r="I53" s="109">
        <f t="shared" si="15"/>
        <v>1.83606</v>
      </c>
      <c r="J53" s="109">
        <f t="shared" si="15"/>
        <v>1.7513399999999999</v>
      </c>
      <c r="K53" s="109">
        <f t="shared" si="15"/>
        <v>1.6426499999999999</v>
      </c>
      <c r="L53" s="109">
        <f t="shared" si="15"/>
        <v>2.03626</v>
      </c>
      <c r="M53" s="109">
        <f t="shared" si="15"/>
        <v>0.31864999999999999</v>
      </c>
      <c r="N53" s="109">
        <f t="shared" si="15"/>
        <v>1.4940800000000001</v>
      </c>
      <c r="O53" s="109">
        <f t="shared" si="15"/>
        <v>1.4483999999999999</v>
      </c>
      <c r="P53" s="109">
        <f t="shared" si="15"/>
        <v>1.5908599999999999</v>
      </c>
      <c r="Q53" s="109">
        <f t="shared" si="15"/>
        <v>1.75539</v>
      </c>
      <c r="R53" s="109">
        <f t="shared" si="15"/>
        <v>1.7098100000000001</v>
      </c>
      <c r="S53" s="109">
        <f t="shared" si="15"/>
        <v>1.70007</v>
      </c>
      <c r="T53" s="109">
        <f t="shared" si="15"/>
        <v>1.66737</v>
      </c>
      <c r="U53" s="102">
        <v>2007</v>
      </c>
    </row>
    <row r="54" spans="1:21" s="95" customFormat="1" ht="12" hidden="1" customHeight="1" outlineLevel="1">
      <c r="A54" s="102">
        <v>2008</v>
      </c>
      <c r="B54" s="109">
        <f t="shared" ref="B54:T54" si="16">ROUND(B23/B22*100-100,5)</f>
        <v>1.6419999999999999</v>
      </c>
      <c r="C54" s="109">
        <f t="shared" si="16"/>
        <v>1.60887</v>
      </c>
      <c r="D54" s="109">
        <f t="shared" si="16"/>
        <v>1.94441</v>
      </c>
      <c r="E54" s="109">
        <f t="shared" si="16"/>
        <v>1.4880500000000001</v>
      </c>
      <c r="F54" s="109">
        <f t="shared" si="16"/>
        <v>0.73499999999999999</v>
      </c>
      <c r="G54" s="109">
        <f t="shared" si="16"/>
        <v>2.5798899999999998</v>
      </c>
      <c r="H54" s="109">
        <f t="shared" si="16"/>
        <v>1.14195</v>
      </c>
      <c r="I54" s="109">
        <f t="shared" si="16"/>
        <v>0.79510000000000003</v>
      </c>
      <c r="J54" s="109">
        <f t="shared" si="16"/>
        <v>1.3647400000000001</v>
      </c>
      <c r="K54" s="109">
        <f t="shared" si="16"/>
        <v>1.4049</v>
      </c>
      <c r="L54" s="109">
        <f t="shared" si="16"/>
        <v>1.58721</v>
      </c>
      <c r="M54" s="109">
        <f t="shared" si="16"/>
        <v>0.55420999999999998</v>
      </c>
      <c r="N54" s="109">
        <f t="shared" si="16"/>
        <v>0.56823000000000001</v>
      </c>
      <c r="O54" s="109">
        <f t="shared" si="16"/>
        <v>0.71126999999999996</v>
      </c>
      <c r="P54" s="109">
        <f t="shared" si="16"/>
        <v>1.4025000000000001</v>
      </c>
      <c r="Q54" s="109">
        <f t="shared" si="16"/>
        <v>0.66786000000000001</v>
      </c>
      <c r="R54" s="109">
        <f t="shared" si="16"/>
        <v>1.40544</v>
      </c>
      <c r="S54" s="109">
        <f t="shared" si="16"/>
        <v>1.4847999999999999</v>
      </c>
      <c r="T54" s="109">
        <f t="shared" si="16"/>
        <v>0.80625000000000002</v>
      </c>
      <c r="U54" s="102">
        <v>2008</v>
      </c>
    </row>
    <row r="55" spans="1:21" s="95" customFormat="1" ht="12" hidden="1" customHeight="1" outlineLevel="1">
      <c r="A55" s="102">
        <v>2009</v>
      </c>
      <c r="B55" s="109">
        <f t="shared" ref="B55:T55" si="17">ROUND(B24/B23*100-100,5)</f>
        <v>-0.59123000000000003</v>
      </c>
      <c r="C55" s="109">
        <f t="shared" si="17"/>
        <v>0.37696000000000002</v>
      </c>
      <c r="D55" s="109">
        <f t="shared" si="17"/>
        <v>1.6738299999999999</v>
      </c>
      <c r="E55" s="109">
        <f t="shared" si="17"/>
        <v>1.3112600000000001</v>
      </c>
      <c r="F55" s="109">
        <f t="shared" si="17"/>
        <v>-0.64722999999999997</v>
      </c>
      <c r="G55" s="109">
        <f t="shared" si="17"/>
        <v>1.4503600000000001</v>
      </c>
      <c r="H55" s="109">
        <f t="shared" si="17"/>
        <v>0.38378000000000001</v>
      </c>
      <c r="I55" s="109">
        <f t="shared" si="17"/>
        <v>0.70428999999999997</v>
      </c>
      <c r="J55" s="109">
        <f t="shared" si="17"/>
        <v>0.85584000000000005</v>
      </c>
      <c r="K55" s="109">
        <f t="shared" si="17"/>
        <v>-0.16092000000000001</v>
      </c>
      <c r="L55" s="109">
        <f t="shared" si="17"/>
        <v>-5.7759999999999999E-2</v>
      </c>
      <c r="M55" s="109">
        <f t="shared" si="17"/>
        <v>-0.50961000000000001</v>
      </c>
      <c r="N55" s="109">
        <f t="shared" si="17"/>
        <v>-0.43530000000000002</v>
      </c>
      <c r="O55" s="109">
        <f t="shared" si="17"/>
        <v>-0.37293999999999999</v>
      </c>
      <c r="P55" s="109">
        <f t="shared" si="17"/>
        <v>0.41227999999999998</v>
      </c>
      <c r="Q55" s="109">
        <f t="shared" si="17"/>
        <v>-0.51302000000000003</v>
      </c>
      <c r="R55" s="109">
        <f t="shared" si="17"/>
        <v>0.15917000000000001</v>
      </c>
      <c r="S55" s="109">
        <f t="shared" si="17"/>
        <v>0.10795</v>
      </c>
      <c r="T55" s="109">
        <f t="shared" si="17"/>
        <v>2.4920000000000001E-2</v>
      </c>
      <c r="U55" s="102">
        <v>2009</v>
      </c>
    </row>
    <row r="56" spans="1:21" s="95" customFormat="1" ht="12" customHeight="1" collapsed="1">
      <c r="A56" s="102">
        <v>2010</v>
      </c>
      <c r="B56" s="109">
        <f t="shared" ref="B56:T56" si="18">ROUND(B25/B24*100-100,5)</f>
        <v>2.7470000000000001E-2</v>
      </c>
      <c r="C56" s="109">
        <f t="shared" si="18"/>
        <v>0.75478999999999996</v>
      </c>
      <c r="D56" s="109">
        <f t="shared" si="18"/>
        <v>1.1024499999999999</v>
      </c>
      <c r="E56" s="109">
        <f t="shared" si="18"/>
        <v>0.43625999999999998</v>
      </c>
      <c r="F56" s="109">
        <f t="shared" si="18"/>
        <v>-0.10052999999999999</v>
      </c>
      <c r="G56" s="109">
        <f t="shared" si="18"/>
        <v>0.83006000000000002</v>
      </c>
      <c r="H56" s="109">
        <f t="shared" si="18"/>
        <v>0.1477</v>
      </c>
      <c r="I56" s="109">
        <f t="shared" si="18"/>
        <v>-0.60465000000000002</v>
      </c>
      <c r="J56" s="109">
        <f t="shared" si="18"/>
        <v>0.502</v>
      </c>
      <c r="K56" s="109">
        <f t="shared" si="18"/>
        <v>0.17593</v>
      </c>
      <c r="L56" s="109">
        <f t="shared" si="18"/>
        <v>9.6990000000000007E-2</v>
      </c>
      <c r="M56" s="109">
        <f t="shared" si="18"/>
        <v>0.43042000000000002</v>
      </c>
      <c r="N56" s="109">
        <f t="shared" si="18"/>
        <v>0.56835999999999998</v>
      </c>
      <c r="O56" s="109">
        <f t="shared" si="18"/>
        <v>0.11545</v>
      </c>
      <c r="P56" s="109">
        <f t="shared" si="18"/>
        <v>0.12736</v>
      </c>
      <c r="Q56" s="109">
        <f t="shared" si="18"/>
        <v>0.79034000000000004</v>
      </c>
      <c r="R56" s="109">
        <f t="shared" si="18"/>
        <v>0.35449999999999998</v>
      </c>
      <c r="S56" s="109">
        <f t="shared" si="18"/>
        <v>0.31724999999999998</v>
      </c>
      <c r="T56" s="109">
        <f t="shared" si="18"/>
        <v>0.35306999999999999</v>
      </c>
      <c r="U56" s="102">
        <v>2010</v>
      </c>
    </row>
    <row r="57" spans="1:21" s="95" customFormat="1" ht="12" customHeight="1">
      <c r="A57" s="102">
        <v>2011</v>
      </c>
      <c r="B57" s="109">
        <f t="shared" ref="B57:T57" si="19">ROUND(B26/B25*100-100,5)</f>
        <v>1.44272</v>
      </c>
      <c r="C57" s="109">
        <f t="shared" si="19"/>
        <v>1.7826299999999999</v>
      </c>
      <c r="D57" s="109">
        <f t="shared" si="19"/>
        <v>0.90454000000000001</v>
      </c>
      <c r="E57" s="109">
        <f t="shared" si="19"/>
        <v>-4.6300000000000001E-2</v>
      </c>
      <c r="F57" s="109">
        <f t="shared" si="19"/>
        <v>1.39392</v>
      </c>
      <c r="G57" s="109">
        <f t="shared" si="19"/>
        <v>1.43916</v>
      </c>
      <c r="H57" s="109">
        <f t="shared" si="19"/>
        <v>1.2829200000000001</v>
      </c>
      <c r="I57" s="109">
        <f t="shared" si="19"/>
        <v>-1.45668</v>
      </c>
      <c r="J57" s="109">
        <f t="shared" si="19"/>
        <v>1.6631199999999999</v>
      </c>
      <c r="K57" s="109">
        <f t="shared" si="19"/>
        <v>1.37602</v>
      </c>
      <c r="L57" s="109">
        <f t="shared" si="19"/>
        <v>1.0455399999999999</v>
      </c>
      <c r="M57" s="109">
        <f t="shared" si="19"/>
        <v>1.10745</v>
      </c>
      <c r="N57" s="109">
        <f t="shared" si="19"/>
        <v>0.20704</v>
      </c>
      <c r="O57" s="109">
        <f t="shared" si="19"/>
        <v>-0.46049000000000001</v>
      </c>
      <c r="P57" s="109">
        <f t="shared" si="19"/>
        <v>1.0067600000000001</v>
      </c>
      <c r="Q57" s="109">
        <f t="shared" si="19"/>
        <v>0.43668000000000001</v>
      </c>
      <c r="R57" s="109">
        <f t="shared" si="19"/>
        <v>1.20834</v>
      </c>
      <c r="S57" s="109">
        <f t="shared" si="19"/>
        <v>1.45797</v>
      </c>
      <c r="T57" s="109">
        <f t="shared" si="19"/>
        <v>-0.12748999999999999</v>
      </c>
      <c r="U57" s="102">
        <v>2011</v>
      </c>
    </row>
    <row r="58" spans="1:21" s="95" customFormat="1" ht="12" customHeight="1">
      <c r="A58" s="102">
        <v>2012</v>
      </c>
      <c r="B58" s="109">
        <f t="shared" ref="B58:T58" si="20">ROUND(B27/B26*100-100,5)</f>
        <v>1.4744999999999999</v>
      </c>
      <c r="C58" s="109">
        <f t="shared" si="20"/>
        <v>1.64795</v>
      </c>
      <c r="D58" s="109">
        <f t="shared" si="20"/>
        <v>2.2129799999999999</v>
      </c>
      <c r="E58" s="109">
        <f t="shared" si="20"/>
        <v>0.21321000000000001</v>
      </c>
      <c r="F58" s="109">
        <f t="shared" si="20"/>
        <v>1.5111600000000001</v>
      </c>
      <c r="G58" s="109">
        <f t="shared" si="20"/>
        <v>1.84267</v>
      </c>
      <c r="H58" s="109">
        <f t="shared" si="20"/>
        <v>1.1512500000000001</v>
      </c>
      <c r="I58" s="109">
        <f t="shared" si="20"/>
        <v>-0.95106999999999997</v>
      </c>
      <c r="J58" s="109">
        <f t="shared" si="20"/>
        <v>1.4586600000000001</v>
      </c>
      <c r="K58" s="109">
        <f t="shared" si="20"/>
        <v>0.98014000000000001</v>
      </c>
      <c r="L58" s="109">
        <f t="shared" si="20"/>
        <v>0.80027000000000004</v>
      </c>
      <c r="M58" s="109">
        <f t="shared" si="20"/>
        <v>9.0260000000000007E-2</v>
      </c>
      <c r="N58" s="109">
        <f t="shared" si="20"/>
        <v>0.83130999999999999</v>
      </c>
      <c r="O58" s="109">
        <f t="shared" si="20"/>
        <v>-0.50341999999999998</v>
      </c>
      <c r="P58" s="109">
        <f t="shared" si="20"/>
        <v>0.58113000000000004</v>
      </c>
      <c r="Q58" s="109">
        <f t="shared" si="20"/>
        <v>4.3459999999999999E-2</v>
      </c>
      <c r="R58" s="109">
        <f t="shared" si="20"/>
        <v>1.14337</v>
      </c>
      <c r="S58" s="109">
        <f t="shared" si="20"/>
        <v>1.26634</v>
      </c>
      <c r="T58" s="109">
        <f t="shared" si="20"/>
        <v>0.11969</v>
      </c>
      <c r="U58" s="102">
        <v>2012</v>
      </c>
    </row>
    <row r="59" spans="1:21" s="95" customFormat="1" ht="12" customHeight="1">
      <c r="A59" s="102">
        <v>2013</v>
      </c>
      <c r="B59" s="109">
        <f t="shared" ref="B59:T59" si="21">ROUND(B28/B27*100-100,5)</f>
        <v>1.27329</v>
      </c>
      <c r="C59" s="109">
        <f t="shared" si="21"/>
        <v>1.1940599999999999</v>
      </c>
      <c r="D59" s="109">
        <f t="shared" si="21"/>
        <v>1.93892</v>
      </c>
      <c r="E59" s="109">
        <f t="shared" si="21"/>
        <v>-0.10749</v>
      </c>
      <c r="F59" s="109">
        <f t="shared" si="21"/>
        <v>0.30027999999999999</v>
      </c>
      <c r="G59" s="109">
        <f t="shared" si="21"/>
        <v>1.29572</v>
      </c>
      <c r="H59" s="109">
        <f t="shared" si="21"/>
        <v>0.45556999999999997</v>
      </c>
      <c r="I59" s="109">
        <f t="shared" si="21"/>
        <v>-0.17019000000000001</v>
      </c>
      <c r="J59" s="109">
        <f t="shared" si="21"/>
        <v>0.9173</v>
      </c>
      <c r="K59" s="109">
        <f t="shared" si="21"/>
        <v>0.68249000000000004</v>
      </c>
      <c r="L59" s="109">
        <f t="shared" si="21"/>
        <v>0.48531999999999997</v>
      </c>
      <c r="M59" s="109">
        <f t="shared" si="21"/>
        <v>-0.74787999999999999</v>
      </c>
      <c r="N59" s="109">
        <f t="shared" si="21"/>
        <v>0.58625000000000005</v>
      </c>
      <c r="O59" s="109">
        <f t="shared" si="21"/>
        <v>-0.50970000000000004</v>
      </c>
      <c r="P59" s="109">
        <f t="shared" si="21"/>
        <v>0.44902999999999998</v>
      </c>
      <c r="Q59" s="109">
        <f t="shared" si="21"/>
        <v>-0.49956</v>
      </c>
      <c r="R59" s="109">
        <f t="shared" si="21"/>
        <v>0.78774</v>
      </c>
      <c r="S59" s="109">
        <f t="shared" si="21"/>
        <v>0.86717999999999995</v>
      </c>
      <c r="T59" s="109">
        <f t="shared" si="21"/>
        <v>-1.9789999999999999E-2</v>
      </c>
      <c r="U59" s="102">
        <v>2013</v>
      </c>
    </row>
    <row r="60" spans="1:21" s="95" customFormat="1" ht="12" customHeight="1">
      <c r="A60" s="102">
        <v>2014</v>
      </c>
      <c r="B60" s="109">
        <f t="shared" ref="B60:T60" si="22">ROUND(B29/B28*100-100,5)</f>
        <v>1.28695</v>
      </c>
      <c r="C60" s="109">
        <f t="shared" si="22"/>
        <v>1.1614500000000001</v>
      </c>
      <c r="D60" s="109">
        <f t="shared" si="22"/>
        <v>1.8878200000000001</v>
      </c>
      <c r="E60" s="109">
        <f t="shared" si="22"/>
        <v>8.4510000000000002E-2</v>
      </c>
      <c r="F60" s="109">
        <f t="shared" si="22"/>
        <v>0.27585999999999999</v>
      </c>
      <c r="G60" s="109">
        <f t="shared" si="22"/>
        <v>0.74712000000000001</v>
      </c>
      <c r="H60" s="109">
        <f t="shared" si="22"/>
        <v>1.08188</v>
      </c>
      <c r="I60" s="109">
        <f t="shared" si="22"/>
        <v>0.96403000000000005</v>
      </c>
      <c r="J60" s="109">
        <f t="shared" si="22"/>
        <v>0.83069000000000004</v>
      </c>
      <c r="K60" s="109">
        <f t="shared" si="22"/>
        <v>0.78320999999999996</v>
      </c>
      <c r="L60" s="109">
        <f t="shared" si="22"/>
        <v>0.78337000000000001</v>
      </c>
      <c r="M60" s="109">
        <f t="shared" si="22"/>
        <v>-5.9420000000000001E-2</v>
      </c>
      <c r="N60" s="109">
        <f t="shared" si="22"/>
        <v>0.34242</v>
      </c>
      <c r="O60" s="109">
        <f t="shared" si="22"/>
        <v>-0.53446000000000005</v>
      </c>
      <c r="P60" s="109">
        <f t="shared" si="22"/>
        <v>0.64541999999999999</v>
      </c>
      <c r="Q60" s="109">
        <f t="shared" si="22"/>
        <v>-0.33384999999999998</v>
      </c>
      <c r="R60" s="109">
        <f t="shared" si="22"/>
        <v>0.87602999999999998</v>
      </c>
      <c r="S60" s="109">
        <f t="shared" si="22"/>
        <v>0.95535999999999999</v>
      </c>
      <c r="T60" s="109">
        <f t="shared" si="22"/>
        <v>0.10063</v>
      </c>
      <c r="U60" s="102">
        <v>2014</v>
      </c>
    </row>
    <row r="61" spans="1:21" s="95" customFormat="1" ht="12" customHeight="1">
      <c r="A61" s="102">
        <v>2015</v>
      </c>
      <c r="B61" s="109">
        <f t="shared" ref="B61:T61" si="23">ROUND(B30/B29*100-100,5)</f>
        <v>0.83877000000000002</v>
      </c>
      <c r="C61" s="109">
        <f t="shared" si="23"/>
        <v>1.5085599999999999</v>
      </c>
      <c r="D61" s="109">
        <f t="shared" si="23"/>
        <v>2.14209</v>
      </c>
      <c r="E61" s="109">
        <f t="shared" si="23"/>
        <v>0.19334000000000001</v>
      </c>
      <c r="F61" s="109">
        <f t="shared" si="23"/>
        <v>0.15251000000000001</v>
      </c>
      <c r="G61" s="109">
        <f t="shared" si="23"/>
        <v>0.77193999999999996</v>
      </c>
      <c r="H61" s="109">
        <f t="shared" si="23"/>
        <v>1.04765</v>
      </c>
      <c r="I61" s="109">
        <f t="shared" si="23"/>
        <v>0.38130999999999998</v>
      </c>
      <c r="J61" s="109">
        <f t="shared" si="23"/>
        <v>0.84048</v>
      </c>
      <c r="K61" s="109">
        <f t="shared" si="23"/>
        <v>1.0426500000000001</v>
      </c>
      <c r="L61" s="109">
        <f t="shared" si="23"/>
        <v>0.92352999999999996</v>
      </c>
      <c r="M61" s="109">
        <f t="shared" si="23"/>
        <v>0.34236</v>
      </c>
      <c r="N61" s="109">
        <f t="shared" si="23"/>
        <v>-0.21296999999999999</v>
      </c>
      <c r="O61" s="109">
        <f t="shared" si="23"/>
        <v>-0.34016999999999997</v>
      </c>
      <c r="P61" s="109">
        <f t="shared" si="23"/>
        <v>0.99800999999999995</v>
      </c>
      <c r="Q61" s="109">
        <f t="shared" si="23"/>
        <v>-8.7399999999999995E-3</v>
      </c>
      <c r="R61" s="109">
        <f t="shared" si="23"/>
        <v>0.93864999999999998</v>
      </c>
      <c r="S61" s="109">
        <f t="shared" si="23"/>
        <v>1.0421100000000001</v>
      </c>
      <c r="T61" s="109">
        <f t="shared" si="23"/>
        <v>-4.9209999999999997E-2</v>
      </c>
      <c r="U61" s="102">
        <v>2015</v>
      </c>
    </row>
    <row r="62" spans="1:21" s="95" customFormat="1" ht="12" customHeight="1">
      <c r="A62" s="102">
        <v>2016</v>
      </c>
      <c r="B62" s="109">
        <f t="shared" ref="B62:T62" si="24">ROUND(B31/B30*100-100,5)</f>
        <v>1.2597799999999999</v>
      </c>
      <c r="C62" s="109">
        <f t="shared" si="24"/>
        <v>1.63168</v>
      </c>
      <c r="D62" s="109">
        <f t="shared" si="24"/>
        <v>2.7666499999999998</v>
      </c>
      <c r="E62" s="109">
        <f t="shared" si="24"/>
        <v>1.2187600000000001</v>
      </c>
      <c r="F62" s="109">
        <f t="shared" si="24"/>
        <v>0.87327999999999995</v>
      </c>
      <c r="G62" s="109">
        <f t="shared" si="24"/>
        <v>1.9311199999999999</v>
      </c>
      <c r="H62" s="109">
        <f t="shared" si="24"/>
        <v>1.3030999999999999</v>
      </c>
      <c r="I62" s="109">
        <f t="shared" si="24"/>
        <v>0.23601</v>
      </c>
      <c r="J62" s="109">
        <f t="shared" si="24"/>
        <v>1.3350599999999999</v>
      </c>
      <c r="K62" s="109">
        <f t="shared" si="24"/>
        <v>1.0325</v>
      </c>
      <c r="L62" s="109">
        <f t="shared" si="24"/>
        <v>0.83167999999999997</v>
      </c>
      <c r="M62" s="109">
        <f t="shared" si="24"/>
        <v>1.0115400000000001</v>
      </c>
      <c r="N62" s="109">
        <f t="shared" si="24"/>
        <v>0.81396000000000002</v>
      </c>
      <c r="O62" s="109">
        <f t="shared" si="24"/>
        <v>6.9599999999999995E-2</v>
      </c>
      <c r="P62" s="109">
        <f t="shared" si="24"/>
        <v>1.4247399999999999</v>
      </c>
      <c r="Q62" s="109">
        <f t="shared" si="24"/>
        <v>3.0839999999999999E-2</v>
      </c>
      <c r="R62" s="109">
        <f t="shared" si="24"/>
        <v>1.2499400000000001</v>
      </c>
      <c r="S62" s="109">
        <f t="shared" si="24"/>
        <v>1.28674</v>
      </c>
      <c r="T62" s="109">
        <f t="shared" si="24"/>
        <v>0.55020999999999998</v>
      </c>
      <c r="U62" s="102">
        <v>2016</v>
      </c>
    </row>
    <row r="63" spans="1:21" s="95" customFormat="1" ht="12" customHeight="1">
      <c r="A63" s="102">
        <v>2017</v>
      </c>
      <c r="B63" s="109">
        <f t="shared" ref="B63:T66" si="25">ROUND(B32/B31*100-100,5)</f>
        <v>1.44451</v>
      </c>
      <c r="C63" s="109">
        <f t="shared" si="25"/>
        <v>1.6329100000000001</v>
      </c>
      <c r="D63" s="109">
        <f t="shared" si="25"/>
        <v>3.09057</v>
      </c>
      <c r="E63" s="109">
        <f t="shared" si="25"/>
        <v>1.30491</v>
      </c>
      <c r="F63" s="109">
        <f t="shared" si="25"/>
        <v>1.17713</v>
      </c>
      <c r="G63" s="109">
        <f t="shared" si="25"/>
        <v>1.62287</v>
      </c>
      <c r="H63" s="109">
        <f t="shared" si="25"/>
        <v>1.8094699999999999</v>
      </c>
      <c r="I63" s="109">
        <f t="shared" si="25"/>
        <v>1.0112000000000001</v>
      </c>
      <c r="J63" s="109">
        <f t="shared" si="25"/>
        <v>1.1419999999999999</v>
      </c>
      <c r="K63" s="109">
        <f t="shared" si="25"/>
        <v>1.1770799999999999</v>
      </c>
      <c r="L63" s="109">
        <f t="shared" si="25"/>
        <v>0.83026999999999995</v>
      </c>
      <c r="M63" s="109">
        <f t="shared" si="25"/>
        <v>0.75939000000000001</v>
      </c>
      <c r="N63" s="109">
        <f t="shared" si="25"/>
        <v>1.0233399999999999</v>
      </c>
      <c r="O63" s="109">
        <f t="shared" si="25"/>
        <v>0.17935999999999999</v>
      </c>
      <c r="P63" s="109">
        <f t="shared" si="25"/>
        <v>1.56874</v>
      </c>
      <c r="Q63" s="109">
        <f t="shared" si="25"/>
        <v>0.37071999999999999</v>
      </c>
      <c r="R63" s="109">
        <f t="shared" si="25"/>
        <v>1.3765099999999999</v>
      </c>
      <c r="S63" s="109">
        <f t="shared" si="25"/>
        <v>1.3779399999999999</v>
      </c>
      <c r="T63" s="109">
        <f t="shared" si="25"/>
        <v>0.81574999999999998</v>
      </c>
      <c r="U63" s="102">
        <v>2017</v>
      </c>
    </row>
    <row r="64" spans="1:21" s="95" customFormat="1" ht="12" customHeight="1">
      <c r="A64" s="102">
        <v>2018</v>
      </c>
      <c r="B64" s="109">
        <f t="shared" si="25"/>
        <v>1.3604799999999999</v>
      </c>
      <c r="C64" s="109">
        <f t="shared" si="25"/>
        <v>1.6504399999999999</v>
      </c>
      <c r="D64" s="109">
        <f t="shared" si="25"/>
        <v>3.14906</v>
      </c>
      <c r="E64" s="109">
        <f t="shared" si="25"/>
        <v>1.0188900000000001</v>
      </c>
      <c r="F64" s="109">
        <f t="shared" si="25"/>
        <v>2.1418200000000001</v>
      </c>
      <c r="G64" s="109">
        <f t="shared" si="25"/>
        <v>1.5344</v>
      </c>
      <c r="H64" s="109">
        <f t="shared" si="25"/>
        <v>1.5111699999999999</v>
      </c>
      <c r="I64" s="109">
        <f t="shared" si="25"/>
        <v>0.95309999999999995</v>
      </c>
      <c r="J64" s="109">
        <f t="shared" si="25"/>
        <v>1.32053</v>
      </c>
      <c r="K64" s="109">
        <f t="shared" si="25"/>
        <v>1.3035300000000001</v>
      </c>
      <c r="L64" s="109">
        <f t="shared" si="25"/>
        <v>0.86524999999999996</v>
      </c>
      <c r="M64" s="109">
        <f t="shared" si="25"/>
        <v>0.37992999999999999</v>
      </c>
      <c r="N64" s="109">
        <f t="shared" si="25"/>
        <v>0.89224000000000003</v>
      </c>
      <c r="O64" s="109">
        <f t="shared" si="25"/>
        <v>-7.9869999999999997E-2</v>
      </c>
      <c r="P64" s="109">
        <f t="shared" si="25"/>
        <v>1.4486699999999999</v>
      </c>
      <c r="Q64" s="109">
        <f t="shared" si="25"/>
        <v>0.21826000000000001</v>
      </c>
      <c r="R64" s="109">
        <f t="shared" si="25"/>
        <v>1.3691199999999999</v>
      </c>
      <c r="S64" s="109">
        <f t="shared" si="25"/>
        <v>1.3923399999999999</v>
      </c>
      <c r="T64" s="109">
        <f t="shared" si="25"/>
        <v>0.64112999999999998</v>
      </c>
      <c r="U64" s="102">
        <v>2018</v>
      </c>
    </row>
    <row r="65" spans="1:21" s="95" customFormat="1" ht="12" customHeight="1">
      <c r="A65" s="102">
        <v>2019</v>
      </c>
      <c r="B65" s="109">
        <f t="shared" si="25"/>
        <v>0.69318000000000002</v>
      </c>
      <c r="C65" s="109">
        <f t="shared" si="25"/>
        <v>0.97180999999999995</v>
      </c>
      <c r="D65" s="109">
        <f t="shared" si="25"/>
        <v>2.16439</v>
      </c>
      <c r="E65" s="109">
        <f t="shared" si="25"/>
        <v>0.44236999999999999</v>
      </c>
      <c r="F65" s="109">
        <f t="shared" si="25"/>
        <v>0.38663999999999998</v>
      </c>
      <c r="G65" s="109">
        <f t="shared" si="25"/>
        <v>1.4142999999999999</v>
      </c>
      <c r="H65" s="109">
        <f t="shared" si="25"/>
        <v>0.86551999999999996</v>
      </c>
      <c r="I65" s="109">
        <f t="shared" si="25"/>
        <v>0.37957000000000002</v>
      </c>
      <c r="J65" s="109">
        <f t="shared" si="25"/>
        <v>1.01657</v>
      </c>
      <c r="K65" s="109">
        <f t="shared" si="25"/>
        <v>1.0225200000000001</v>
      </c>
      <c r="L65" s="109">
        <f t="shared" si="25"/>
        <v>0.74502999999999997</v>
      </c>
      <c r="M65" s="109">
        <f t="shared" si="25"/>
        <v>7.3719999999999994E-2</v>
      </c>
      <c r="N65" s="109">
        <f t="shared" si="25"/>
        <v>0.56376000000000004</v>
      </c>
      <c r="O65" s="109">
        <f t="shared" si="25"/>
        <v>5.3659999999999999E-2</v>
      </c>
      <c r="P65" s="109">
        <f t="shared" si="25"/>
        <v>1.16848</v>
      </c>
      <c r="Q65" s="109">
        <f t="shared" si="25"/>
        <v>-0.2555</v>
      </c>
      <c r="R65" s="109">
        <f t="shared" si="25"/>
        <v>0.89373000000000002</v>
      </c>
      <c r="S65" s="109">
        <f t="shared" si="25"/>
        <v>0.92230999999999996</v>
      </c>
      <c r="T65" s="109">
        <f t="shared" si="25"/>
        <v>0.28905999999999998</v>
      </c>
      <c r="U65" s="102">
        <v>2019</v>
      </c>
    </row>
    <row r="66" spans="1:21" s="95" customFormat="1" ht="12" customHeight="1">
      <c r="A66" s="102">
        <v>2020</v>
      </c>
      <c r="B66" s="109">
        <f t="shared" si="25"/>
        <v>-1.07609</v>
      </c>
      <c r="C66" s="109">
        <f t="shared" si="25"/>
        <v>-0.96721999999999997</v>
      </c>
      <c r="D66" s="109">
        <f t="shared" si="25"/>
        <v>-0.43697999999999998</v>
      </c>
      <c r="E66" s="109">
        <f t="shared" si="25"/>
        <v>-0.93998999999999999</v>
      </c>
      <c r="F66" s="109">
        <f t="shared" si="25"/>
        <v>-1.1191199999999999</v>
      </c>
      <c r="G66" s="109">
        <f t="shared" si="25"/>
        <v>-0.46900999999999998</v>
      </c>
      <c r="H66" s="109">
        <f t="shared" si="25"/>
        <v>-1.00702</v>
      </c>
      <c r="I66" s="109">
        <f t="shared" si="25"/>
        <v>-1.18506</v>
      </c>
      <c r="J66" s="109">
        <f t="shared" si="25"/>
        <v>-0.96397999999999995</v>
      </c>
      <c r="K66" s="109">
        <f t="shared" si="25"/>
        <v>-0.94259999999999999</v>
      </c>
      <c r="L66" s="109">
        <f t="shared" si="25"/>
        <v>-1.30758</v>
      </c>
      <c r="M66" s="109">
        <f t="shared" si="25"/>
        <v>-1.83779</v>
      </c>
      <c r="N66" s="109">
        <f t="shared" si="25"/>
        <v>-1.0506</v>
      </c>
      <c r="O66" s="109">
        <f t="shared" si="25"/>
        <v>-1.32606</v>
      </c>
      <c r="P66" s="109">
        <f t="shared" si="25"/>
        <v>-0.80062999999999995</v>
      </c>
      <c r="Q66" s="109">
        <f t="shared" si="25"/>
        <v>-1.74396</v>
      </c>
      <c r="R66" s="109">
        <f t="shared" si="25"/>
        <v>-0.99626999999999999</v>
      </c>
      <c r="S66" s="109">
        <f t="shared" si="25"/>
        <v>-0.99226000000000003</v>
      </c>
      <c r="T66" s="109">
        <f t="shared" si="25"/>
        <v>-1.2133700000000001</v>
      </c>
      <c r="U66" s="102">
        <v>2020</v>
      </c>
    </row>
    <row r="67" spans="1:21" s="95" customFormat="1" ht="11.4" customHeight="1">
      <c r="A67" s="102"/>
      <c r="B67" s="109"/>
      <c r="C67" s="110"/>
      <c r="D67" s="110"/>
      <c r="E67" s="110"/>
      <c r="F67" s="110"/>
      <c r="G67" s="110"/>
      <c r="H67" s="110"/>
      <c r="I67" s="110"/>
      <c r="J67" s="110"/>
      <c r="K67" s="110"/>
      <c r="L67" s="110"/>
      <c r="M67" s="110"/>
      <c r="N67" s="110"/>
      <c r="O67" s="110"/>
      <c r="P67" s="110"/>
      <c r="Q67" s="110"/>
      <c r="R67" s="110"/>
      <c r="S67" s="110"/>
      <c r="T67" s="110"/>
      <c r="U67" s="102"/>
    </row>
    <row r="68" spans="1:21" s="95" customFormat="1" ht="12" customHeight="1">
      <c r="A68" s="102"/>
      <c r="B68" s="165" t="s">
        <v>158</v>
      </c>
      <c r="C68" s="165"/>
      <c r="D68" s="165"/>
      <c r="E68" s="165"/>
      <c r="F68" s="165"/>
      <c r="G68" s="165"/>
      <c r="H68" s="165"/>
      <c r="I68" s="165"/>
      <c r="J68" s="165"/>
      <c r="K68" s="165"/>
      <c r="L68" s="165" t="s">
        <v>158</v>
      </c>
      <c r="M68" s="165"/>
      <c r="N68" s="165"/>
      <c r="O68" s="165"/>
      <c r="P68" s="165"/>
      <c r="Q68" s="165"/>
      <c r="R68" s="165"/>
      <c r="S68" s="165"/>
      <c r="T68" s="165"/>
      <c r="U68" s="102"/>
    </row>
    <row r="69" spans="1:21" s="95" customFormat="1" ht="12" customHeight="1">
      <c r="A69" s="91">
        <v>1991</v>
      </c>
      <c r="B69" s="109">
        <f t="shared" ref="B69:Q84" si="26">ROUND(B6/$R6*100,5)</f>
        <v>13.31193</v>
      </c>
      <c r="C69" s="109">
        <f t="shared" si="26"/>
        <v>15.588340000000001</v>
      </c>
      <c r="D69" s="109">
        <f t="shared" si="26"/>
        <v>4.3888699999999998</v>
      </c>
      <c r="E69" s="109">
        <f t="shared" si="26"/>
        <v>3.06419</v>
      </c>
      <c r="F69" s="109">
        <f t="shared" si="26"/>
        <v>1.02349</v>
      </c>
      <c r="G69" s="109">
        <f t="shared" si="26"/>
        <v>2.6314899999999999</v>
      </c>
      <c r="H69" s="109">
        <f t="shared" si="26"/>
        <v>7.6099800000000002</v>
      </c>
      <c r="I69" s="109">
        <f t="shared" si="26"/>
        <v>2.1512199999999999</v>
      </c>
      <c r="J69" s="109">
        <f t="shared" si="26"/>
        <v>8.4913699999999999</v>
      </c>
      <c r="K69" s="109">
        <f t="shared" si="26"/>
        <v>20.767679999999999</v>
      </c>
      <c r="L69" s="109">
        <f t="shared" si="26"/>
        <v>4.3320800000000004</v>
      </c>
      <c r="M69" s="109">
        <f t="shared" si="26"/>
        <v>1.2453099999999999</v>
      </c>
      <c r="N69" s="109">
        <f t="shared" si="26"/>
        <v>5.8065499999999997</v>
      </c>
      <c r="O69" s="109">
        <f t="shared" si="26"/>
        <v>3.2875700000000001</v>
      </c>
      <c r="P69" s="109">
        <f t="shared" si="26"/>
        <v>3.1417600000000001</v>
      </c>
      <c r="Q69" s="109">
        <f t="shared" si="26"/>
        <v>3.1581700000000001</v>
      </c>
      <c r="R69" s="111">
        <v>100</v>
      </c>
      <c r="S69" s="109">
        <f t="shared" ref="S69:T69" si="27">ROUND(S6/$R6*100,5)</f>
        <v>78.143429999999995</v>
      </c>
      <c r="T69" s="109">
        <f t="shared" si="27"/>
        <v>17.467700000000001</v>
      </c>
      <c r="U69" s="91">
        <v>1991</v>
      </c>
    </row>
    <row r="70" spans="1:21" s="95" customFormat="1" ht="12" hidden="1" customHeight="1" outlineLevel="2">
      <c r="A70" s="91">
        <v>1992</v>
      </c>
      <c r="B70" s="109">
        <f t="shared" si="26"/>
        <v>13.63552</v>
      </c>
      <c r="C70" s="109">
        <f t="shared" si="26"/>
        <v>16.002859999999998</v>
      </c>
      <c r="D70" s="109">
        <f t="shared" si="26"/>
        <v>4.3758699999999999</v>
      </c>
      <c r="E70" s="109">
        <f t="shared" si="26"/>
        <v>2.7717100000000001</v>
      </c>
      <c r="F70" s="109">
        <f t="shared" si="26"/>
        <v>1.0497700000000001</v>
      </c>
      <c r="G70" s="109">
        <f t="shared" si="26"/>
        <v>2.7075300000000002</v>
      </c>
      <c r="H70" s="109">
        <f t="shared" si="26"/>
        <v>7.8162700000000003</v>
      </c>
      <c r="I70" s="109">
        <f t="shared" si="26"/>
        <v>1.96221</v>
      </c>
      <c r="J70" s="109">
        <f t="shared" si="26"/>
        <v>8.7299500000000005</v>
      </c>
      <c r="K70" s="109">
        <f t="shared" si="26"/>
        <v>21.23518</v>
      </c>
      <c r="L70" s="109">
        <f t="shared" si="26"/>
        <v>4.4180900000000003</v>
      </c>
      <c r="M70" s="109">
        <f t="shared" si="26"/>
        <v>1.2665200000000001</v>
      </c>
      <c r="N70" s="109">
        <f t="shared" si="26"/>
        <v>5.1322700000000001</v>
      </c>
      <c r="O70" s="109">
        <f t="shared" si="26"/>
        <v>2.9561500000000001</v>
      </c>
      <c r="P70" s="109">
        <f t="shared" si="26"/>
        <v>3.2113200000000002</v>
      </c>
      <c r="Q70" s="109">
        <f t="shared" si="26"/>
        <v>2.7287699999999999</v>
      </c>
      <c r="R70" s="111">
        <v>100</v>
      </c>
      <c r="S70" s="109">
        <f t="shared" ref="S70:T70" si="28">ROUND(S7/$R7*100,5)</f>
        <v>80.07302</v>
      </c>
      <c r="T70" s="109">
        <f t="shared" si="28"/>
        <v>15.551119999999999</v>
      </c>
      <c r="U70" s="91">
        <v>1992</v>
      </c>
    </row>
    <row r="71" spans="1:21" s="95" customFormat="1" ht="12" hidden="1" customHeight="1" outlineLevel="2">
      <c r="A71" s="91">
        <v>1993</v>
      </c>
      <c r="B71" s="109">
        <f t="shared" si="26"/>
        <v>13.60026</v>
      </c>
      <c r="C71" s="109">
        <f t="shared" si="26"/>
        <v>16.07808</v>
      </c>
      <c r="D71" s="109">
        <f t="shared" si="26"/>
        <v>4.4126000000000003</v>
      </c>
      <c r="E71" s="109">
        <f t="shared" si="26"/>
        <v>2.7243300000000001</v>
      </c>
      <c r="F71" s="109">
        <f t="shared" si="26"/>
        <v>1.0505100000000001</v>
      </c>
      <c r="G71" s="109">
        <f t="shared" si="26"/>
        <v>2.7284799999999998</v>
      </c>
      <c r="H71" s="109">
        <f t="shared" si="26"/>
        <v>7.8461100000000004</v>
      </c>
      <c r="I71" s="109">
        <f t="shared" si="26"/>
        <v>1.9503900000000001</v>
      </c>
      <c r="J71" s="109">
        <f t="shared" si="26"/>
        <v>8.7976399999999995</v>
      </c>
      <c r="K71" s="109">
        <f t="shared" si="26"/>
        <v>21.22795</v>
      </c>
      <c r="L71" s="109">
        <f t="shared" si="26"/>
        <v>4.4260900000000003</v>
      </c>
      <c r="M71" s="109">
        <f t="shared" si="26"/>
        <v>1.26318</v>
      </c>
      <c r="N71" s="109">
        <f t="shared" si="26"/>
        <v>5.0404099999999996</v>
      </c>
      <c r="O71" s="109">
        <f t="shared" si="26"/>
        <v>2.9233699999999998</v>
      </c>
      <c r="P71" s="109">
        <f t="shared" si="26"/>
        <v>3.2259699999999998</v>
      </c>
      <c r="Q71" s="109">
        <f t="shared" si="26"/>
        <v>2.7046299999999999</v>
      </c>
      <c r="R71" s="111">
        <v>100</v>
      </c>
      <c r="S71" s="109">
        <f t="shared" ref="S71:T71" si="29">ROUND(S8/$R8*100,5)</f>
        <v>80.244259999999997</v>
      </c>
      <c r="T71" s="109">
        <f t="shared" si="29"/>
        <v>15.34314</v>
      </c>
      <c r="U71" s="91">
        <v>1993</v>
      </c>
    </row>
    <row r="72" spans="1:21" s="95" customFormat="1" ht="12" hidden="1" customHeight="1" outlineLevel="2">
      <c r="A72" s="91">
        <v>1994</v>
      </c>
      <c r="B72" s="109">
        <f t="shared" si="26"/>
        <v>13.47533</v>
      </c>
      <c r="C72" s="109">
        <f t="shared" si="26"/>
        <v>16.069980000000001</v>
      </c>
      <c r="D72" s="109">
        <f t="shared" si="26"/>
        <v>4.3819800000000004</v>
      </c>
      <c r="E72" s="109">
        <f t="shared" si="26"/>
        <v>2.8075299999999999</v>
      </c>
      <c r="F72" s="109">
        <f t="shared" si="26"/>
        <v>1.03894</v>
      </c>
      <c r="G72" s="109">
        <f t="shared" si="26"/>
        <v>2.72254</v>
      </c>
      <c r="H72" s="109">
        <f t="shared" si="26"/>
        <v>7.8035600000000001</v>
      </c>
      <c r="I72" s="109">
        <f t="shared" si="26"/>
        <v>2.0111599999999998</v>
      </c>
      <c r="J72" s="109">
        <f t="shared" si="26"/>
        <v>8.8218399999999999</v>
      </c>
      <c r="K72" s="109">
        <f t="shared" si="26"/>
        <v>21.015409999999999</v>
      </c>
      <c r="L72" s="109">
        <f t="shared" si="26"/>
        <v>4.4247699999999996</v>
      </c>
      <c r="M72" s="109">
        <f t="shared" si="26"/>
        <v>1.2593399999999999</v>
      </c>
      <c r="N72" s="109">
        <f t="shared" si="26"/>
        <v>5.1848000000000001</v>
      </c>
      <c r="O72" s="109">
        <f t="shared" si="26"/>
        <v>2.9839699999999998</v>
      </c>
      <c r="P72" s="109">
        <f t="shared" si="26"/>
        <v>3.2216300000000002</v>
      </c>
      <c r="Q72" s="109">
        <f t="shared" si="26"/>
        <v>2.7772199999999998</v>
      </c>
      <c r="R72" s="111">
        <v>100</v>
      </c>
      <c r="S72" s="109">
        <f t="shared" ref="S72:T72" si="30">ROUND(S9/$R9*100,5)</f>
        <v>79.853340000000003</v>
      </c>
      <c r="T72" s="109">
        <f t="shared" si="30"/>
        <v>15.76468</v>
      </c>
      <c r="U72" s="91">
        <v>1994</v>
      </c>
    </row>
    <row r="73" spans="1:21" s="95" customFormat="1" ht="12" hidden="1" customHeight="1" outlineLevel="2">
      <c r="A73" s="91">
        <v>1995</v>
      </c>
      <c r="B73" s="109">
        <f t="shared" si="26"/>
        <v>13.44919</v>
      </c>
      <c r="C73" s="109">
        <f t="shared" si="26"/>
        <v>16.012830000000001</v>
      </c>
      <c r="D73" s="109">
        <f t="shared" si="26"/>
        <v>4.3670799999999996</v>
      </c>
      <c r="E73" s="109">
        <f t="shared" si="26"/>
        <v>2.8622200000000002</v>
      </c>
      <c r="F73" s="109">
        <f t="shared" si="26"/>
        <v>1.0117799999999999</v>
      </c>
      <c r="G73" s="109">
        <f t="shared" si="26"/>
        <v>2.6819000000000002</v>
      </c>
      <c r="H73" s="109">
        <f t="shared" si="26"/>
        <v>7.7594799999999999</v>
      </c>
      <c r="I73" s="109">
        <f t="shared" si="26"/>
        <v>2.06175</v>
      </c>
      <c r="J73" s="109">
        <f t="shared" si="26"/>
        <v>8.8786000000000005</v>
      </c>
      <c r="K73" s="109">
        <f t="shared" si="26"/>
        <v>20.85643</v>
      </c>
      <c r="L73" s="109">
        <f t="shared" si="26"/>
        <v>4.4344700000000001</v>
      </c>
      <c r="M73" s="109">
        <f t="shared" si="26"/>
        <v>1.26254</v>
      </c>
      <c r="N73" s="109">
        <f t="shared" si="26"/>
        <v>5.3110600000000003</v>
      </c>
      <c r="O73" s="109">
        <f t="shared" si="26"/>
        <v>3.0205600000000001</v>
      </c>
      <c r="P73" s="109">
        <f t="shared" si="26"/>
        <v>3.2281</v>
      </c>
      <c r="Q73" s="109">
        <f t="shared" si="26"/>
        <v>2.8019799999999999</v>
      </c>
      <c r="R73" s="111">
        <v>100</v>
      </c>
      <c r="S73" s="109">
        <f t="shared" ref="S73:T73" si="31">ROUND(S10/$R10*100,5)</f>
        <v>79.575339999999997</v>
      </c>
      <c r="T73" s="109">
        <f t="shared" si="31"/>
        <v>16.057580000000002</v>
      </c>
      <c r="U73" s="91">
        <v>1995</v>
      </c>
    </row>
    <row r="74" spans="1:21" s="95" customFormat="1" ht="12" hidden="1" customHeight="1" outlineLevel="2">
      <c r="A74" s="91">
        <v>1996</v>
      </c>
      <c r="B74" s="109">
        <f t="shared" si="26"/>
        <v>13.53839</v>
      </c>
      <c r="C74" s="109">
        <f t="shared" si="26"/>
        <v>15.978859999999999</v>
      </c>
      <c r="D74" s="109">
        <f t="shared" si="26"/>
        <v>4.2973400000000002</v>
      </c>
      <c r="E74" s="109">
        <f t="shared" si="26"/>
        <v>2.8573300000000001</v>
      </c>
      <c r="F74" s="109">
        <f t="shared" si="26"/>
        <v>0.99744999999999995</v>
      </c>
      <c r="G74" s="109">
        <f t="shared" si="26"/>
        <v>2.66364</v>
      </c>
      <c r="H74" s="109">
        <f t="shared" si="26"/>
        <v>7.7925500000000003</v>
      </c>
      <c r="I74" s="109">
        <f t="shared" si="26"/>
        <v>2.0407099999999998</v>
      </c>
      <c r="J74" s="109">
        <f t="shared" si="26"/>
        <v>8.8780800000000006</v>
      </c>
      <c r="K74" s="109">
        <f t="shared" si="26"/>
        <v>20.946539999999999</v>
      </c>
      <c r="L74" s="109">
        <f t="shared" si="26"/>
        <v>4.4551600000000002</v>
      </c>
      <c r="M74" s="109">
        <f t="shared" si="26"/>
        <v>1.2672600000000001</v>
      </c>
      <c r="N74" s="109">
        <f t="shared" si="26"/>
        <v>5.3098299999999998</v>
      </c>
      <c r="O74" s="109">
        <f t="shared" si="26"/>
        <v>2.9682400000000002</v>
      </c>
      <c r="P74" s="109">
        <f t="shared" si="26"/>
        <v>3.24125</v>
      </c>
      <c r="Q74" s="109">
        <f t="shared" si="26"/>
        <v>2.7673800000000002</v>
      </c>
      <c r="R74" s="111">
        <v>100</v>
      </c>
      <c r="S74" s="109">
        <f t="shared" ref="S74:T74" si="32">ROUND(S11/$R11*100,5)</f>
        <v>79.759169999999997</v>
      </c>
      <c r="T74" s="109">
        <f t="shared" si="32"/>
        <v>15.943490000000001</v>
      </c>
      <c r="U74" s="91">
        <v>1996</v>
      </c>
    </row>
    <row r="75" spans="1:21" s="95" customFormat="1" ht="12" hidden="1" customHeight="1" outlineLevel="2">
      <c r="A75" s="91">
        <v>1997</v>
      </c>
      <c r="B75" s="109">
        <f t="shared" si="26"/>
        <v>13.61828</v>
      </c>
      <c r="C75" s="109">
        <f t="shared" si="26"/>
        <v>16.005790000000001</v>
      </c>
      <c r="D75" s="109">
        <f t="shared" si="26"/>
        <v>4.2090399999999999</v>
      </c>
      <c r="E75" s="109">
        <f t="shared" si="26"/>
        <v>2.8585600000000002</v>
      </c>
      <c r="F75" s="109">
        <f t="shared" si="26"/>
        <v>1.00214</v>
      </c>
      <c r="G75" s="109">
        <f t="shared" si="26"/>
        <v>2.6484399999999999</v>
      </c>
      <c r="H75" s="109">
        <f t="shared" si="26"/>
        <v>7.7856899999999998</v>
      </c>
      <c r="I75" s="109">
        <f t="shared" si="26"/>
        <v>2.0076499999999999</v>
      </c>
      <c r="J75" s="109">
        <f t="shared" si="26"/>
        <v>8.8991100000000003</v>
      </c>
      <c r="K75" s="109">
        <f t="shared" si="26"/>
        <v>21.10089</v>
      </c>
      <c r="L75" s="109">
        <f t="shared" si="26"/>
        <v>4.4649200000000002</v>
      </c>
      <c r="M75" s="109">
        <f t="shared" si="26"/>
        <v>1.26786</v>
      </c>
      <c r="N75" s="109">
        <f t="shared" si="26"/>
        <v>5.2416400000000003</v>
      </c>
      <c r="O75" s="109">
        <f t="shared" si="26"/>
        <v>2.9112499999999999</v>
      </c>
      <c r="P75" s="109">
        <f t="shared" si="26"/>
        <v>3.2377899999999999</v>
      </c>
      <c r="Q75" s="109">
        <f t="shared" si="26"/>
        <v>2.7409599999999998</v>
      </c>
      <c r="R75" s="111">
        <v>100</v>
      </c>
      <c r="S75" s="109">
        <f t="shared" ref="S75:T75" si="33">ROUND(S12/$R12*100,5)</f>
        <v>80.030889999999999</v>
      </c>
      <c r="T75" s="109">
        <f t="shared" si="33"/>
        <v>15.760070000000001</v>
      </c>
      <c r="U75" s="91">
        <v>1997</v>
      </c>
    </row>
    <row r="76" spans="1:21" s="95" customFormat="1" ht="12" hidden="1" customHeight="1" outlineLevel="2">
      <c r="A76" s="91">
        <v>1998</v>
      </c>
      <c r="B76" s="109">
        <f t="shared" si="26"/>
        <v>13.64359</v>
      </c>
      <c r="C76" s="109">
        <f t="shared" si="26"/>
        <v>16.136500000000002</v>
      </c>
      <c r="D76" s="109">
        <f t="shared" si="26"/>
        <v>4.12758</v>
      </c>
      <c r="E76" s="109">
        <f t="shared" si="26"/>
        <v>2.81331</v>
      </c>
      <c r="F76" s="109">
        <f t="shared" si="26"/>
        <v>0.98519000000000001</v>
      </c>
      <c r="G76" s="109">
        <f t="shared" si="26"/>
        <v>2.6447699999999998</v>
      </c>
      <c r="H76" s="109">
        <f t="shared" si="26"/>
        <v>7.7691100000000004</v>
      </c>
      <c r="I76" s="109">
        <f t="shared" si="26"/>
        <v>1.97566</v>
      </c>
      <c r="J76" s="109">
        <f t="shared" si="26"/>
        <v>8.8613300000000006</v>
      </c>
      <c r="K76" s="109">
        <f t="shared" si="26"/>
        <v>21.26097</v>
      </c>
      <c r="L76" s="109">
        <f t="shared" si="26"/>
        <v>4.4802600000000004</v>
      </c>
      <c r="M76" s="109">
        <f t="shared" si="26"/>
        <v>1.2751999999999999</v>
      </c>
      <c r="N76" s="109">
        <f t="shared" si="26"/>
        <v>5.1781600000000001</v>
      </c>
      <c r="O76" s="109">
        <f t="shared" si="26"/>
        <v>2.86938</v>
      </c>
      <c r="P76" s="109">
        <f t="shared" si="26"/>
        <v>3.20994</v>
      </c>
      <c r="Q76" s="109">
        <f t="shared" si="26"/>
        <v>2.7690600000000001</v>
      </c>
      <c r="R76" s="111">
        <v>100</v>
      </c>
      <c r="S76" s="109">
        <f t="shared" ref="S76:T76" si="34">ROUND(S13/$R13*100,5)</f>
        <v>80.266850000000005</v>
      </c>
      <c r="T76" s="109">
        <f t="shared" si="34"/>
        <v>15.60558</v>
      </c>
      <c r="U76" s="91">
        <v>1998</v>
      </c>
    </row>
    <row r="77" spans="1:21" s="95" customFormat="1" ht="12" hidden="1" customHeight="1" outlineLevel="2">
      <c r="A77" s="91">
        <v>1999</v>
      </c>
      <c r="B77" s="109">
        <f t="shared" si="26"/>
        <v>13.655900000000001</v>
      </c>
      <c r="C77" s="109">
        <f t="shared" si="26"/>
        <v>16.16461</v>
      </c>
      <c r="D77" s="109">
        <f t="shared" si="26"/>
        <v>4.0575400000000004</v>
      </c>
      <c r="E77" s="109">
        <f t="shared" si="26"/>
        <v>2.7820399999999998</v>
      </c>
      <c r="F77" s="109">
        <f t="shared" si="26"/>
        <v>0.97826999999999997</v>
      </c>
      <c r="G77" s="109">
        <f t="shared" si="26"/>
        <v>2.6363099999999999</v>
      </c>
      <c r="H77" s="109">
        <f t="shared" si="26"/>
        <v>7.7711800000000002</v>
      </c>
      <c r="I77" s="109">
        <f t="shared" si="26"/>
        <v>1.96085</v>
      </c>
      <c r="J77" s="109">
        <f t="shared" si="26"/>
        <v>8.9041899999999998</v>
      </c>
      <c r="K77" s="109">
        <f t="shared" si="26"/>
        <v>21.38392</v>
      </c>
      <c r="L77" s="109">
        <f t="shared" si="26"/>
        <v>4.49803</v>
      </c>
      <c r="M77" s="109">
        <f t="shared" si="26"/>
        <v>1.28786</v>
      </c>
      <c r="N77" s="109">
        <f t="shared" si="26"/>
        <v>5.1284400000000003</v>
      </c>
      <c r="O77" s="109">
        <f t="shared" si="26"/>
        <v>2.7964600000000002</v>
      </c>
      <c r="P77" s="109">
        <f t="shared" si="26"/>
        <v>3.2149700000000001</v>
      </c>
      <c r="Q77" s="109">
        <f t="shared" si="26"/>
        <v>2.7794300000000001</v>
      </c>
      <c r="R77" s="111">
        <v>100</v>
      </c>
      <c r="S77" s="109">
        <f t="shared" ref="S77:T77" si="35">ROUND(S14/$R14*100,5)</f>
        <v>80.495239999999995</v>
      </c>
      <c r="T77" s="109">
        <f t="shared" si="35"/>
        <v>15.44722</v>
      </c>
      <c r="U77" s="91">
        <v>1999</v>
      </c>
    </row>
    <row r="78" spans="1:21" s="95" customFormat="1" ht="12" customHeight="1" collapsed="1">
      <c r="A78" s="91">
        <v>2000</v>
      </c>
      <c r="B78" s="109">
        <f t="shared" si="26"/>
        <v>13.783160000000001</v>
      </c>
      <c r="C78" s="109">
        <f t="shared" si="26"/>
        <v>16.163900000000002</v>
      </c>
      <c r="D78" s="109">
        <f t="shared" si="26"/>
        <v>4.0483599999999997</v>
      </c>
      <c r="E78" s="109">
        <f t="shared" si="26"/>
        <v>2.7274500000000002</v>
      </c>
      <c r="F78" s="109">
        <f t="shared" si="26"/>
        <v>0.98545000000000005</v>
      </c>
      <c r="G78" s="109">
        <f t="shared" si="26"/>
        <v>2.6300599999999998</v>
      </c>
      <c r="H78" s="109">
        <f t="shared" si="26"/>
        <v>7.8071700000000002</v>
      </c>
      <c r="I78" s="109">
        <f t="shared" si="26"/>
        <v>1.9181900000000001</v>
      </c>
      <c r="J78" s="109">
        <f t="shared" si="26"/>
        <v>8.9591799999999999</v>
      </c>
      <c r="K78" s="109">
        <f t="shared" si="26"/>
        <v>21.55481</v>
      </c>
      <c r="L78" s="109">
        <f t="shared" si="26"/>
        <v>4.5232400000000004</v>
      </c>
      <c r="M78" s="109">
        <f t="shared" si="26"/>
        <v>1.29488</v>
      </c>
      <c r="N78" s="109">
        <f t="shared" si="26"/>
        <v>5.0087999999999999</v>
      </c>
      <c r="O78" s="109">
        <f t="shared" si="26"/>
        <v>2.68207</v>
      </c>
      <c r="P78" s="109">
        <f t="shared" si="26"/>
        <v>3.21095</v>
      </c>
      <c r="Q78" s="109">
        <f t="shared" si="26"/>
        <v>2.70234</v>
      </c>
      <c r="R78" s="111">
        <v>100</v>
      </c>
      <c r="S78" s="109">
        <f t="shared" ref="S78:T78" si="36">ROUND(S15/$R15*100,5)</f>
        <v>80.912800000000004</v>
      </c>
      <c r="T78" s="109">
        <f t="shared" si="36"/>
        <v>15.03885</v>
      </c>
      <c r="U78" s="91">
        <v>2000</v>
      </c>
    </row>
    <row r="79" spans="1:21" s="95" customFormat="1" ht="12" hidden="1" customHeight="1" outlineLevel="1">
      <c r="A79" s="91">
        <v>2001</v>
      </c>
      <c r="B79" s="109">
        <f t="shared" si="26"/>
        <v>13.940810000000001</v>
      </c>
      <c r="C79" s="109">
        <f t="shared" si="26"/>
        <v>16.30096</v>
      </c>
      <c r="D79" s="109">
        <f t="shared" si="26"/>
        <v>4.0108600000000001</v>
      </c>
      <c r="E79" s="109">
        <f t="shared" si="26"/>
        <v>2.6698400000000002</v>
      </c>
      <c r="F79" s="109">
        <f t="shared" si="26"/>
        <v>0.99136999999999997</v>
      </c>
      <c r="G79" s="109">
        <f t="shared" si="26"/>
        <v>2.6552899999999999</v>
      </c>
      <c r="H79" s="109">
        <f t="shared" si="26"/>
        <v>7.8539599999999998</v>
      </c>
      <c r="I79" s="109">
        <f t="shared" si="26"/>
        <v>1.8785700000000001</v>
      </c>
      <c r="J79" s="109">
        <f t="shared" si="26"/>
        <v>8.9441699999999997</v>
      </c>
      <c r="K79" s="109">
        <f t="shared" si="26"/>
        <v>21.517849999999999</v>
      </c>
      <c r="L79" s="109">
        <f t="shared" si="26"/>
        <v>4.5402800000000001</v>
      </c>
      <c r="M79" s="109">
        <f t="shared" si="26"/>
        <v>1.292</v>
      </c>
      <c r="N79" s="109">
        <f t="shared" si="26"/>
        <v>4.9081200000000003</v>
      </c>
      <c r="O79" s="109">
        <f t="shared" si="26"/>
        <v>2.6178699999999999</v>
      </c>
      <c r="P79" s="109">
        <f t="shared" si="26"/>
        <v>3.2243300000000001</v>
      </c>
      <c r="Q79" s="109">
        <f t="shared" si="26"/>
        <v>2.6537199999999999</v>
      </c>
      <c r="R79" s="111">
        <v>100</v>
      </c>
      <c r="S79" s="109">
        <f t="shared" ref="S79:T79" si="37">ROUND(S16/$R16*100,5)</f>
        <v>81.261030000000005</v>
      </c>
      <c r="T79" s="109">
        <f t="shared" si="37"/>
        <v>14.728120000000001</v>
      </c>
      <c r="U79" s="91">
        <v>2001</v>
      </c>
    </row>
    <row r="80" spans="1:21" s="95" customFormat="1" ht="12" hidden="1" customHeight="1" outlineLevel="1">
      <c r="A80" s="91">
        <v>2002</v>
      </c>
      <c r="B80" s="109">
        <f t="shared" si="26"/>
        <v>14.01435</v>
      </c>
      <c r="C80" s="109">
        <f t="shared" si="26"/>
        <v>16.33352</v>
      </c>
      <c r="D80" s="109">
        <f t="shared" si="26"/>
        <v>3.9621400000000002</v>
      </c>
      <c r="E80" s="109">
        <f t="shared" si="26"/>
        <v>2.6299899999999998</v>
      </c>
      <c r="F80" s="109">
        <f t="shared" si="26"/>
        <v>0.99411000000000005</v>
      </c>
      <c r="G80" s="109">
        <f t="shared" si="26"/>
        <v>2.6488299999999998</v>
      </c>
      <c r="H80" s="109">
        <f t="shared" si="26"/>
        <v>7.8644100000000003</v>
      </c>
      <c r="I80" s="109">
        <f t="shared" si="26"/>
        <v>1.86338</v>
      </c>
      <c r="J80" s="109">
        <f t="shared" si="26"/>
        <v>8.9927100000000006</v>
      </c>
      <c r="K80" s="109">
        <f t="shared" si="26"/>
        <v>21.529419999999998</v>
      </c>
      <c r="L80" s="109">
        <f t="shared" si="26"/>
        <v>4.5841700000000003</v>
      </c>
      <c r="M80" s="109">
        <f t="shared" si="26"/>
        <v>1.29393</v>
      </c>
      <c r="N80" s="109">
        <f t="shared" si="26"/>
        <v>4.8771300000000002</v>
      </c>
      <c r="O80" s="109">
        <f t="shared" si="26"/>
        <v>2.5852200000000001</v>
      </c>
      <c r="P80" s="109">
        <f t="shared" si="26"/>
        <v>3.2152799999999999</v>
      </c>
      <c r="Q80" s="109">
        <f t="shared" si="26"/>
        <v>2.6114299999999999</v>
      </c>
      <c r="R80" s="111">
        <v>100</v>
      </c>
      <c r="S80" s="109">
        <f t="shared" ref="S80:T80" si="38">ROUND(S17/$R17*100,5)</f>
        <v>81.470709999999997</v>
      </c>
      <c r="T80" s="109">
        <f t="shared" si="38"/>
        <v>14.56715</v>
      </c>
      <c r="U80" s="91">
        <v>2002</v>
      </c>
    </row>
    <row r="81" spans="1:21" s="95" customFormat="1" ht="12" hidden="1" customHeight="1" outlineLevel="1">
      <c r="A81" s="91">
        <v>2003</v>
      </c>
      <c r="B81" s="109">
        <f t="shared" si="26"/>
        <v>14.03525</v>
      </c>
      <c r="C81" s="109">
        <f t="shared" si="26"/>
        <v>16.31099</v>
      </c>
      <c r="D81" s="109">
        <f t="shared" si="26"/>
        <v>3.94733</v>
      </c>
      <c r="E81" s="109">
        <f t="shared" si="26"/>
        <v>2.6181199999999998</v>
      </c>
      <c r="F81" s="109">
        <f t="shared" si="26"/>
        <v>0.99697999999999998</v>
      </c>
      <c r="G81" s="109">
        <f t="shared" si="26"/>
        <v>2.6478199999999998</v>
      </c>
      <c r="H81" s="109">
        <f t="shared" si="26"/>
        <v>7.8427499999999997</v>
      </c>
      <c r="I81" s="109">
        <f t="shared" si="26"/>
        <v>1.8492900000000001</v>
      </c>
      <c r="J81" s="109">
        <f t="shared" si="26"/>
        <v>9.0434900000000003</v>
      </c>
      <c r="K81" s="109">
        <f t="shared" si="26"/>
        <v>21.542899999999999</v>
      </c>
      <c r="L81" s="109">
        <f t="shared" si="26"/>
        <v>4.5942400000000001</v>
      </c>
      <c r="M81" s="109">
        <f t="shared" si="26"/>
        <v>1.30155</v>
      </c>
      <c r="N81" s="109">
        <f t="shared" si="26"/>
        <v>4.9060899999999998</v>
      </c>
      <c r="O81" s="109">
        <f t="shared" si="26"/>
        <v>2.5819200000000002</v>
      </c>
      <c r="P81" s="109">
        <f t="shared" si="26"/>
        <v>3.2014100000000001</v>
      </c>
      <c r="Q81" s="109">
        <f t="shared" si="26"/>
        <v>2.5798700000000001</v>
      </c>
      <c r="R81" s="111">
        <v>100</v>
      </c>
      <c r="S81" s="109">
        <f t="shared" ref="S81:T81" si="39">ROUND(S18/$R18*100,5)</f>
        <v>81.517380000000003</v>
      </c>
      <c r="T81" s="109">
        <f t="shared" si="39"/>
        <v>14.53529</v>
      </c>
      <c r="U81" s="91">
        <v>2003</v>
      </c>
    </row>
    <row r="82" spans="1:21" s="95" customFormat="1" ht="12" hidden="1" customHeight="1" outlineLevel="1">
      <c r="A82" s="91">
        <v>2004</v>
      </c>
      <c r="B82" s="109">
        <f t="shared" si="26"/>
        <v>14.026</v>
      </c>
      <c r="C82" s="109">
        <f t="shared" si="26"/>
        <v>16.262080000000001</v>
      </c>
      <c r="D82" s="109">
        <f t="shared" si="26"/>
        <v>3.95614</v>
      </c>
      <c r="E82" s="109">
        <f t="shared" si="26"/>
        <v>2.6164000000000001</v>
      </c>
      <c r="F82" s="109">
        <f t="shared" si="26"/>
        <v>0.99792999999999998</v>
      </c>
      <c r="G82" s="109">
        <f t="shared" si="26"/>
        <v>2.64703</v>
      </c>
      <c r="H82" s="109">
        <f t="shared" si="26"/>
        <v>7.8322000000000003</v>
      </c>
      <c r="I82" s="109">
        <f t="shared" si="26"/>
        <v>1.8384400000000001</v>
      </c>
      <c r="J82" s="109">
        <f t="shared" si="26"/>
        <v>9.0648099999999996</v>
      </c>
      <c r="K82" s="109">
        <f t="shared" si="26"/>
        <v>21.591159999999999</v>
      </c>
      <c r="L82" s="109">
        <f t="shared" si="26"/>
        <v>4.6232100000000003</v>
      </c>
      <c r="M82" s="109">
        <f t="shared" si="26"/>
        <v>1.3069</v>
      </c>
      <c r="N82" s="109">
        <f t="shared" si="26"/>
        <v>4.89194</v>
      </c>
      <c r="O82" s="109">
        <f t="shared" si="26"/>
        <v>2.5678100000000001</v>
      </c>
      <c r="P82" s="109">
        <f t="shared" si="26"/>
        <v>3.1917</v>
      </c>
      <c r="Q82" s="109">
        <f t="shared" si="26"/>
        <v>2.5862599999999998</v>
      </c>
      <c r="R82" s="111">
        <v>100</v>
      </c>
      <c r="S82" s="109">
        <f t="shared" ref="S82:T82" si="40">ROUND(S19/$R19*100,5)</f>
        <v>81.543019999999999</v>
      </c>
      <c r="T82" s="109">
        <f t="shared" si="40"/>
        <v>14.50084</v>
      </c>
      <c r="U82" s="91">
        <v>2004</v>
      </c>
    </row>
    <row r="83" spans="1:21" s="95" customFormat="1" ht="12" hidden="1" customHeight="1" outlineLevel="1">
      <c r="A83" s="91">
        <v>2005</v>
      </c>
      <c r="B83" s="109">
        <f t="shared" si="26"/>
        <v>14.061719999999999</v>
      </c>
      <c r="C83" s="109">
        <f t="shared" si="26"/>
        <v>16.336349999999999</v>
      </c>
      <c r="D83" s="109">
        <f t="shared" si="26"/>
        <v>3.9609999999999999</v>
      </c>
      <c r="E83" s="109">
        <f t="shared" si="26"/>
        <v>2.5989599999999999</v>
      </c>
      <c r="F83" s="109">
        <f t="shared" si="26"/>
        <v>0.99711000000000005</v>
      </c>
      <c r="G83" s="109">
        <f t="shared" si="26"/>
        <v>2.6729400000000001</v>
      </c>
      <c r="H83" s="109">
        <f t="shared" si="26"/>
        <v>7.8182799999999997</v>
      </c>
      <c r="I83" s="109">
        <f t="shared" si="26"/>
        <v>1.83578</v>
      </c>
      <c r="J83" s="109">
        <f t="shared" si="26"/>
        <v>9.0411199999999994</v>
      </c>
      <c r="K83" s="109">
        <f t="shared" si="26"/>
        <v>21.581710000000001</v>
      </c>
      <c r="L83" s="109">
        <f t="shared" si="26"/>
        <v>4.63809</v>
      </c>
      <c r="M83" s="109">
        <f t="shared" si="26"/>
        <v>1.31297</v>
      </c>
      <c r="N83" s="109">
        <f t="shared" si="26"/>
        <v>4.8525099999999997</v>
      </c>
      <c r="O83" s="109">
        <f t="shared" si="26"/>
        <v>2.5361600000000002</v>
      </c>
      <c r="P83" s="109">
        <f t="shared" si="26"/>
        <v>3.1876000000000002</v>
      </c>
      <c r="Q83" s="109">
        <f t="shared" si="26"/>
        <v>2.5676899999999998</v>
      </c>
      <c r="R83" s="111">
        <v>100</v>
      </c>
      <c r="S83" s="109">
        <f t="shared" ref="S83:T83" si="41">ROUND(S20/$R20*100,5)</f>
        <v>81.647890000000004</v>
      </c>
      <c r="T83" s="109">
        <f t="shared" si="41"/>
        <v>14.3911</v>
      </c>
      <c r="U83" s="91">
        <v>2005</v>
      </c>
    </row>
    <row r="84" spans="1:21" s="95" customFormat="1" ht="12" hidden="1" customHeight="1" outlineLevel="1">
      <c r="A84" s="91">
        <v>2006</v>
      </c>
      <c r="B84" s="109">
        <f t="shared" si="26"/>
        <v>14.05078</v>
      </c>
      <c r="C84" s="109">
        <f t="shared" si="26"/>
        <v>16.362960000000001</v>
      </c>
      <c r="D84" s="109">
        <f t="shared" si="26"/>
        <v>3.9949599999999998</v>
      </c>
      <c r="E84" s="109">
        <f t="shared" si="26"/>
        <v>2.5944199999999999</v>
      </c>
      <c r="F84" s="109">
        <f t="shared" si="26"/>
        <v>1.0026200000000001</v>
      </c>
      <c r="G84" s="109">
        <f t="shared" si="26"/>
        <v>2.6821899999999999</v>
      </c>
      <c r="H84" s="109">
        <f t="shared" si="26"/>
        <v>7.7940199999999997</v>
      </c>
      <c r="I84" s="109">
        <f t="shared" si="26"/>
        <v>1.8393699999999999</v>
      </c>
      <c r="J84" s="109">
        <f t="shared" si="26"/>
        <v>9.0369399999999995</v>
      </c>
      <c r="K84" s="109">
        <f t="shared" si="26"/>
        <v>21.529530000000001</v>
      </c>
      <c r="L84" s="109">
        <f t="shared" si="26"/>
        <v>4.6398299999999999</v>
      </c>
      <c r="M84" s="109">
        <f t="shared" si="26"/>
        <v>1.3014399999999999</v>
      </c>
      <c r="N84" s="109">
        <f t="shared" si="26"/>
        <v>4.86965</v>
      </c>
      <c r="O84" s="109">
        <f t="shared" si="26"/>
        <v>2.5445899999999999</v>
      </c>
      <c r="P84" s="109">
        <f t="shared" si="26"/>
        <v>3.1879599999999999</v>
      </c>
      <c r="Q84" s="109">
        <f t="shared" ref="Q84" si="42">ROUND(Q21/$R21*100,5)</f>
        <v>2.5687500000000001</v>
      </c>
      <c r="R84" s="111">
        <v>100</v>
      </c>
      <c r="S84" s="109">
        <f t="shared" ref="S84:T84" si="43">ROUND(S21/$R21*100,5)</f>
        <v>81.588269999999994</v>
      </c>
      <c r="T84" s="109">
        <f t="shared" si="43"/>
        <v>14.41677</v>
      </c>
      <c r="U84" s="91">
        <v>2006</v>
      </c>
    </row>
    <row r="85" spans="1:21" s="95" customFormat="1" ht="12" hidden="1" customHeight="1" outlineLevel="1">
      <c r="A85" s="91">
        <v>2007</v>
      </c>
      <c r="B85" s="109">
        <f t="shared" ref="B85:Q94" si="44">ROUND(B22/$R22*100,5)</f>
        <v>14.05348</v>
      </c>
      <c r="C85" s="109">
        <f t="shared" si="44"/>
        <v>16.38495</v>
      </c>
      <c r="D85" s="109">
        <f t="shared" si="44"/>
        <v>4.0087900000000003</v>
      </c>
      <c r="E85" s="109">
        <f t="shared" si="44"/>
        <v>2.6018400000000002</v>
      </c>
      <c r="F85" s="109">
        <f t="shared" si="44"/>
        <v>1.00203</v>
      </c>
      <c r="G85" s="109">
        <f t="shared" si="44"/>
        <v>2.6986300000000001</v>
      </c>
      <c r="H85" s="109">
        <f t="shared" si="44"/>
        <v>7.7628199999999996</v>
      </c>
      <c r="I85" s="109">
        <f t="shared" si="44"/>
        <v>1.84165</v>
      </c>
      <c r="J85" s="109">
        <f t="shared" si="44"/>
        <v>9.0406300000000002</v>
      </c>
      <c r="K85" s="109">
        <f t="shared" si="44"/>
        <v>21.515319999999999</v>
      </c>
      <c r="L85" s="109">
        <f t="shared" si="44"/>
        <v>4.6547200000000002</v>
      </c>
      <c r="M85" s="109">
        <f t="shared" si="44"/>
        <v>1.2836399999999999</v>
      </c>
      <c r="N85" s="109">
        <f t="shared" si="44"/>
        <v>4.8593200000000003</v>
      </c>
      <c r="O85" s="109">
        <f t="shared" si="44"/>
        <v>2.5380500000000001</v>
      </c>
      <c r="P85" s="109">
        <f t="shared" si="44"/>
        <v>3.1842299999999999</v>
      </c>
      <c r="Q85" s="109">
        <f t="shared" si="44"/>
        <v>2.5699000000000001</v>
      </c>
      <c r="R85" s="111">
        <v>100</v>
      </c>
      <c r="S85" s="109">
        <f t="shared" ref="S85:T85" si="45">ROUND(S22/$R22*100,5)</f>
        <v>81.580460000000002</v>
      </c>
      <c r="T85" s="109">
        <f t="shared" si="45"/>
        <v>14.41075</v>
      </c>
      <c r="U85" s="91">
        <v>2007</v>
      </c>
    </row>
    <row r="86" spans="1:21" s="95" customFormat="1" ht="12" hidden="1" customHeight="1" outlineLevel="1">
      <c r="A86" s="91">
        <v>2008</v>
      </c>
      <c r="B86" s="109">
        <f t="shared" si="44"/>
        <v>14.086259999999999</v>
      </c>
      <c r="C86" s="109">
        <f t="shared" si="44"/>
        <v>16.417819999999999</v>
      </c>
      <c r="D86" s="109">
        <f t="shared" si="44"/>
        <v>4.0301</v>
      </c>
      <c r="E86" s="109">
        <f t="shared" si="44"/>
        <v>2.6039599999999998</v>
      </c>
      <c r="F86" s="109">
        <f t="shared" si="44"/>
        <v>0.99541000000000002</v>
      </c>
      <c r="G86" s="109">
        <f t="shared" si="44"/>
        <v>2.7298800000000001</v>
      </c>
      <c r="H86" s="109">
        <f t="shared" si="44"/>
        <v>7.7426500000000003</v>
      </c>
      <c r="I86" s="109">
        <f t="shared" si="44"/>
        <v>1.83056</v>
      </c>
      <c r="J86" s="109">
        <f t="shared" si="44"/>
        <v>9.0370000000000008</v>
      </c>
      <c r="K86" s="109">
        <f t="shared" si="44"/>
        <v>21.5152</v>
      </c>
      <c r="L86" s="109">
        <f t="shared" si="44"/>
        <v>4.6630599999999998</v>
      </c>
      <c r="M86" s="109">
        <f t="shared" si="44"/>
        <v>1.2728699999999999</v>
      </c>
      <c r="N86" s="109">
        <f t="shared" si="44"/>
        <v>4.8192000000000004</v>
      </c>
      <c r="O86" s="109">
        <f t="shared" si="44"/>
        <v>2.52067</v>
      </c>
      <c r="P86" s="109">
        <f t="shared" si="44"/>
        <v>3.1841400000000002</v>
      </c>
      <c r="Q86" s="109">
        <f t="shared" si="44"/>
        <v>2.5512100000000002</v>
      </c>
      <c r="R86" s="111">
        <v>100</v>
      </c>
      <c r="S86" s="109">
        <f t="shared" ref="S86:T86" si="46">ROUND(S23/$R23*100,5)</f>
        <v>81.644300000000001</v>
      </c>
      <c r="T86" s="109">
        <f t="shared" si="46"/>
        <v>14.3256</v>
      </c>
      <c r="U86" s="91">
        <v>2008</v>
      </c>
    </row>
    <row r="87" spans="1:21" s="95" customFormat="1" ht="12" hidden="1" customHeight="1" outlineLevel="1">
      <c r="A87" s="91">
        <v>2009</v>
      </c>
      <c r="B87" s="109">
        <f t="shared" si="44"/>
        <v>13.980729999999999</v>
      </c>
      <c r="C87" s="109">
        <f t="shared" si="44"/>
        <v>16.453520000000001</v>
      </c>
      <c r="D87" s="109">
        <f t="shared" si="44"/>
        <v>4.0910399999999996</v>
      </c>
      <c r="E87" s="109">
        <f t="shared" si="44"/>
        <v>2.6339100000000002</v>
      </c>
      <c r="F87" s="109">
        <f t="shared" si="44"/>
        <v>0.98738999999999999</v>
      </c>
      <c r="G87" s="109">
        <f t="shared" si="44"/>
        <v>2.7650700000000001</v>
      </c>
      <c r="H87" s="109">
        <f t="shared" si="44"/>
        <v>7.7600100000000003</v>
      </c>
      <c r="I87" s="109">
        <f t="shared" si="44"/>
        <v>1.84053</v>
      </c>
      <c r="J87" s="109">
        <f t="shared" si="44"/>
        <v>9.0998599999999996</v>
      </c>
      <c r="K87" s="109">
        <f t="shared" si="44"/>
        <v>21.446449999999999</v>
      </c>
      <c r="L87" s="109">
        <f t="shared" si="44"/>
        <v>4.6529600000000002</v>
      </c>
      <c r="M87" s="109">
        <f t="shared" si="44"/>
        <v>1.26437</v>
      </c>
      <c r="N87" s="109">
        <f t="shared" si="44"/>
        <v>4.7906000000000004</v>
      </c>
      <c r="O87" s="109">
        <f t="shared" si="44"/>
        <v>2.5072800000000002</v>
      </c>
      <c r="P87" s="109">
        <f t="shared" si="44"/>
        <v>3.1921900000000001</v>
      </c>
      <c r="Q87" s="109">
        <f t="shared" si="44"/>
        <v>2.53409</v>
      </c>
      <c r="R87" s="111">
        <v>100</v>
      </c>
      <c r="S87" s="109">
        <f t="shared" ref="S87:T87" si="47">ROUND(S24/$R24*100,5)</f>
        <v>81.602549999999994</v>
      </c>
      <c r="T87" s="109">
        <f t="shared" si="47"/>
        <v>14.3064</v>
      </c>
      <c r="U87" s="91">
        <v>2009</v>
      </c>
    </row>
    <row r="88" spans="1:21" s="95" customFormat="1" ht="12" customHeight="1" collapsed="1">
      <c r="A88" s="91">
        <v>2010</v>
      </c>
      <c r="B88" s="109">
        <f t="shared" si="44"/>
        <v>13.935169999999999</v>
      </c>
      <c r="C88" s="109">
        <f t="shared" si="44"/>
        <v>16.51915</v>
      </c>
      <c r="D88" s="109">
        <f t="shared" si="44"/>
        <v>4.1215299999999999</v>
      </c>
      <c r="E88" s="109">
        <f t="shared" si="44"/>
        <v>2.6360600000000001</v>
      </c>
      <c r="F88" s="109">
        <f t="shared" si="44"/>
        <v>0.98292000000000002</v>
      </c>
      <c r="G88" s="109">
        <f t="shared" si="44"/>
        <v>2.7781799999999999</v>
      </c>
      <c r="H88" s="109">
        <f t="shared" si="44"/>
        <v>7.7440199999999999</v>
      </c>
      <c r="I88" s="109">
        <f t="shared" si="44"/>
        <v>1.82294</v>
      </c>
      <c r="J88" s="109">
        <f t="shared" si="44"/>
        <v>9.1132399999999993</v>
      </c>
      <c r="K88" s="109">
        <f t="shared" si="44"/>
        <v>21.408290000000001</v>
      </c>
      <c r="L88" s="109">
        <f t="shared" si="44"/>
        <v>4.6410299999999998</v>
      </c>
      <c r="M88" s="109">
        <f t="shared" si="44"/>
        <v>1.2653300000000001</v>
      </c>
      <c r="N88" s="109">
        <f t="shared" si="44"/>
        <v>4.8008100000000002</v>
      </c>
      <c r="O88" s="109">
        <f t="shared" si="44"/>
        <v>2.5013100000000001</v>
      </c>
      <c r="P88" s="109">
        <f t="shared" si="44"/>
        <v>3.1849599999999998</v>
      </c>
      <c r="Q88" s="109">
        <f t="shared" si="44"/>
        <v>2.5450900000000001</v>
      </c>
      <c r="R88" s="111">
        <v>100</v>
      </c>
      <c r="S88" s="109">
        <f t="shared" ref="S88:T88" si="48">ROUND(S25/$R25*100,5)</f>
        <v>81.572270000000003</v>
      </c>
      <c r="T88" s="109">
        <f t="shared" si="48"/>
        <v>14.3062</v>
      </c>
      <c r="U88" s="91">
        <v>2010</v>
      </c>
    </row>
    <row r="89" spans="1:21" s="95" customFormat="1" ht="12" hidden="1" customHeight="1" outlineLevel="1">
      <c r="A89" s="91">
        <v>2011</v>
      </c>
      <c r="B89" s="109">
        <f t="shared" si="44"/>
        <v>13.96744</v>
      </c>
      <c r="C89" s="109">
        <f t="shared" si="44"/>
        <v>16.612880000000001</v>
      </c>
      <c r="D89" s="109">
        <f t="shared" si="44"/>
        <v>4.1091600000000001</v>
      </c>
      <c r="E89" s="109">
        <f t="shared" si="44"/>
        <v>2.60338</v>
      </c>
      <c r="F89" s="109">
        <f t="shared" si="44"/>
        <v>0.98472000000000004</v>
      </c>
      <c r="G89" s="109">
        <f t="shared" si="44"/>
        <v>2.78451</v>
      </c>
      <c r="H89" s="109">
        <f t="shared" si="44"/>
        <v>7.7497299999999996</v>
      </c>
      <c r="I89" s="109">
        <f t="shared" si="44"/>
        <v>1.77494</v>
      </c>
      <c r="J89" s="109">
        <f t="shared" si="44"/>
        <v>9.1541899999999998</v>
      </c>
      <c r="K89" s="109">
        <f t="shared" si="44"/>
        <v>21.443750000000001</v>
      </c>
      <c r="L89" s="109">
        <f t="shared" si="44"/>
        <v>4.6335600000000001</v>
      </c>
      <c r="M89" s="109">
        <f t="shared" si="44"/>
        <v>1.26406</v>
      </c>
      <c r="N89" s="109">
        <f t="shared" si="44"/>
        <v>4.7533099999999999</v>
      </c>
      <c r="O89" s="109">
        <f t="shared" si="44"/>
        <v>2.4600599999999999</v>
      </c>
      <c r="P89" s="109">
        <f t="shared" si="44"/>
        <v>3.17862</v>
      </c>
      <c r="Q89" s="109">
        <f t="shared" si="44"/>
        <v>2.52569</v>
      </c>
      <c r="R89" s="111">
        <v>100</v>
      </c>
      <c r="S89" s="109">
        <f t="shared" ref="S89:T89" si="49">ROUND(S26/$R26*100,5)</f>
        <v>81.77346</v>
      </c>
      <c r="T89" s="109">
        <f t="shared" si="49"/>
        <v>14.117369999999999</v>
      </c>
      <c r="U89" s="91">
        <v>2011</v>
      </c>
    </row>
    <row r="90" spans="1:21" s="95" customFormat="1" ht="12" hidden="1" customHeight="1" outlineLevel="1">
      <c r="A90" s="91">
        <v>2012</v>
      </c>
      <c r="B90" s="109">
        <f t="shared" si="44"/>
        <v>14.013170000000001</v>
      </c>
      <c r="C90" s="109">
        <f t="shared" si="44"/>
        <v>16.69576</v>
      </c>
      <c r="D90" s="109">
        <f t="shared" si="44"/>
        <v>4.1526199999999998</v>
      </c>
      <c r="E90" s="109">
        <f t="shared" si="44"/>
        <v>2.57944</v>
      </c>
      <c r="F90" s="109">
        <f t="shared" si="44"/>
        <v>0.98829999999999996</v>
      </c>
      <c r="G90" s="109">
        <f t="shared" si="44"/>
        <v>2.80376</v>
      </c>
      <c r="H90" s="109">
        <f t="shared" si="44"/>
        <v>7.7503299999999999</v>
      </c>
      <c r="I90" s="109">
        <f t="shared" si="44"/>
        <v>1.7381800000000001</v>
      </c>
      <c r="J90" s="109">
        <f t="shared" si="44"/>
        <v>9.1827199999999998</v>
      </c>
      <c r="K90" s="109">
        <f t="shared" si="44"/>
        <v>21.40915</v>
      </c>
      <c r="L90" s="109">
        <f t="shared" si="44"/>
        <v>4.6178400000000002</v>
      </c>
      <c r="M90" s="109">
        <f t="shared" si="44"/>
        <v>1.2508999999999999</v>
      </c>
      <c r="N90" s="109">
        <f t="shared" si="44"/>
        <v>4.7386499999999998</v>
      </c>
      <c r="O90" s="109">
        <f t="shared" si="44"/>
        <v>2.42001</v>
      </c>
      <c r="P90" s="109">
        <f t="shared" si="44"/>
        <v>3.1609500000000001</v>
      </c>
      <c r="Q90" s="109">
        <f t="shared" si="44"/>
        <v>2.4982199999999999</v>
      </c>
      <c r="R90" s="111">
        <v>100</v>
      </c>
      <c r="S90" s="109">
        <f t="shared" ref="S90:T90" si="50">ROUND(S27/$R27*100,5)</f>
        <v>81.872889999999998</v>
      </c>
      <c r="T90" s="109">
        <f t="shared" si="50"/>
        <v>13.974489999999999</v>
      </c>
      <c r="U90" s="91">
        <v>2012</v>
      </c>
    </row>
    <row r="91" spans="1:21" s="95" customFormat="1" ht="12" hidden="1" customHeight="1" outlineLevel="1">
      <c r="A91" s="91">
        <v>2013</v>
      </c>
      <c r="B91" s="109">
        <f t="shared" si="44"/>
        <v>14.080679999999999</v>
      </c>
      <c r="C91" s="109">
        <f t="shared" si="44"/>
        <v>16.763069999999999</v>
      </c>
      <c r="D91" s="109">
        <f t="shared" si="44"/>
        <v>4.2000500000000001</v>
      </c>
      <c r="E91" s="109">
        <f t="shared" si="44"/>
        <v>2.5565199999999999</v>
      </c>
      <c r="F91" s="109">
        <f t="shared" si="44"/>
        <v>0.98351999999999995</v>
      </c>
      <c r="G91" s="109">
        <f t="shared" si="44"/>
        <v>2.8178999999999998</v>
      </c>
      <c r="H91" s="109">
        <f t="shared" si="44"/>
        <v>7.7247899999999996</v>
      </c>
      <c r="I91" s="109">
        <f t="shared" si="44"/>
        <v>1.72166</v>
      </c>
      <c r="J91" s="109">
        <f t="shared" si="44"/>
        <v>9.1945300000000003</v>
      </c>
      <c r="K91" s="109">
        <f t="shared" si="44"/>
        <v>21.386790000000001</v>
      </c>
      <c r="L91" s="109">
        <f t="shared" si="44"/>
        <v>4.6039899999999996</v>
      </c>
      <c r="M91" s="109">
        <f t="shared" si="44"/>
        <v>1.23184</v>
      </c>
      <c r="N91" s="109">
        <f t="shared" si="44"/>
        <v>4.7291699999999999</v>
      </c>
      <c r="O91" s="109">
        <f t="shared" si="44"/>
        <v>2.3888600000000002</v>
      </c>
      <c r="P91" s="109">
        <f t="shared" si="44"/>
        <v>3.1503299999999999</v>
      </c>
      <c r="Q91" s="109">
        <f t="shared" si="44"/>
        <v>2.46631</v>
      </c>
      <c r="R91" s="111">
        <v>100</v>
      </c>
      <c r="S91" s="109">
        <f t="shared" ref="S91:T91" si="51">ROUND(S28/$R28*100,5)</f>
        <v>81.937430000000006</v>
      </c>
      <c r="T91" s="109">
        <f t="shared" si="51"/>
        <v>13.86253</v>
      </c>
      <c r="U91" s="91">
        <v>2013</v>
      </c>
    </row>
    <row r="92" spans="1:21" s="95" customFormat="1" ht="12" customHeight="1" collapsed="1">
      <c r="A92" s="91">
        <v>2014</v>
      </c>
      <c r="B92" s="109">
        <f t="shared" si="44"/>
        <v>14.13804</v>
      </c>
      <c r="C92" s="109">
        <f t="shared" si="44"/>
        <v>16.810500000000001</v>
      </c>
      <c r="D92" s="109">
        <f t="shared" si="44"/>
        <v>4.2421699999999998</v>
      </c>
      <c r="E92" s="109">
        <f t="shared" si="44"/>
        <v>2.5364599999999999</v>
      </c>
      <c r="F92" s="109">
        <f t="shared" si="44"/>
        <v>0.97767000000000004</v>
      </c>
      <c r="G92" s="109">
        <f t="shared" si="44"/>
        <v>2.8142999999999998</v>
      </c>
      <c r="H92" s="109">
        <f t="shared" si="44"/>
        <v>7.7405499999999998</v>
      </c>
      <c r="I92" s="109">
        <f t="shared" si="44"/>
        <v>1.72316</v>
      </c>
      <c r="J92" s="109">
        <f t="shared" si="44"/>
        <v>9.1904000000000003</v>
      </c>
      <c r="K92" s="109">
        <f t="shared" si="44"/>
        <v>21.36711</v>
      </c>
      <c r="L92" s="109">
        <f t="shared" si="44"/>
        <v>4.5997599999999998</v>
      </c>
      <c r="M92" s="109">
        <f t="shared" si="44"/>
        <v>1.2204200000000001</v>
      </c>
      <c r="N92" s="109">
        <f t="shared" si="44"/>
        <v>4.7041599999999999</v>
      </c>
      <c r="O92" s="109">
        <f t="shared" si="44"/>
        <v>2.3554599999999999</v>
      </c>
      <c r="P92" s="109">
        <f t="shared" si="44"/>
        <v>3.1431300000000002</v>
      </c>
      <c r="Q92" s="109">
        <f t="shared" si="44"/>
        <v>2.4367299999999998</v>
      </c>
      <c r="R92" s="111">
        <v>100</v>
      </c>
      <c r="S92" s="109">
        <f t="shared" ref="S92:T92" si="52">ROUND(S29/$R29*100,5)</f>
        <v>82.001859999999994</v>
      </c>
      <c r="T92" s="109">
        <f t="shared" si="52"/>
        <v>13.75597</v>
      </c>
      <c r="U92" s="91">
        <v>2014</v>
      </c>
    </row>
    <row r="93" spans="1:21" s="95" customFormat="1" ht="12" customHeight="1">
      <c r="A93" s="91">
        <v>2015</v>
      </c>
      <c r="B93" s="109">
        <f t="shared" si="44"/>
        <v>14.12405</v>
      </c>
      <c r="C93" s="109">
        <f t="shared" si="44"/>
        <v>16.90541</v>
      </c>
      <c r="D93" s="109">
        <f t="shared" si="44"/>
        <v>4.2927499999999998</v>
      </c>
      <c r="E93" s="109">
        <f t="shared" si="44"/>
        <v>2.5177399999999999</v>
      </c>
      <c r="F93" s="109">
        <f t="shared" si="44"/>
        <v>0.97004999999999997</v>
      </c>
      <c r="G93" s="109">
        <f t="shared" si="44"/>
        <v>2.80965</v>
      </c>
      <c r="H93" s="109">
        <f t="shared" si="44"/>
        <v>7.7489100000000004</v>
      </c>
      <c r="I93" s="109">
        <f t="shared" si="44"/>
        <v>1.7136499999999999</v>
      </c>
      <c r="J93" s="109">
        <f t="shared" si="44"/>
        <v>9.1814599999999995</v>
      </c>
      <c r="K93" s="109">
        <f t="shared" si="44"/>
        <v>21.389130000000002</v>
      </c>
      <c r="L93" s="109">
        <f t="shared" si="44"/>
        <v>4.5990700000000002</v>
      </c>
      <c r="M93" s="109">
        <f t="shared" si="44"/>
        <v>1.2132099999999999</v>
      </c>
      <c r="N93" s="109">
        <f t="shared" si="44"/>
        <v>4.6504899999999996</v>
      </c>
      <c r="O93" s="109">
        <f t="shared" si="44"/>
        <v>2.3256100000000002</v>
      </c>
      <c r="P93" s="109">
        <f t="shared" si="44"/>
        <v>3.1449699999999998</v>
      </c>
      <c r="Q93" s="109">
        <f t="shared" si="44"/>
        <v>2.4138600000000001</v>
      </c>
      <c r="R93" s="111">
        <v>100</v>
      </c>
      <c r="S93" s="109">
        <f t="shared" ref="S93:T93" si="53">ROUND(S30/$R30*100,5)</f>
        <v>82.085909999999998</v>
      </c>
      <c r="T93" s="109">
        <f t="shared" si="53"/>
        <v>13.62134</v>
      </c>
      <c r="U93" s="91">
        <v>2015</v>
      </c>
    </row>
    <row r="94" spans="1:21" s="95" customFormat="1" ht="12" customHeight="1">
      <c r="A94" s="91">
        <v>2016</v>
      </c>
      <c r="B94" s="109">
        <f t="shared" si="44"/>
        <v>14.12542</v>
      </c>
      <c r="C94" s="109">
        <f t="shared" si="44"/>
        <v>16.969149999999999</v>
      </c>
      <c r="D94" s="109">
        <f t="shared" si="44"/>
        <v>4.3570599999999997</v>
      </c>
      <c r="E94" s="109">
        <f t="shared" si="44"/>
        <v>2.5169600000000001</v>
      </c>
      <c r="F94" s="109">
        <f t="shared" si="44"/>
        <v>0.96643999999999997</v>
      </c>
      <c r="G94" s="109">
        <f t="shared" si="44"/>
        <v>2.8285499999999999</v>
      </c>
      <c r="H94" s="109">
        <f t="shared" si="44"/>
        <v>7.75298</v>
      </c>
      <c r="I94" s="109">
        <f t="shared" si="44"/>
        <v>1.6964900000000001</v>
      </c>
      <c r="J94" s="109">
        <f t="shared" si="44"/>
        <v>9.1891800000000003</v>
      </c>
      <c r="K94" s="109">
        <f t="shared" si="44"/>
        <v>21.34319</v>
      </c>
      <c r="L94" s="109">
        <f t="shared" si="44"/>
        <v>4.5800700000000001</v>
      </c>
      <c r="M94" s="109">
        <f t="shared" si="44"/>
        <v>1.21035</v>
      </c>
      <c r="N94" s="109">
        <f t="shared" si="44"/>
        <v>4.6304600000000002</v>
      </c>
      <c r="O94" s="109">
        <f t="shared" si="44"/>
        <v>2.2985000000000002</v>
      </c>
      <c r="P94" s="109">
        <f t="shared" si="44"/>
        <v>3.1503999999999999</v>
      </c>
      <c r="Q94" s="109">
        <f t="shared" si="44"/>
        <v>2.3847999999999998</v>
      </c>
      <c r="R94" s="111">
        <v>100</v>
      </c>
      <c r="S94" s="109">
        <f t="shared" ref="S94:T94" si="54">ROUND(S31/$R31*100,5)</f>
        <v>82.115740000000002</v>
      </c>
      <c r="T94" s="109">
        <f t="shared" si="54"/>
        <v>13.52721</v>
      </c>
      <c r="U94" s="91">
        <v>2016</v>
      </c>
    </row>
    <row r="95" spans="1:21" s="95" customFormat="1" ht="12" customHeight="1">
      <c r="A95" s="91">
        <v>2017</v>
      </c>
      <c r="B95" s="109">
        <f t="shared" ref="B95:B98" si="55">ROUND(B32/$R32*100,5)</f>
        <v>14.13489</v>
      </c>
      <c r="C95" s="109">
        <f t="shared" ref="C95:Q98" si="56">ROUND(C32/$R32*100,5)</f>
        <v>17.012070000000001</v>
      </c>
      <c r="D95" s="109">
        <f t="shared" si="56"/>
        <v>4.43072</v>
      </c>
      <c r="E95" s="109">
        <f t="shared" si="56"/>
        <v>2.51518</v>
      </c>
      <c r="F95" s="109">
        <f t="shared" si="56"/>
        <v>0.96453999999999995</v>
      </c>
      <c r="G95" s="109">
        <f t="shared" si="56"/>
        <v>2.8354200000000001</v>
      </c>
      <c r="H95" s="109">
        <f t="shared" si="56"/>
        <v>7.7860899999999997</v>
      </c>
      <c r="I95" s="109">
        <f t="shared" si="56"/>
        <v>1.6903699999999999</v>
      </c>
      <c r="J95" s="109">
        <f t="shared" si="56"/>
        <v>9.1679200000000005</v>
      </c>
      <c r="K95" s="109">
        <f t="shared" si="56"/>
        <v>21.301210000000001</v>
      </c>
      <c r="L95" s="109">
        <f t="shared" si="56"/>
        <v>4.5553900000000001</v>
      </c>
      <c r="M95" s="109">
        <f t="shared" si="56"/>
        <v>1.20299</v>
      </c>
      <c r="N95" s="109">
        <f t="shared" si="56"/>
        <v>4.6143299999999998</v>
      </c>
      <c r="O95" s="109">
        <f t="shared" si="56"/>
        <v>2.27136</v>
      </c>
      <c r="P95" s="109">
        <f t="shared" si="56"/>
        <v>3.15638</v>
      </c>
      <c r="Q95" s="109">
        <f t="shared" si="56"/>
        <v>2.3611399999999998</v>
      </c>
      <c r="R95" s="111">
        <v>100</v>
      </c>
      <c r="S95" s="109">
        <f t="shared" ref="S95:T98" si="57">ROUND(S32/$R32*100,5)</f>
        <v>82.116889999999998</v>
      </c>
      <c r="T95" s="109">
        <f t="shared" si="57"/>
        <v>13.45238</v>
      </c>
      <c r="U95" s="91">
        <v>2017</v>
      </c>
    </row>
    <row r="96" spans="1:21" s="95" customFormat="1" ht="12" customHeight="1">
      <c r="A96" s="91">
        <v>2018</v>
      </c>
      <c r="B96" s="109">
        <f t="shared" si="55"/>
        <v>14.13369</v>
      </c>
      <c r="C96" s="109">
        <f t="shared" si="56"/>
        <v>17.059280000000001</v>
      </c>
      <c r="D96" s="109">
        <f t="shared" si="56"/>
        <v>4.5085199999999999</v>
      </c>
      <c r="E96" s="109">
        <f t="shared" si="56"/>
        <v>2.5064899999999999</v>
      </c>
      <c r="F96" s="109">
        <f t="shared" si="56"/>
        <v>0.97189999999999999</v>
      </c>
      <c r="G96" s="109">
        <f t="shared" si="56"/>
        <v>2.8400500000000002</v>
      </c>
      <c r="H96" s="109">
        <f t="shared" si="56"/>
        <v>7.7969999999999997</v>
      </c>
      <c r="I96" s="109">
        <f t="shared" si="56"/>
        <v>1.68344</v>
      </c>
      <c r="J96" s="109">
        <f t="shared" si="56"/>
        <v>9.1635200000000001</v>
      </c>
      <c r="K96" s="109">
        <f t="shared" si="56"/>
        <v>21.287420000000001</v>
      </c>
      <c r="L96" s="109">
        <f t="shared" si="56"/>
        <v>4.5327500000000001</v>
      </c>
      <c r="M96" s="109">
        <f t="shared" si="56"/>
        <v>1.1912499999999999</v>
      </c>
      <c r="N96" s="109">
        <f t="shared" si="56"/>
        <v>4.5926200000000001</v>
      </c>
      <c r="O96" s="109">
        <f t="shared" si="56"/>
        <v>2.23889</v>
      </c>
      <c r="P96" s="109">
        <f t="shared" si="56"/>
        <v>3.1588500000000002</v>
      </c>
      <c r="Q96" s="109">
        <f t="shared" si="56"/>
        <v>2.33433</v>
      </c>
      <c r="R96" s="111">
        <v>100</v>
      </c>
      <c r="S96" s="109">
        <f t="shared" si="57"/>
        <v>82.1357</v>
      </c>
      <c r="T96" s="109">
        <f t="shared" si="57"/>
        <v>13.35577</v>
      </c>
      <c r="U96" s="91">
        <v>2018</v>
      </c>
    </row>
    <row r="97" spans="1:21" s="95" customFormat="1" ht="12" customHeight="1">
      <c r="A97" s="91">
        <v>2019</v>
      </c>
      <c r="B97" s="109">
        <f t="shared" si="55"/>
        <v>14.105589999999999</v>
      </c>
      <c r="C97" s="109">
        <f t="shared" si="56"/>
        <v>17.072479999999999</v>
      </c>
      <c r="D97" s="109">
        <f t="shared" si="56"/>
        <v>4.5652999999999997</v>
      </c>
      <c r="E97" s="109">
        <f t="shared" si="56"/>
        <v>2.4952800000000002</v>
      </c>
      <c r="F97" s="109">
        <f t="shared" si="56"/>
        <v>0.96701000000000004</v>
      </c>
      <c r="G97" s="109">
        <f t="shared" si="56"/>
        <v>2.8546999999999998</v>
      </c>
      <c r="H97" s="109">
        <f t="shared" si="56"/>
        <v>7.7948199999999996</v>
      </c>
      <c r="I97" s="109">
        <f t="shared" si="56"/>
        <v>1.67486</v>
      </c>
      <c r="J97" s="109">
        <f t="shared" si="56"/>
        <v>9.1746800000000004</v>
      </c>
      <c r="K97" s="109">
        <f t="shared" si="56"/>
        <v>21.314589999999999</v>
      </c>
      <c r="L97" s="109">
        <f t="shared" si="56"/>
        <v>4.5260699999999998</v>
      </c>
      <c r="M97" s="109">
        <f t="shared" si="56"/>
        <v>1.18157</v>
      </c>
      <c r="N97" s="109">
        <f t="shared" si="56"/>
        <v>4.5776000000000003</v>
      </c>
      <c r="O97" s="109">
        <f t="shared" si="56"/>
        <v>2.2202500000000001</v>
      </c>
      <c r="P97" s="109">
        <f t="shared" si="56"/>
        <v>3.1674600000000002</v>
      </c>
      <c r="Q97" s="109">
        <f t="shared" si="56"/>
        <v>2.3077399999999999</v>
      </c>
      <c r="R97" s="111">
        <v>100</v>
      </c>
      <c r="S97" s="109">
        <f t="shared" si="57"/>
        <v>82.158969999999997</v>
      </c>
      <c r="T97" s="109">
        <f t="shared" si="57"/>
        <v>13.275729999999999</v>
      </c>
      <c r="U97" s="91">
        <v>2019</v>
      </c>
    </row>
    <row r="98" spans="1:21" s="95" customFormat="1" ht="12" customHeight="1">
      <c r="A98" s="123">
        <v>2020</v>
      </c>
      <c r="B98" s="109">
        <f t="shared" si="55"/>
        <v>14.09422</v>
      </c>
      <c r="C98" s="109">
        <f t="shared" si="56"/>
        <v>17.077490000000001</v>
      </c>
      <c r="D98" s="109">
        <f t="shared" si="56"/>
        <v>4.5910900000000003</v>
      </c>
      <c r="E98" s="109">
        <f t="shared" si="56"/>
        <v>2.4967000000000001</v>
      </c>
      <c r="F98" s="109">
        <f t="shared" si="56"/>
        <v>0.96580999999999995</v>
      </c>
      <c r="G98" s="109">
        <f t="shared" si="56"/>
        <v>2.8698999999999999</v>
      </c>
      <c r="H98" s="109">
        <f t="shared" si="56"/>
        <v>7.7939699999999998</v>
      </c>
      <c r="I98" s="109">
        <f t="shared" si="56"/>
        <v>1.6716599999999999</v>
      </c>
      <c r="J98" s="109">
        <f t="shared" si="56"/>
        <v>9.1776700000000009</v>
      </c>
      <c r="K98" s="109">
        <f t="shared" si="56"/>
        <v>21.326149999999998</v>
      </c>
      <c r="L98" s="109">
        <f t="shared" si="56"/>
        <v>4.5118299999999998</v>
      </c>
      <c r="M98" s="109">
        <f t="shared" si="56"/>
        <v>1.1715199999999999</v>
      </c>
      <c r="N98" s="109">
        <f t="shared" si="56"/>
        <v>4.5750900000000003</v>
      </c>
      <c r="O98" s="109">
        <f t="shared" si="56"/>
        <v>2.21285</v>
      </c>
      <c r="P98" s="109">
        <f t="shared" si="56"/>
        <v>3.1737199999999999</v>
      </c>
      <c r="Q98" s="109">
        <f t="shared" si="56"/>
        <v>2.2903099999999998</v>
      </c>
      <c r="R98" s="111">
        <v>100</v>
      </c>
      <c r="S98" s="109">
        <f t="shared" si="57"/>
        <v>82.162289999999999</v>
      </c>
      <c r="T98" s="109">
        <f t="shared" si="57"/>
        <v>13.24662</v>
      </c>
      <c r="U98" s="123">
        <v>2020</v>
      </c>
    </row>
    <row r="99" spans="1:21" s="90" customFormat="1">
      <c r="A99" s="99" t="s">
        <v>105</v>
      </c>
      <c r="B99" s="100"/>
      <c r="C99" s="100"/>
      <c r="D99" s="100"/>
      <c r="E99" s="100"/>
      <c r="F99" s="100"/>
      <c r="G99" s="100"/>
      <c r="H99" s="100"/>
      <c r="I99" s="100"/>
      <c r="J99" s="100"/>
      <c r="K99" s="100"/>
      <c r="L99" s="100"/>
      <c r="M99" s="100"/>
      <c r="N99" s="100"/>
      <c r="O99" s="100"/>
    </row>
    <row r="100" spans="1:21" s="90" customFormat="1" ht="25.8" customHeight="1">
      <c r="A100" s="131" t="s">
        <v>152</v>
      </c>
      <c r="B100" s="164"/>
      <c r="C100" s="164"/>
      <c r="D100" s="164"/>
      <c r="E100" s="164"/>
      <c r="F100" s="164"/>
      <c r="G100" s="164"/>
      <c r="H100" s="164"/>
      <c r="I100" s="164"/>
      <c r="J100" s="164"/>
      <c r="K100" s="164"/>
      <c r="L100" s="101"/>
      <c r="M100" s="101"/>
      <c r="N100" s="101"/>
      <c r="O100" s="101"/>
    </row>
    <row r="101" spans="1:21" s="95" customFormat="1" ht="12" customHeight="1">
      <c r="A101" s="102"/>
      <c r="B101" s="109"/>
      <c r="C101" s="110"/>
      <c r="D101" s="110"/>
      <c r="E101" s="110"/>
      <c r="F101" s="110"/>
      <c r="G101" s="110"/>
      <c r="H101" s="110"/>
      <c r="I101" s="110"/>
      <c r="J101" s="110"/>
      <c r="K101" s="110"/>
      <c r="L101" s="110"/>
      <c r="M101" s="110"/>
      <c r="N101" s="110"/>
      <c r="O101" s="110"/>
      <c r="P101" s="110"/>
      <c r="Q101" s="110"/>
      <c r="R101" s="110"/>
      <c r="S101" s="110"/>
      <c r="T101" s="110"/>
      <c r="U101" s="102"/>
    </row>
    <row r="102" spans="1:21" s="95" customFormat="1" ht="12" customHeight="1">
      <c r="A102" s="102"/>
      <c r="B102" s="109"/>
      <c r="C102" s="110"/>
      <c r="D102" s="110"/>
      <c r="E102" s="110"/>
      <c r="F102" s="110"/>
      <c r="G102" s="110"/>
      <c r="H102" s="110"/>
      <c r="I102" s="110"/>
      <c r="J102" s="110"/>
      <c r="K102" s="110"/>
      <c r="L102" s="110"/>
      <c r="M102" s="110"/>
      <c r="N102" s="110"/>
      <c r="O102" s="110"/>
      <c r="P102" s="110"/>
      <c r="Q102" s="110"/>
      <c r="R102" s="110"/>
      <c r="S102" s="110"/>
      <c r="T102" s="110"/>
      <c r="U102" s="102"/>
    </row>
    <row r="103" spans="1:21" s="95" customFormat="1" ht="12" customHeight="1">
      <c r="A103" s="102"/>
      <c r="B103" s="109"/>
      <c r="C103" s="110"/>
      <c r="D103" s="110"/>
      <c r="E103" s="110"/>
      <c r="F103" s="110"/>
      <c r="G103" s="110"/>
      <c r="H103" s="110"/>
      <c r="I103" s="110"/>
      <c r="J103" s="110"/>
      <c r="K103" s="110"/>
      <c r="L103" s="110"/>
      <c r="M103" s="110"/>
      <c r="N103" s="110"/>
      <c r="O103" s="110"/>
      <c r="P103" s="110"/>
      <c r="Q103" s="110"/>
      <c r="R103" s="110"/>
      <c r="S103" s="110"/>
      <c r="T103" s="110"/>
      <c r="U103" s="102"/>
    </row>
    <row r="104" spans="1:21" s="95" customFormat="1" ht="12" customHeight="1">
      <c r="A104" s="102"/>
      <c r="B104" s="109"/>
      <c r="C104" s="110"/>
      <c r="D104" s="110"/>
      <c r="E104" s="110"/>
      <c r="F104" s="110"/>
      <c r="G104" s="110"/>
      <c r="H104" s="110"/>
      <c r="I104" s="110"/>
      <c r="J104" s="110"/>
      <c r="K104" s="110"/>
      <c r="L104" s="110"/>
      <c r="M104" s="110"/>
      <c r="N104" s="110"/>
      <c r="O104" s="110"/>
      <c r="P104" s="110"/>
      <c r="Q104" s="110"/>
      <c r="R104" s="110"/>
      <c r="S104" s="110"/>
      <c r="T104" s="110"/>
      <c r="U104" s="102"/>
    </row>
    <row r="105" spans="1:21" s="95" customFormat="1" ht="12" customHeight="1">
      <c r="A105" s="102"/>
      <c r="B105" s="109"/>
      <c r="C105" s="110"/>
      <c r="D105" s="110"/>
      <c r="E105" s="110"/>
      <c r="F105" s="110"/>
      <c r="G105" s="110"/>
      <c r="H105" s="110"/>
      <c r="I105" s="110"/>
      <c r="J105" s="110"/>
      <c r="K105" s="110"/>
      <c r="L105" s="110"/>
      <c r="M105" s="110"/>
      <c r="N105" s="110"/>
      <c r="O105" s="110"/>
      <c r="P105" s="110"/>
      <c r="Q105" s="110"/>
      <c r="R105" s="110"/>
      <c r="S105" s="110"/>
      <c r="T105" s="110"/>
      <c r="U105" s="102"/>
    </row>
    <row r="106" spans="1:21" s="95" customFormat="1" ht="12" customHeight="1">
      <c r="A106" s="102"/>
      <c r="B106" s="109"/>
      <c r="C106" s="110"/>
      <c r="D106" s="110"/>
      <c r="E106" s="110"/>
      <c r="F106" s="110"/>
      <c r="G106" s="110"/>
      <c r="H106" s="110"/>
      <c r="I106" s="110"/>
      <c r="J106" s="110"/>
      <c r="K106" s="110"/>
      <c r="L106" s="110"/>
      <c r="M106" s="110"/>
      <c r="N106" s="110"/>
      <c r="O106" s="110"/>
      <c r="P106" s="110"/>
      <c r="Q106" s="110"/>
      <c r="R106" s="110"/>
      <c r="S106" s="110"/>
      <c r="T106" s="110"/>
      <c r="U106" s="102"/>
    </row>
    <row r="107" spans="1:21" s="95" customFormat="1"/>
    <row r="108" spans="1:21" s="95" customFormat="1"/>
    <row r="109" spans="1:21" s="95" customFormat="1"/>
    <row r="110" spans="1:21" s="95" customFormat="1"/>
    <row r="111" spans="1:21" s="95" customFormat="1"/>
    <row r="112" spans="1:21" s="95" customFormat="1"/>
    <row r="113" s="95" customFormat="1"/>
    <row r="114" s="95" customFormat="1"/>
    <row r="115" s="95" customFormat="1"/>
    <row r="116" s="95" customFormat="1"/>
    <row r="117" s="95" customFormat="1"/>
    <row r="118" s="95" customFormat="1"/>
    <row r="119" s="95" customFormat="1"/>
    <row r="120" s="95" customFormat="1"/>
    <row r="121" s="95" customFormat="1"/>
    <row r="122" s="95" customFormat="1"/>
    <row r="123" s="95" customFormat="1"/>
    <row r="124" s="95" customFormat="1"/>
    <row r="125" s="95" customFormat="1"/>
    <row r="126" s="95" customFormat="1"/>
    <row r="127" s="95" customFormat="1"/>
    <row r="128" s="95" customFormat="1"/>
    <row r="129" s="95" customFormat="1"/>
    <row r="130" s="95" customFormat="1"/>
    <row r="131" s="95" customFormat="1"/>
    <row r="132" s="95" customFormat="1"/>
    <row r="133" s="95" customFormat="1"/>
    <row r="134" s="95" customFormat="1"/>
    <row r="135" s="95" customFormat="1"/>
    <row r="136" s="95" customFormat="1"/>
    <row r="137" s="95" customFormat="1"/>
    <row r="138" s="95" customFormat="1"/>
    <row r="139" s="95" customFormat="1"/>
    <row r="140" s="95" customFormat="1"/>
    <row r="141" s="95" customFormat="1"/>
    <row r="142" s="95" customFormat="1"/>
    <row r="143" s="95" customFormat="1"/>
    <row r="144" s="95" customFormat="1"/>
    <row r="145" s="95" customFormat="1"/>
    <row r="146" s="95" customFormat="1"/>
    <row r="147" s="95" customFormat="1"/>
    <row r="148" s="95" customFormat="1"/>
    <row r="149" s="95" customFormat="1"/>
    <row r="150" s="95" customFormat="1"/>
    <row r="151" s="95" customFormat="1"/>
    <row r="152" s="95" customFormat="1"/>
    <row r="153" s="95" customFormat="1"/>
    <row r="154" s="95" customFormat="1"/>
    <row r="155" s="95" customFormat="1"/>
    <row r="156" s="95" customFormat="1"/>
    <row r="157" s="95" customFormat="1"/>
    <row r="158" s="95" customFormat="1"/>
    <row r="159" s="95" customFormat="1"/>
    <row r="160" s="95" customFormat="1"/>
    <row r="161" s="95" customFormat="1"/>
    <row r="162" s="95" customFormat="1"/>
    <row r="163" s="95" customFormat="1"/>
    <row r="164" s="95" customFormat="1"/>
    <row r="165" s="95" customFormat="1"/>
    <row r="166" s="95" customFormat="1"/>
    <row r="167" s="95" customFormat="1"/>
    <row r="168" s="95" customFormat="1"/>
    <row r="169" s="95" customFormat="1"/>
    <row r="170" s="95" customFormat="1"/>
    <row r="171" s="95" customFormat="1"/>
    <row r="172" s="95" customFormat="1"/>
    <row r="173" s="95" customFormat="1"/>
    <row r="174" s="95" customFormat="1"/>
    <row r="175" s="95" customFormat="1"/>
    <row r="176" s="95" customFormat="1"/>
    <row r="177" s="95" customFormat="1"/>
  </sheetData>
  <mergeCells count="9">
    <mergeCell ref="A100:K100"/>
    <mergeCell ref="B68:K68"/>
    <mergeCell ref="L68:T68"/>
    <mergeCell ref="A1:K1"/>
    <mergeCell ref="B5:K5"/>
    <mergeCell ref="L5:T5"/>
    <mergeCell ref="L1:U1"/>
    <mergeCell ref="B37:K37"/>
    <mergeCell ref="L37:T37"/>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2/20 –  Brandenburg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7"/>
  <sheetViews>
    <sheetView zoomScaleNormal="100" workbookViewId="0">
      <pane ySplit="3" topLeftCell="A4" activePane="bottomLeft" state="frozen"/>
      <selection pane="bottomLeft" activeCell="L4" sqref="L4"/>
    </sheetView>
  </sheetViews>
  <sheetFormatPr baseColWidth="10" defaultColWidth="11.44140625" defaultRowHeight="13.2" outlineLevelRow="1"/>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12" customHeight="1">
      <c r="A1" s="166" t="s">
        <v>142</v>
      </c>
      <c r="B1" s="166"/>
      <c r="C1" s="166"/>
      <c r="D1" s="166"/>
      <c r="E1" s="166"/>
      <c r="F1" s="166"/>
      <c r="G1" s="166"/>
      <c r="H1" s="166"/>
      <c r="I1" s="166"/>
      <c r="J1" s="166"/>
      <c r="K1" s="166"/>
      <c r="L1" s="168" t="s">
        <v>142</v>
      </c>
      <c r="M1" s="168"/>
      <c r="N1" s="168"/>
      <c r="O1" s="168"/>
      <c r="P1" s="168"/>
      <c r="Q1" s="168"/>
      <c r="R1" s="168"/>
      <c r="S1" s="168"/>
      <c r="T1" s="168"/>
      <c r="U1" s="168"/>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124" t="s">
        <v>165</v>
      </c>
      <c r="T3" s="125" t="s">
        <v>166</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5" customFormat="1" ht="12" customHeight="1">
      <c r="A5" s="102"/>
      <c r="B5" s="167" t="s">
        <v>32</v>
      </c>
      <c r="C5" s="167"/>
      <c r="D5" s="167"/>
      <c r="E5" s="167"/>
      <c r="F5" s="167"/>
      <c r="G5" s="167"/>
      <c r="H5" s="167"/>
      <c r="I5" s="167"/>
      <c r="J5" s="167"/>
      <c r="K5" s="167"/>
      <c r="L5" s="167" t="s">
        <v>32</v>
      </c>
      <c r="M5" s="167"/>
      <c r="N5" s="167"/>
      <c r="O5" s="167"/>
      <c r="P5" s="167"/>
      <c r="Q5" s="167"/>
      <c r="R5" s="167"/>
      <c r="S5" s="167"/>
      <c r="T5" s="167"/>
      <c r="U5" s="103"/>
    </row>
    <row r="6" spans="1:22" s="95" customFormat="1" ht="12" customHeight="1">
      <c r="A6" s="102">
        <v>1991</v>
      </c>
      <c r="B6" s="92">
        <v>4666.8919999999998</v>
      </c>
      <c r="C6" s="92">
        <v>5274.3410000000003</v>
      </c>
      <c r="D6" s="92">
        <v>1581.0260000000001</v>
      </c>
      <c r="E6" s="92">
        <v>1131.9490000000001</v>
      </c>
      <c r="F6" s="92">
        <v>374.86799999999999</v>
      </c>
      <c r="G6" s="92">
        <v>943.64499999999998</v>
      </c>
      <c r="H6" s="92">
        <v>2680.8240000000001</v>
      </c>
      <c r="I6" s="92">
        <v>800.32500000000005</v>
      </c>
      <c r="J6" s="92">
        <v>2949.3159999999998</v>
      </c>
      <c r="K6" s="92">
        <v>7384.7889999999998</v>
      </c>
      <c r="L6" s="92">
        <v>1484.4369999999999</v>
      </c>
      <c r="M6" s="92">
        <v>442.60700000000003</v>
      </c>
      <c r="N6" s="92">
        <v>2136.1080000000002</v>
      </c>
      <c r="O6" s="92">
        <v>1215.325</v>
      </c>
      <c r="P6" s="92">
        <v>1082.998</v>
      </c>
      <c r="Q6" s="92">
        <v>1158.55</v>
      </c>
      <c r="R6" s="106">
        <v>35308</v>
      </c>
      <c r="S6" s="92">
        <v>27284.717000000001</v>
      </c>
      <c r="T6" s="92">
        <v>6442.2569999999996</v>
      </c>
      <c r="U6" s="102">
        <v>1991</v>
      </c>
    </row>
    <row r="7" spans="1:22" s="95" customFormat="1" ht="12" customHeight="1">
      <c r="A7" s="102">
        <v>1992</v>
      </c>
      <c r="B7" s="92">
        <v>4720.6610000000001</v>
      </c>
      <c r="C7" s="92">
        <v>5358.473</v>
      </c>
      <c r="D7" s="92">
        <v>1546.2639999999999</v>
      </c>
      <c r="E7" s="92">
        <v>992.54399999999998</v>
      </c>
      <c r="F7" s="92">
        <v>378.25799999999998</v>
      </c>
      <c r="G7" s="92">
        <v>955.71600000000001</v>
      </c>
      <c r="H7" s="92">
        <v>2717.0520000000001</v>
      </c>
      <c r="I7" s="92">
        <v>708.98</v>
      </c>
      <c r="J7" s="92">
        <v>3000.92</v>
      </c>
      <c r="K7" s="92">
        <v>7455.6930000000002</v>
      </c>
      <c r="L7" s="92">
        <v>1497.357</v>
      </c>
      <c r="M7" s="92">
        <v>446.15100000000001</v>
      </c>
      <c r="N7" s="92">
        <v>1837.421</v>
      </c>
      <c r="O7" s="92">
        <v>1065.9870000000001</v>
      </c>
      <c r="P7" s="92">
        <v>1096.9770000000001</v>
      </c>
      <c r="Q7" s="92">
        <v>973.54600000000005</v>
      </c>
      <c r="R7" s="106">
        <v>34752</v>
      </c>
      <c r="S7" s="92">
        <v>27627.258000000002</v>
      </c>
      <c r="T7" s="92">
        <v>5578.4780000000001</v>
      </c>
      <c r="U7" s="102">
        <v>1992</v>
      </c>
    </row>
    <row r="8" spans="1:22" s="95" customFormat="1" ht="12" customHeight="1">
      <c r="A8" s="102">
        <v>1993</v>
      </c>
      <c r="B8" s="92">
        <v>4632.5439999999999</v>
      </c>
      <c r="C8" s="92">
        <v>5310.26</v>
      </c>
      <c r="D8" s="92">
        <v>1530.3920000000001</v>
      </c>
      <c r="E8" s="92">
        <v>956.255</v>
      </c>
      <c r="F8" s="92">
        <v>371.53399999999999</v>
      </c>
      <c r="G8" s="92">
        <v>946.33900000000006</v>
      </c>
      <c r="H8" s="92">
        <v>2686.6970000000001</v>
      </c>
      <c r="I8" s="92">
        <v>689.07100000000003</v>
      </c>
      <c r="J8" s="92">
        <v>2982.6930000000002</v>
      </c>
      <c r="K8" s="92">
        <v>7338.0959999999995</v>
      </c>
      <c r="L8" s="92">
        <v>1483.848</v>
      </c>
      <c r="M8" s="92">
        <v>439.23</v>
      </c>
      <c r="N8" s="92">
        <v>1763.317</v>
      </c>
      <c r="O8" s="92">
        <v>1033.383</v>
      </c>
      <c r="P8" s="92">
        <v>1086.8969999999999</v>
      </c>
      <c r="Q8" s="92">
        <v>943.44399999999996</v>
      </c>
      <c r="R8" s="106">
        <v>34194</v>
      </c>
      <c r="S8" s="92">
        <v>27278.137999999999</v>
      </c>
      <c r="T8" s="92">
        <v>5385.47</v>
      </c>
      <c r="U8" s="102">
        <v>1993</v>
      </c>
    </row>
    <row r="9" spans="1:22" s="95" customFormat="1" ht="12" customHeight="1">
      <c r="A9" s="102">
        <v>1994</v>
      </c>
      <c r="B9" s="92">
        <v>4580.2910000000002</v>
      </c>
      <c r="C9" s="92">
        <v>5307.2219999999998</v>
      </c>
      <c r="D9" s="92">
        <v>1508.4069999999999</v>
      </c>
      <c r="E9" s="92">
        <v>982.36099999999999</v>
      </c>
      <c r="F9" s="92">
        <v>366.27300000000002</v>
      </c>
      <c r="G9" s="92">
        <v>942.90700000000004</v>
      </c>
      <c r="H9" s="92">
        <v>2669.1689999999999</v>
      </c>
      <c r="I9" s="92">
        <v>706.81200000000001</v>
      </c>
      <c r="J9" s="92">
        <v>2989.953</v>
      </c>
      <c r="K9" s="92">
        <v>7250.3720000000003</v>
      </c>
      <c r="L9" s="92">
        <v>1485.0260000000001</v>
      </c>
      <c r="M9" s="92">
        <v>436.60300000000001</v>
      </c>
      <c r="N9" s="92">
        <v>1809.5609999999999</v>
      </c>
      <c r="O9" s="92">
        <v>1050.5340000000001</v>
      </c>
      <c r="P9" s="92">
        <v>1082.788</v>
      </c>
      <c r="Q9" s="92">
        <v>963.721</v>
      </c>
      <c r="R9" s="106">
        <v>34132</v>
      </c>
      <c r="S9" s="92">
        <v>27110.603999999999</v>
      </c>
      <c r="T9" s="92">
        <v>5512.9889999999996</v>
      </c>
      <c r="U9" s="102">
        <v>1994</v>
      </c>
    </row>
    <row r="10" spans="1:22" s="95" customFormat="1" ht="12" customHeight="1">
      <c r="A10" s="102">
        <v>1995</v>
      </c>
      <c r="B10" s="92">
        <v>4583.8810000000003</v>
      </c>
      <c r="C10" s="92">
        <v>5303.9840000000004</v>
      </c>
      <c r="D10" s="92">
        <v>1503.09</v>
      </c>
      <c r="E10" s="92">
        <v>1005.338</v>
      </c>
      <c r="F10" s="92">
        <v>357.75799999999998</v>
      </c>
      <c r="G10" s="92">
        <v>931.57399999999996</v>
      </c>
      <c r="H10" s="92">
        <v>2658.2269999999999</v>
      </c>
      <c r="I10" s="92">
        <v>727.35500000000002</v>
      </c>
      <c r="J10" s="92">
        <v>3022.4459999999999</v>
      </c>
      <c r="K10" s="92">
        <v>7225.5140000000001</v>
      </c>
      <c r="L10" s="92">
        <v>1495.6110000000001</v>
      </c>
      <c r="M10" s="92">
        <v>438.62299999999999</v>
      </c>
      <c r="N10" s="92">
        <v>1862.3879999999999</v>
      </c>
      <c r="O10" s="92">
        <v>1066.1279999999999</v>
      </c>
      <c r="P10" s="92">
        <v>1088.546</v>
      </c>
      <c r="Q10" s="92">
        <v>974.53700000000003</v>
      </c>
      <c r="R10" s="106">
        <v>34245</v>
      </c>
      <c r="S10" s="92">
        <v>27106.164000000001</v>
      </c>
      <c r="T10" s="92">
        <v>5635.7460000000001</v>
      </c>
      <c r="U10" s="102">
        <v>1995</v>
      </c>
    </row>
    <row r="11" spans="1:22" s="95" customFormat="1" ht="12" customHeight="1">
      <c r="A11" s="102">
        <v>1996</v>
      </c>
      <c r="B11" s="92">
        <v>4608.6090000000004</v>
      </c>
      <c r="C11" s="92">
        <v>5284.7190000000001</v>
      </c>
      <c r="D11" s="92">
        <v>1471.1179999999999</v>
      </c>
      <c r="E11" s="92">
        <v>1001.206</v>
      </c>
      <c r="F11" s="92">
        <v>352.798</v>
      </c>
      <c r="G11" s="92">
        <v>924.178</v>
      </c>
      <c r="H11" s="92">
        <v>2661.9319999999998</v>
      </c>
      <c r="I11" s="92">
        <v>718.495</v>
      </c>
      <c r="J11" s="92">
        <v>3018.529</v>
      </c>
      <c r="K11" s="92">
        <v>7252.2309999999998</v>
      </c>
      <c r="L11" s="92">
        <v>1505.692</v>
      </c>
      <c r="M11" s="92">
        <v>438.91500000000002</v>
      </c>
      <c r="N11" s="92">
        <v>1861.675</v>
      </c>
      <c r="O11" s="92">
        <v>1045.653</v>
      </c>
      <c r="P11" s="92">
        <v>1092.374</v>
      </c>
      <c r="Q11" s="92">
        <v>962.87599999999998</v>
      </c>
      <c r="R11" s="106">
        <v>34201</v>
      </c>
      <c r="S11" s="92">
        <v>27139.976999999999</v>
      </c>
      <c r="T11" s="92">
        <v>5589.9049999999997</v>
      </c>
      <c r="U11" s="102">
        <v>1996</v>
      </c>
    </row>
    <row r="12" spans="1:22" s="95" customFormat="1" ht="12" customHeight="1">
      <c r="A12" s="102">
        <v>1997</v>
      </c>
      <c r="B12" s="92">
        <v>4627.4530000000004</v>
      </c>
      <c r="C12" s="92">
        <v>5288.46</v>
      </c>
      <c r="D12" s="92">
        <v>1433.578</v>
      </c>
      <c r="E12" s="92">
        <v>996.69799999999998</v>
      </c>
      <c r="F12" s="92">
        <v>354.74299999999999</v>
      </c>
      <c r="G12" s="92">
        <v>914.98099999999999</v>
      </c>
      <c r="H12" s="92">
        <v>2648.9279999999999</v>
      </c>
      <c r="I12" s="92">
        <v>705.69299999999998</v>
      </c>
      <c r="J12" s="92">
        <v>3023.5929999999998</v>
      </c>
      <c r="K12" s="92">
        <v>7292.8760000000002</v>
      </c>
      <c r="L12" s="92">
        <v>1509.5909999999999</v>
      </c>
      <c r="M12" s="92">
        <v>437.46699999999998</v>
      </c>
      <c r="N12" s="92">
        <v>1828.374</v>
      </c>
      <c r="O12" s="92">
        <v>1021.659</v>
      </c>
      <c r="P12" s="92">
        <v>1089.2560000000001</v>
      </c>
      <c r="Q12" s="92">
        <v>951.65</v>
      </c>
      <c r="R12" s="106">
        <v>34125</v>
      </c>
      <c r="S12" s="92">
        <v>27187.348000000002</v>
      </c>
      <c r="T12" s="92">
        <v>5504.0739999999996</v>
      </c>
      <c r="U12" s="102">
        <v>1997</v>
      </c>
    </row>
    <row r="13" spans="1:22" s="95" customFormat="1" ht="12" customHeight="1">
      <c r="A13" s="102">
        <v>1998</v>
      </c>
      <c r="B13" s="92">
        <v>4701.7929999999997</v>
      </c>
      <c r="C13" s="92">
        <v>5403.7479999999996</v>
      </c>
      <c r="D13" s="92">
        <v>1421.633</v>
      </c>
      <c r="E13" s="92">
        <v>987.56100000000004</v>
      </c>
      <c r="F13" s="92">
        <v>353.20699999999999</v>
      </c>
      <c r="G13" s="92">
        <v>920.84</v>
      </c>
      <c r="H13" s="92">
        <v>2673.3539999999998</v>
      </c>
      <c r="I13" s="92">
        <v>702.59299999999996</v>
      </c>
      <c r="J13" s="92">
        <v>3052.1239999999998</v>
      </c>
      <c r="K13" s="92">
        <v>7432.3040000000001</v>
      </c>
      <c r="L13" s="92">
        <v>1533.2909999999999</v>
      </c>
      <c r="M13" s="92">
        <v>446.54700000000003</v>
      </c>
      <c r="N13" s="92">
        <v>1820.35</v>
      </c>
      <c r="O13" s="92">
        <v>1017.728</v>
      </c>
      <c r="P13" s="92">
        <v>1093.6220000000001</v>
      </c>
      <c r="Q13" s="92">
        <v>971.30499999999995</v>
      </c>
      <c r="R13" s="106">
        <v>34532</v>
      </c>
      <c r="S13" s="92">
        <v>27610.83</v>
      </c>
      <c r="T13" s="92">
        <v>5499.5370000000003</v>
      </c>
      <c r="U13" s="102">
        <v>1998</v>
      </c>
    </row>
    <row r="14" spans="1:22" s="95" customFormat="1" ht="12" customHeight="1">
      <c r="A14" s="102">
        <v>1999</v>
      </c>
      <c r="B14" s="92">
        <v>4795.6959999999999</v>
      </c>
      <c r="C14" s="92">
        <v>5512.16</v>
      </c>
      <c r="D14" s="92">
        <v>1421.6179999999999</v>
      </c>
      <c r="E14" s="92">
        <v>986.053</v>
      </c>
      <c r="F14" s="92">
        <v>355.22699999999998</v>
      </c>
      <c r="G14" s="92">
        <v>931.48599999999999</v>
      </c>
      <c r="H14" s="92">
        <v>2724.17</v>
      </c>
      <c r="I14" s="92">
        <v>707.60199999999998</v>
      </c>
      <c r="J14" s="92">
        <v>3125.3270000000002</v>
      </c>
      <c r="K14" s="92">
        <v>7607.0069999999996</v>
      </c>
      <c r="L14" s="92">
        <v>1567.0909999999999</v>
      </c>
      <c r="M14" s="92">
        <v>459.92700000000002</v>
      </c>
      <c r="N14" s="92">
        <v>1824.643</v>
      </c>
      <c r="O14" s="92">
        <v>1006.994</v>
      </c>
      <c r="P14" s="92">
        <v>1114.5</v>
      </c>
      <c r="Q14" s="92">
        <v>989.49900000000002</v>
      </c>
      <c r="R14" s="106">
        <v>35129</v>
      </c>
      <c r="S14" s="92">
        <v>28192.591</v>
      </c>
      <c r="T14" s="92">
        <v>5514.7910000000002</v>
      </c>
      <c r="U14" s="102">
        <v>1999</v>
      </c>
    </row>
    <row r="15" spans="1:22" s="95" customFormat="1" ht="12" customHeight="1">
      <c r="A15" s="102">
        <v>2000</v>
      </c>
      <c r="B15" s="92">
        <v>4958.7169999999996</v>
      </c>
      <c r="C15" s="92">
        <v>5660.1750000000002</v>
      </c>
      <c r="D15" s="92">
        <v>1447.547</v>
      </c>
      <c r="E15" s="92">
        <v>981.53300000000002</v>
      </c>
      <c r="F15" s="92">
        <v>365.601</v>
      </c>
      <c r="G15" s="92">
        <v>950.31200000000001</v>
      </c>
      <c r="H15" s="92">
        <v>2805.7240000000002</v>
      </c>
      <c r="I15" s="92">
        <v>705.82399999999996</v>
      </c>
      <c r="J15" s="92">
        <v>3224.8009999999999</v>
      </c>
      <c r="K15" s="92">
        <v>7852.84</v>
      </c>
      <c r="L15" s="92">
        <v>1613.827</v>
      </c>
      <c r="M15" s="92">
        <v>474.83</v>
      </c>
      <c r="N15" s="92">
        <v>1813.299</v>
      </c>
      <c r="O15" s="92">
        <v>985.81399999999996</v>
      </c>
      <c r="P15" s="92">
        <v>1138.133</v>
      </c>
      <c r="Q15" s="92">
        <v>979.02300000000002</v>
      </c>
      <c r="R15" s="106">
        <v>35958</v>
      </c>
      <c r="S15" s="92">
        <v>29044.959999999999</v>
      </c>
      <c r="T15" s="92">
        <v>5465.4930000000004</v>
      </c>
      <c r="U15" s="102">
        <v>2000</v>
      </c>
      <c r="V15" s="104"/>
    </row>
    <row r="16" spans="1:22" s="95" customFormat="1" ht="12" customHeight="1">
      <c r="A16" s="102">
        <v>2001</v>
      </c>
      <c r="B16" s="92">
        <v>5000.5290000000005</v>
      </c>
      <c r="C16" s="92">
        <v>5708.0990000000002</v>
      </c>
      <c r="D16" s="92">
        <v>1426.2449999999999</v>
      </c>
      <c r="E16" s="92">
        <v>952.52700000000004</v>
      </c>
      <c r="F16" s="92">
        <v>365.74799999999999</v>
      </c>
      <c r="G16" s="92">
        <v>955.49199999999996</v>
      </c>
      <c r="H16" s="92">
        <v>2813.7510000000002</v>
      </c>
      <c r="I16" s="92">
        <v>684.80899999999997</v>
      </c>
      <c r="J16" s="92">
        <v>3208.3020000000001</v>
      </c>
      <c r="K16" s="92">
        <v>7811.8980000000001</v>
      </c>
      <c r="L16" s="92">
        <v>1614.1489999999999</v>
      </c>
      <c r="M16" s="92">
        <v>474.23599999999999</v>
      </c>
      <c r="N16" s="92">
        <v>1768.3109999999999</v>
      </c>
      <c r="O16" s="92">
        <v>955.92499999999995</v>
      </c>
      <c r="P16" s="92">
        <v>1137.5139999999999</v>
      </c>
      <c r="Q16" s="92">
        <v>954.46500000000003</v>
      </c>
      <c r="R16" s="106">
        <v>35832</v>
      </c>
      <c r="S16" s="92">
        <v>29089.718000000001</v>
      </c>
      <c r="T16" s="92">
        <v>5316.0370000000003</v>
      </c>
      <c r="U16" s="102">
        <v>2001</v>
      </c>
      <c r="V16" s="104"/>
    </row>
    <row r="17" spans="1:22" s="95" customFormat="1" ht="12" customHeight="1">
      <c r="A17" s="102">
        <v>2002</v>
      </c>
      <c r="B17" s="92">
        <v>4999.2370000000001</v>
      </c>
      <c r="C17" s="92">
        <v>5693.009</v>
      </c>
      <c r="D17" s="92">
        <v>1396.799</v>
      </c>
      <c r="E17" s="92">
        <v>931.51599999999996</v>
      </c>
      <c r="F17" s="92">
        <v>363.7</v>
      </c>
      <c r="G17" s="92">
        <v>945.97500000000002</v>
      </c>
      <c r="H17" s="92">
        <v>2800.9920000000002</v>
      </c>
      <c r="I17" s="92">
        <v>671.60900000000004</v>
      </c>
      <c r="J17" s="92">
        <v>3205.116</v>
      </c>
      <c r="K17" s="92">
        <v>7767.79</v>
      </c>
      <c r="L17" s="92">
        <v>1620.386</v>
      </c>
      <c r="M17" s="92">
        <v>471.97500000000002</v>
      </c>
      <c r="N17" s="92">
        <v>1741.9949999999999</v>
      </c>
      <c r="O17" s="92">
        <v>934.94500000000005</v>
      </c>
      <c r="P17" s="92">
        <v>1126.998</v>
      </c>
      <c r="Q17" s="92">
        <v>931.95799999999997</v>
      </c>
      <c r="R17" s="106">
        <v>35604</v>
      </c>
      <c r="S17" s="92">
        <v>28995.178</v>
      </c>
      <c r="T17" s="92">
        <v>5212.0230000000001</v>
      </c>
      <c r="U17" s="102">
        <v>2002</v>
      </c>
      <c r="V17" s="104"/>
    </row>
    <row r="18" spans="1:22" s="95" customFormat="1" ht="12" customHeight="1">
      <c r="A18" s="102">
        <v>2003</v>
      </c>
      <c r="B18" s="92">
        <v>4941.0919999999996</v>
      </c>
      <c r="C18" s="92">
        <v>5611.9669999999996</v>
      </c>
      <c r="D18" s="92">
        <v>1364.5350000000001</v>
      </c>
      <c r="E18" s="92">
        <v>913.29499999999996</v>
      </c>
      <c r="F18" s="92">
        <v>359.084</v>
      </c>
      <c r="G18" s="92">
        <v>933.12800000000004</v>
      </c>
      <c r="H18" s="92">
        <v>2753.9070000000002</v>
      </c>
      <c r="I18" s="92">
        <v>654.98500000000001</v>
      </c>
      <c r="J18" s="92">
        <v>3179.06</v>
      </c>
      <c r="K18" s="92">
        <v>7663.4070000000002</v>
      </c>
      <c r="L18" s="92">
        <v>1604.16</v>
      </c>
      <c r="M18" s="92">
        <v>466.67200000000003</v>
      </c>
      <c r="N18" s="92">
        <v>1722.4159999999999</v>
      </c>
      <c r="O18" s="92">
        <v>919.375</v>
      </c>
      <c r="P18" s="92">
        <v>1108.078</v>
      </c>
      <c r="Q18" s="92">
        <v>907.83900000000006</v>
      </c>
      <c r="R18" s="106">
        <v>35103</v>
      </c>
      <c r="S18" s="92">
        <v>28620.555</v>
      </c>
      <c r="T18" s="92">
        <v>5117.91</v>
      </c>
      <c r="U18" s="102">
        <v>2003</v>
      </c>
      <c r="V18" s="104"/>
    </row>
    <row r="19" spans="1:22" s="95" customFormat="1" ht="12" customHeight="1">
      <c r="A19" s="102">
        <v>2004</v>
      </c>
      <c r="B19" s="92">
        <v>4942.8459999999995</v>
      </c>
      <c r="C19" s="92">
        <v>5598.2439999999997</v>
      </c>
      <c r="D19" s="92">
        <v>1359.8510000000001</v>
      </c>
      <c r="E19" s="92">
        <v>909.99900000000002</v>
      </c>
      <c r="F19" s="92">
        <v>357.23</v>
      </c>
      <c r="G19" s="92">
        <v>935.27099999999996</v>
      </c>
      <c r="H19" s="92">
        <v>2750.2840000000001</v>
      </c>
      <c r="I19" s="92">
        <v>649.72699999999998</v>
      </c>
      <c r="J19" s="92">
        <v>3189.4859999999999</v>
      </c>
      <c r="K19" s="92">
        <v>7680.62</v>
      </c>
      <c r="L19" s="92">
        <v>1617.944</v>
      </c>
      <c r="M19" s="92">
        <v>467.79199999999997</v>
      </c>
      <c r="N19" s="92">
        <v>1711.9970000000001</v>
      </c>
      <c r="O19" s="92">
        <v>912.60500000000002</v>
      </c>
      <c r="P19" s="92">
        <v>1105.9380000000001</v>
      </c>
      <c r="Q19" s="92">
        <v>911.16600000000005</v>
      </c>
      <c r="R19" s="106">
        <v>35101</v>
      </c>
      <c r="S19" s="92">
        <v>28645.654999999999</v>
      </c>
      <c r="T19" s="92">
        <v>5095.4939999999997</v>
      </c>
      <c r="U19" s="102">
        <v>2004</v>
      </c>
      <c r="V19" s="104"/>
    </row>
    <row r="20" spans="1:22" s="95" customFormat="1" ht="12" customHeight="1">
      <c r="A20" s="102">
        <v>2005</v>
      </c>
      <c r="B20" s="92">
        <v>4938.49</v>
      </c>
      <c r="C20" s="92">
        <v>5605.9709999999995</v>
      </c>
      <c r="D20" s="92">
        <v>1348.297</v>
      </c>
      <c r="E20" s="92">
        <v>893.72799999999995</v>
      </c>
      <c r="F20" s="92">
        <v>353.48</v>
      </c>
      <c r="G20" s="92">
        <v>943.08299999999997</v>
      </c>
      <c r="H20" s="92">
        <v>2733.7579999999998</v>
      </c>
      <c r="I20" s="92">
        <v>643.09199999999998</v>
      </c>
      <c r="J20" s="92">
        <v>3165.6779999999999</v>
      </c>
      <c r="K20" s="92">
        <v>7640.8620000000001</v>
      </c>
      <c r="L20" s="92">
        <v>1617.268</v>
      </c>
      <c r="M20" s="92">
        <v>467.83699999999999</v>
      </c>
      <c r="N20" s="92">
        <v>1682.741</v>
      </c>
      <c r="O20" s="92">
        <v>895.048</v>
      </c>
      <c r="P20" s="92">
        <v>1099.98</v>
      </c>
      <c r="Q20" s="92">
        <v>900.68700000000001</v>
      </c>
      <c r="R20" s="106">
        <v>34930</v>
      </c>
      <c r="S20" s="92">
        <v>28566.406999999999</v>
      </c>
      <c r="T20" s="92">
        <v>5015.2960000000003</v>
      </c>
      <c r="U20" s="102">
        <v>2005</v>
      </c>
      <c r="V20" s="104"/>
    </row>
    <row r="21" spans="1:22" s="95" customFormat="1" ht="12" customHeight="1">
      <c r="A21" s="102">
        <v>2006</v>
      </c>
      <c r="B21" s="92">
        <v>4967.1369999999997</v>
      </c>
      <c r="C21" s="92">
        <v>5657.2870000000003</v>
      </c>
      <c r="D21" s="92">
        <v>1366.748</v>
      </c>
      <c r="E21" s="92">
        <v>897.86699999999996</v>
      </c>
      <c r="F21" s="92">
        <v>358.60199999999998</v>
      </c>
      <c r="G21" s="92">
        <v>949.86599999999999</v>
      </c>
      <c r="H21" s="92">
        <v>2745.4589999999998</v>
      </c>
      <c r="I21" s="92">
        <v>647.44600000000003</v>
      </c>
      <c r="J21" s="92">
        <v>3185.4270000000001</v>
      </c>
      <c r="K21" s="92">
        <v>7671.7330000000002</v>
      </c>
      <c r="L21" s="92">
        <v>1626.674</v>
      </c>
      <c r="M21" s="92">
        <v>467.02300000000002</v>
      </c>
      <c r="N21" s="92">
        <v>1698.2940000000001</v>
      </c>
      <c r="O21" s="92">
        <v>903.83799999999997</v>
      </c>
      <c r="P21" s="92">
        <v>1109.288</v>
      </c>
      <c r="Q21" s="92">
        <v>906.31100000000004</v>
      </c>
      <c r="R21" s="106">
        <v>35159</v>
      </c>
      <c r="S21" s="92">
        <v>28738.495999999999</v>
      </c>
      <c r="T21" s="92">
        <v>5053.7560000000003</v>
      </c>
      <c r="U21" s="102">
        <v>2006</v>
      </c>
      <c r="V21" s="104"/>
    </row>
    <row r="22" spans="1:22" s="95" customFormat="1" ht="12" customHeight="1">
      <c r="A22" s="102">
        <v>2007</v>
      </c>
      <c r="B22" s="92">
        <v>5058.768</v>
      </c>
      <c r="C22" s="92">
        <v>5770.768</v>
      </c>
      <c r="D22" s="92">
        <v>1397.549</v>
      </c>
      <c r="E22" s="92">
        <v>916.99</v>
      </c>
      <c r="F22" s="92">
        <v>366.37700000000001</v>
      </c>
      <c r="G22" s="92">
        <v>969.71500000000003</v>
      </c>
      <c r="H22" s="92">
        <v>2792.25</v>
      </c>
      <c r="I22" s="92">
        <v>659.96199999999999</v>
      </c>
      <c r="J22" s="92">
        <v>3244.4540000000002</v>
      </c>
      <c r="K22" s="92">
        <v>7799.8530000000001</v>
      </c>
      <c r="L22" s="92">
        <v>1658.027</v>
      </c>
      <c r="M22" s="92">
        <v>471.149</v>
      </c>
      <c r="N22" s="92">
        <v>1728.845</v>
      </c>
      <c r="O22" s="92">
        <v>918.71</v>
      </c>
      <c r="P22" s="92">
        <v>1127.1220000000001</v>
      </c>
      <c r="Q22" s="92">
        <v>922.46100000000001</v>
      </c>
      <c r="R22" s="106">
        <v>35803</v>
      </c>
      <c r="S22" s="92">
        <v>29258.483</v>
      </c>
      <c r="T22" s="92">
        <v>5146.9679999999998</v>
      </c>
      <c r="U22" s="102">
        <v>2007</v>
      </c>
      <c r="V22" s="104"/>
    </row>
    <row r="23" spans="1:22" s="95" customFormat="1" ht="12" customHeight="1">
      <c r="A23" s="102">
        <v>2008</v>
      </c>
      <c r="B23" s="92">
        <v>5150.5200000000004</v>
      </c>
      <c r="C23" s="92">
        <v>5870.2470000000003</v>
      </c>
      <c r="D23" s="92">
        <v>1425.655</v>
      </c>
      <c r="E23" s="92">
        <v>928.40499999999997</v>
      </c>
      <c r="F23" s="92">
        <v>371.77199999999999</v>
      </c>
      <c r="G23" s="92">
        <v>996.91499999999996</v>
      </c>
      <c r="H23" s="92">
        <v>2833.4369999999999</v>
      </c>
      <c r="I23" s="92">
        <v>665.24699999999996</v>
      </c>
      <c r="J23" s="92">
        <v>3296.556</v>
      </c>
      <c r="K23" s="92">
        <v>7917.6989999999996</v>
      </c>
      <c r="L23" s="92">
        <v>1683.597</v>
      </c>
      <c r="M23" s="92">
        <v>475.483</v>
      </c>
      <c r="N23" s="92">
        <v>1742.7059999999999</v>
      </c>
      <c r="O23" s="92">
        <v>928.92899999999997</v>
      </c>
      <c r="P23" s="92">
        <v>1141.8989999999999</v>
      </c>
      <c r="Q23" s="92">
        <v>929.93299999999999</v>
      </c>
      <c r="R23" s="106">
        <v>36359</v>
      </c>
      <c r="S23" s="92">
        <v>29738.125</v>
      </c>
      <c r="T23" s="92">
        <v>5195.22</v>
      </c>
      <c r="U23" s="102">
        <v>2008</v>
      </c>
      <c r="V23" s="104"/>
    </row>
    <row r="24" spans="1:22" s="95" customFormat="1" ht="12" customHeight="1">
      <c r="A24" s="102">
        <v>2009</v>
      </c>
      <c r="B24" s="92">
        <v>5120.4369999999999</v>
      </c>
      <c r="C24" s="92">
        <v>5895.5590000000002</v>
      </c>
      <c r="D24" s="92">
        <v>1444.6310000000001</v>
      </c>
      <c r="E24" s="92">
        <v>939.03800000000001</v>
      </c>
      <c r="F24" s="92">
        <v>369.697</v>
      </c>
      <c r="G24" s="92">
        <v>1011.386</v>
      </c>
      <c r="H24" s="92">
        <v>2834.8049999999998</v>
      </c>
      <c r="I24" s="92">
        <v>668.50300000000004</v>
      </c>
      <c r="J24" s="92">
        <v>3326.6080000000002</v>
      </c>
      <c r="K24" s="92">
        <v>7912.3249999999998</v>
      </c>
      <c r="L24" s="92">
        <v>1685.9749999999999</v>
      </c>
      <c r="M24" s="92">
        <v>472.13200000000001</v>
      </c>
      <c r="N24" s="92">
        <v>1731.98</v>
      </c>
      <c r="O24" s="92">
        <v>928.54600000000005</v>
      </c>
      <c r="P24" s="92">
        <v>1148.241</v>
      </c>
      <c r="Q24" s="92">
        <v>921.13699999999994</v>
      </c>
      <c r="R24" s="106">
        <v>36411</v>
      </c>
      <c r="S24" s="92">
        <v>29777.165000000001</v>
      </c>
      <c r="T24" s="92">
        <v>5189.2039999999997</v>
      </c>
      <c r="U24" s="102">
        <v>2009</v>
      </c>
      <c r="V24" s="104"/>
    </row>
    <row r="25" spans="1:22" s="95" customFormat="1" ht="12" customHeight="1">
      <c r="A25" s="102">
        <v>2010</v>
      </c>
      <c r="B25" s="92">
        <v>5125.098</v>
      </c>
      <c r="C25" s="92">
        <v>5944.4290000000001</v>
      </c>
      <c r="D25" s="92">
        <v>1458.6089999999999</v>
      </c>
      <c r="E25" s="92">
        <v>944.16</v>
      </c>
      <c r="F25" s="92">
        <v>368.88200000000001</v>
      </c>
      <c r="G25" s="92">
        <v>1016.193</v>
      </c>
      <c r="H25" s="92">
        <v>2835.069</v>
      </c>
      <c r="I25" s="92">
        <v>664.279</v>
      </c>
      <c r="J25" s="92">
        <v>3343.1590000000001</v>
      </c>
      <c r="K25" s="92">
        <v>7923.7929999999997</v>
      </c>
      <c r="L25" s="92">
        <v>1690.576</v>
      </c>
      <c r="M25" s="92">
        <v>474.32400000000001</v>
      </c>
      <c r="N25" s="92">
        <v>1740.308</v>
      </c>
      <c r="O25" s="92">
        <v>930.56</v>
      </c>
      <c r="P25" s="92">
        <v>1147.9010000000001</v>
      </c>
      <c r="Q25" s="92">
        <v>925.66</v>
      </c>
      <c r="R25" s="106">
        <v>36533</v>
      </c>
      <c r="S25" s="92">
        <v>29869.423999999999</v>
      </c>
      <c r="T25" s="92">
        <v>5204.9669999999996</v>
      </c>
      <c r="U25" s="102">
        <v>2010</v>
      </c>
      <c r="V25" s="104"/>
    </row>
    <row r="26" spans="1:22" s="95" customFormat="1" ht="12" customHeight="1">
      <c r="A26" s="102">
        <v>2011</v>
      </c>
      <c r="B26" s="92">
        <v>5206.8</v>
      </c>
      <c r="C26" s="92">
        <v>6061.7430000000004</v>
      </c>
      <c r="D26" s="92">
        <v>1474.684</v>
      </c>
      <c r="E26" s="92">
        <v>946.04200000000003</v>
      </c>
      <c r="F26" s="92">
        <v>374.20499999999998</v>
      </c>
      <c r="G26" s="92">
        <v>1028.7280000000001</v>
      </c>
      <c r="H26" s="92">
        <v>2876.5540000000001</v>
      </c>
      <c r="I26" s="92">
        <v>657.84500000000003</v>
      </c>
      <c r="J26" s="92">
        <v>3400.3420000000001</v>
      </c>
      <c r="K26" s="92">
        <v>8039.5069999999996</v>
      </c>
      <c r="L26" s="92">
        <v>1711.643</v>
      </c>
      <c r="M26" s="92">
        <v>480.75</v>
      </c>
      <c r="N26" s="92">
        <v>1744.175</v>
      </c>
      <c r="O26" s="92">
        <v>926.43</v>
      </c>
      <c r="P26" s="92">
        <v>1158.068</v>
      </c>
      <c r="Q26" s="92">
        <v>929.48400000000004</v>
      </c>
      <c r="R26" s="106">
        <v>37017</v>
      </c>
      <c r="S26" s="92">
        <v>30338.34</v>
      </c>
      <c r="T26" s="92">
        <v>5203.9759999999997</v>
      </c>
      <c r="U26" s="102">
        <v>2011</v>
      </c>
      <c r="V26" s="104"/>
    </row>
    <row r="27" spans="1:22" s="95" customFormat="1" ht="12" customHeight="1">
      <c r="A27" s="102">
        <v>2012</v>
      </c>
      <c r="B27" s="92">
        <v>5289.77</v>
      </c>
      <c r="C27" s="92">
        <v>6178.06</v>
      </c>
      <c r="D27" s="92">
        <v>1511.903</v>
      </c>
      <c r="E27" s="92">
        <v>949.702</v>
      </c>
      <c r="F27" s="92">
        <v>380.26100000000002</v>
      </c>
      <c r="G27" s="92">
        <v>1050.4929999999999</v>
      </c>
      <c r="H27" s="92">
        <v>2913.66</v>
      </c>
      <c r="I27" s="92">
        <v>656.58299999999997</v>
      </c>
      <c r="J27" s="92">
        <v>3448.8910000000001</v>
      </c>
      <c r="K27" s="92">
        <v>8129.0929999999998</v>
      </c>
      <c r="L27" s="92">
        <v>1729.405</v>
      </c>
      <c r="M27" s="92">
        <v>481.69200000000001</v>
      </c>
      <c r="N27" s="92">
        <v>1759.4870000000001</v>
      </c>
      <c r="O27" s="92">
        <v>922.35900000000004</v>
      </c>
      <c r="P27" s="92">
        <v>1165.0419999999999</v>
      </c>
      <c r="Q27" s="92">
        <v>930.59900000000005</v>
      </c>
      <c r="R27" s="106">
        <v>37497</v>
      </c>
      <c r="S27" s="92">
        <v>30766.366999999998</v>
      </c>
      <c r="T27" s="92">
        <v>5218.7299999999996</v>
      </c>
      <c r="U27" s="102">
        <v>2012</v>
      </c>
      <c r="V27" s="104"/>
    </row>
    <row r="28" spans="1:22" s="95" customFormat="1" ht="12" customHeight="1">
      <c r="A28" s="102">
        <v>2013</v>
      </c>
      <c r="B28" s="92">
        <v>5360.5860000000002</v>
      </c>
      <c r="C28" s="92">
        <v>6268.326</v>
      </c>
      <c r="D28" s="92">
        <v>1544.62</v>
      </c>
      <c r="E28" s="92">
        <v>951.88599999999997</v>
      </c>
      <c r="F28" s="92">
        <v>382.21</v>
      </c>
      <c r="G28" s="92">
        <v>1067.162</v>
      </c>
      <c r="H28" s="92">
        <v>2930.8980000000001</v>
      </c>
      <c r="I28" s="92">
        <v>657.25</v>
      </c>
      <c r="J28" s="92">
        <v>3488.6640000000002</v>
      </c>
      <c r="K28" s="92">
        <v>8187.2539999999999</v>
      </c>
      <c r="L28" s="92">
        <v>1741.9870000000001</v>
      </c>
      <c r="M28" s="92">
        <v>479.411</v>
      </c>
      <c r="N28" s="92">
        <v>1772.9159999999999</v>
      </c>
      <c r="O28" s="92">
        <v>919.26499999999999</v>
      </c>
      <c r="P28" s="92">
        <v>1173.306</v>
      </c>
      <c r="Q28" s="92">
        <v>929.25900000000001</v>
      </c>
      <c r="R28" s="106">
        <v>37855</v>
      </c>
      <c r="S28" s="92">
        <v>31079.804</v>
      </c>
      <c r="T28" s="92">
        <v>5230.576</v>
      </c>
      <c r="U28" s="102">
        <v>2013</v>
      </c>
      <c r="V28" s="104"/>
    </row>
    <row r="29" spans="1:22" s="95" customFormat="1" ht="12" customHeight="1">
      <c r="A29" s="102">
        <v>2014</v>
      </c>
      <c r="B29" s="105">
        <v>5434.0680000000002</v>
      </c>
      <c r="C29" s="105">
        <v>6363.7259999999997</v>
      </c>
      <c r="D29" s="105">
        <v>1577.9010000000001</v>
      </c>
      <c r="E29" s="105">
        <v>955.00900000000001</v>
      </c>
      <c r="F29" s="105">
        <v>384.66500000000002</v>
      </c>
      <c r="G29" s="105">
        <v>1078.42</v>
      </c>
      <c r="H29" s="105">
        <v>2971.3139999999999</v>
      </c>
      <c r="I29" s="105">
        <v>660.74199999999996</v>
      </c>
      <c r="J29" s="105">
        <v>3534.4259999999999</v>
      </c>
      <c r="K29" s="105">
        <v>8250.4529999999995</v>
      </c>
      <c r="L29" s="105">
        <v>1758.498</v>
      </c>
      <c r="M29" s="105">
        <v>480.58699999999999</v>
      </c>
      <c r="N29" s="105">
        <v>1785.5319999999999</v>
      </c>
      <c r="O29" s="105">
        <v>913.90099999999995</v>
      </c>
      <c r="P29" s="105">
        <v>1183.693</v>
      </c>
      <c r="Q29" s="105">
        <v>929.06500000000005</v>
      </c>
      <c r="R29" s="106">
        <v>38262</v>
      </c>
      <c r="S29" s="105">
        <v>31439.85</v>
      </c>
      <c r="T29" s="105">
        <v>5244.2489999999998</v>
      </c>
      <c r="U29" s="102">
        <v>2014</v>
      </c>
      <c r="V29" s="104"/>
    </row>
    <row r="30" spans="1:22" s="95" customFormat="1" ht="12" customHeight="1">
      <c r="A30" s="102">
        <v>2015</v>
      </c>
      <c r="B30" s="105">
        <v>5493.768</v>
      </c>
      <c r="C30" s="105">
        <v>6483.72</v>
      </c>
      <c r="D30" s="105">
        <v>1616.0319999999999</v>
      </c>
      <c r="E30" s="105">
        <v>954.96799999999996</v>
      </c>
      <c r="F30" s="105">
        <v>386.47300000000001</v>
      </c>
      <c r="G30" s="105">
        <v>1090.3800000000001</v>
      </c>
      <c r="H30" s="105">
        <v>3011.6590000000001</v>
      </c>
      <c r="I30" s="105">
        <v>663.34100000000001</v>
      </c>
      <c r="J30" s="105">
        <v>3578.895</v>
      </c>
      <c r="K30" s="105">
        <v>8350.1209999999992</v>
      </c>
      <c r="L30" s="105">
        <v>1777.5239999999999</v>
      </c>
      <c r="M30" s="105">
        <v>482.15899999999999</v>
      </c>
      <c r="N30" s="105">
        <v>1788</v>
      </c>
      <c r="O30" s="105">
        <v>911.17100000000005</v>
      </c>
      <c r="P30" s="105">
        <v>1198.123</v>
      </c>
      <c r="Q30" s="105">
        <v>930.66600000000005</v>
      </c>
      <c r="R30" s="106">
        <v>38717</v>
      </c>
      <c r="S30" s="105">
        <v>31852.822</v>
      </c>
      <c r="T30" s="105">
        <v>5248.1459999999997</v>
      </c>
      <c r="U30" s="102">
        <v>2015</v>
      </c>
      <c r="V30" s="104"/>
    </row>
    <row r="31" spans="1:22" s="95" customFormat="1" ht="12" customHeight="1">
      <c r="A31" s="102">
        <v>2016</v>
      </c>
      <c r="B31" s="105">
        <v>5583.268</v>
      </c>
      <c r="C31" s="105">
        <v>6611.56</v>
      </c>
      <c r="D31" s="105">
        <v>1665.739</v>
      </c>
      <c r="E31" s="105">
        <v>966.04499999999996</v>
      </c>
      <c r="F31" s="105">
        <v>391.35500000000002</v>
      </c>
      <c r="G31" s="105">
        <v>1113.702</v>
      </c>
      <c r="H31" s="105">
        <v>3059.846</v>
      </c>
      <c r="I31" s="105">
        <v>667.12300000000005</v>
      </c>
      <c r="J31" s="105">
        <v>3639.6660000000002</v>
      </c>
      <c r="K31" s="105">
        <v>8461.6740000000009</v>
      </c>
      <c r="L31" s="105">
        <v>1796.8240000000001</v>
      </c>
      <c r="M31" s="105">
        <v>485.57499999999999</v>
      </c>
      <c r="N31" s="105">
        <v>1807.6079999999999</v>
      </c>
      <c r="O31" s="105">
        <v>914.60199999999998</v>
      </c>
      <c r="P31" s="105">
        <v>1220.345</v>
      </c>
      <c r="Q31" s="105">
        <v>935.06799999999998</v>
      </c>
      <c r="R31" s="106">
        <v>39320</v>
      </c>
      <c r="S31" s="105">
        <v>32363.814999999999</v>
      </c>
      <c r="T31" s="105">
        <v>5290.4459999999999</v>
      </c>
      <c r="U31" s="102">
        <v>2016</v>
      </c>
      <c r="V31" s="104"/>
    </row>
    <row r="32" spans="1:22" s="95" customFormat="1" ht="12" customHeight="1">
      <c r="A32" s="102">
        <v>2017</v>
      </c>
      <c r="B32" s="105">
        <v>5681.2969999999996</v>
      </c>
      <c r="C32" s="105">
        <v>6742.7849999999999</v>
      </c>
      <c r="D32" s="105">
        <v>1722.019</v>
      </c>
      <c r="E32" s="105">
        <v>982.70899999999995</v>
      </c>
      <c r="F32" s="105">
        <v>397.02699999999999</v>
      </c>
      <c r="G32" s="105">
        <v>1133.528</v>
      </c>
      <c r="H32" s="105">
        <v>3125.0990000000002</v>
      </c>
      <c r="I32" s="105">
        <v>675.44200000000001</v>
      </c>
      <c r="J32" s="105">
        <v>3689.4</v>
      </c>
      <c r="K32" s="105">
        <v>8591.0840000000007</v>
      </c>
      <c r="L32" s="105">
        <v>1817.6759999999999</v>
      </c>
      <c r="M32" s="105">
        <v>489.58300000000003</v>
      </c>
      <c r="N32" s="105">
        <v>1832.3109999999999</v>
      </c>
      <c r="O32" s="105">
        <v>919.71299999999997</v>
      </c>
      <c r="P32" s="105">
        <v>1245.444</v>
      </c>
      <c r="Q32" s="105">
        <v>943.88300000000004</v>
      </c>
      <c r="R32" s="106">
        <v>39989</v>
      </c>
      <c r="S32" s="105">
        <v>32912.923000000003</v>
      </c>
      <c r="T32" s="105">
        <v>5354.058</v>
      </c>
      <c r="U32" s="102">
        <v>2017</v>
      </c>
      <c r="V32" s="104"/>
    </row>
    <row r="33" spans="1:22" s="95" customFormat="1" ht="12" customHeight="1">
      <c r="A33" s="102">
        <v>2018</v>
      </c>
      <c r="B33" s="105">
        <v>5772.8059999999996</v>
      </c>
      <c r="C33" s="105">
        <v>6876.2610000000004</v>
      </c>
      <c r="D33" s="105">
        <v>1778.5319999999999</v>
      </c>
      <c r="E33" s="105">
        <v>995.39800000000002</v>
      </c>
      <c r="F33" s="105">
        <v>406.51600000000002</v>
      </c>
      <c r="G33" s="105">
        <v>1154.422</v>
      </c>
      <c r="H33" s="105">
        <v>3181.7159999999999</v>
      </c>
      <c r="I33" s="105">
        <v>683.72199999999998</v>
      </c>
      <c r="J33" s="105">
        <v>3743.1669999999999</v>
      </c>
      <c r="K33" s="105">
        <v>8729.7289999999994</v>
      </c>
      <c r="L33" s="105">
        <v>1839.577</v>
      </c>
      <c r="M33" s="105">
        <v>492.27100000000002</v>
      </c>
      <c r="N33" s="105">
        <v>1855.317</v>
      </c>
      <c r="O33" s="105">
        <v>920.74199999999996</v>
      </c>
      <c r="P33" s="105">
        <v>1266.5709999999999</v>
      </c>
      <c r="Q33" s="105">
        <v>948.25300000000004</v>
      </c>
      <c r="R33" s="106">
        <v>40645</v>
      </c>
      <c r="S33" s="105">
        <v>33463.036</v>
      </c>
      <c r="T33" s="105">
        <v>5403.4319999999998</v>
      </c>
      <c r="U33" s="102">
        <v>2018</v>
      </c>
      <c r="V33" s="104"/>
    </row>
    <row r="34" spans="1:22" s="95" customFormat="1" ht="12" customHeight="1">
      <c r="A34" s="102">
        <v>2019</v>
      </c>
      <c r="B34" s="105">
        <v>5828.97</v>
      </c>
      <c r="C34" s="105">
        <v>6963.7439999999997</v>
      </c>
      <c r="D34" s="105">
        <v>1825.4010000000001</v>
      </c>
      <c r="E34" s="105">
        <v>1001.825</v>
      </c>
      <c r="F34" s="105">
        <v>408.9</v>
      </c>
      <c r="G34" s="105">
        <v>1176.45</v>
      </c>
      <c r="H34" s="105">
        <v>3217.7020000000002</v>
      </c>
      <c r="I34" s="105">
        <v>689.11599999999999</v>
      </c>
      <c r="J34" s="105">
        <v>3789.1750000000002</v>
      </c>
      <c r="K34" s="105">
        <v>8839.2420000000002</v>
      </c>
      <c r="L34" s="105">
        <v>1859.115</v>
      </c>
      <c r="M34" s="105">
        <v>492.84800000000001</v>
      </c>
      <c r="N34" s="105">
        <v>1871.9549999999999</v>
      </c>
      <c r="O34" s="105">
        <v>922.23900000000003</v>
      </c>
      <c r="P34" s="105">
        <v>1283.348</v>
      </c>
      <c r="Q34" s="105">
        <v>946.97</v>
      </c>
      <c r="R34" s="106">
        <v>41117</v>
      </c>
      <c r="S34" s="105">
        <v>33859.493999999999</v>
      </c>
      <c r="T34" s="105">
        <v>5432.1049999999996</v>
      </c>
      <c r="U34" s="102">
        <v>2019</v>
      </c>
      <c r="V34" s="104"/>
    </row>
    <row r="35" spans="1:22" s="95" customFormat="1" ht="12" customHeight="1">
      <c r="A35" s="102">
        <v>2020</v>
      </c>
      <c r="B35" s="105">
        <v>5778.3370000000004</v>
      </c>
      <c r="C35" s="105">
        <v>6917.0050000000001</v>
      </c>
      <c r="D35" s="105">
        <v>1823.778</v>
      </c>
      <c r="E35" s="105">
        <v>995.36599999999999</v>
      </c>
      <c r="F35" s="105">
        <v>404.89800000000002</v>
      </c>
      <c r="G35" s="105">
        <v>1173.672</v>
      </c>
      <c r="H35" s="105">
        <v>3191.48</v>
      </c>
      <c r="I35" s="105">
        <v>682.81700000000001</v>
      </c>
      <c r="J35" s="105">
        <v>3762.6219999999998</v>
      </c>
      <c r="K35" s="105">
        <v>8773.5709999999999</v>
      </c>
      <c r="L35" s="105">
        <v>1839.665</v>
      </c>
      <c r="M35" s="105">
        <v>484.44600000000003</v>
      </c>
      <c r="N35" s="105">
        <v>1856.854</v>
      </c>
      <c r="O35" s="105">
        <v>912.02300000000002</v>
      </c>
      <c r="P35" s="105">
        <v>1277.01</v>
      </c>
      <c r="Q35" s="105">
        <v>932.45600000000002</v>
      </c>
      <c r="R35" s="106">
        <v>40806</v>
      </c>
      <c r="S35" s="105">
        <v>33602.705999999998</v>
      </c>
      <c r="T35" s="105">
        <v>5379.5159999999996</v>
      </c>
      <c r="U35" s="102">
        <v>2020</v>
      </c>
      <c r="V35" s="104"/>
    </row>
    <row r="36" spans="1:22" s="95" customFormat="1" ht="12" customHeight="1">
      <c r="A36" s="102"/>
      <c r="B36" s="107"/>
      <c r="C36" s="108"/>
      <c r="D36" s="108"/>
      <c r="E36" s="108"/>
      <c r="F36" s="108"/>
      <c r="G36" s="108"/>
      <c r="H36" s="108"/>
      <c r="I36" s="108"/>
      <c r="J36" s="108"/>
      <c r="K36" s="108"/>
      <c r="L36" s="108"/>
      <c r="M36" s="108"/>
      <c r="N36" s="108"/>
      <c r="O36" s="108"/>
      <c r="P36" s="108"/>
      <c r="Q36" s="108"/>
      <c r="R36" s="108"/>
      <c r="S36" s="108"/>
      <c r="T36" s="108"/>
      <c r="U36" s="102"/>
    </row>
    <row r="37" spans="1:22" s="95" customFormat="1" ht="12" customHeight="1">
      <c r="A37" s="102"/>
      <c r="B37" s="167" t="s">
        <v>157</v>
      </c>
      <c r="C37" s="167"/>
      <c r="D37" s="167"/>
      <c r="E37" s="167"/>
      <c r="F37" s="167"/>
      <c r="G37" s="167"/>
      <c r="H37" s="167"/>
      <c r="I37" s="167"/>
      <c r="J37" s="167"/>
      <c r="K37" s="167"/>
      <c r="L37" s="167" t="s">
        <v>157</v>
      </c>
      <c r="M37" s="167"/>
      <c r="N37" s="167"/>
      <c r="O37" s="167"/>
      <c r="P37" s="167"/>
      <c r="Q37" s="167"/>
      <c r="R37" s="167"/>
      <c r="S37" s="167"/>
      <c r="T37" s="167"/>
      <c r="U37" s="102"/>
    </row>
    <row r="38" spans="1:22" s="95" customFormat="1" ht="12" hidden="1" customHeight="1" outlineLevel="1">
      <c r="A38" s="102">
        <v>1992</v>
      </c>
      <c r="B38" s="109">
        <f t="shared" ref="B38:T38" si="0">ROUND(B7/B6*100-100,5)</f>
        <v>1.1521399999999999</v>
      </c>
      <c r="C38" s="109">
        <f t="shared" si="0"/>
        <v>1.5951200000000001</v>
      </c>
      <c r="D38" s="109">
        <f t="shared" si="0"/>
        <v>-2.1987000000000001</v>
      </c>
      <c r="E38" s="109">
        <f t="shared" si="0"/>
        <v>-12.315480000000001</v>
      </c>
      <c r="F38" s="109">
        <f t="shared" si="0"/>
        <v>0.90432000000000001</v>
      </c>
      <c r="G38" s="109">
        <f t="shared" si="0"/>
        <v>1.27919</v>
      </c>
      <c r="H38" s="109">
        <f t="shared" si="0"/>
        <v>1.35138</v>
      </c>
      <c r="I38" s="109">
        <f t="shared" si="0"/>
        <v>-11.413489999999999</v>
      </c>
      <c r="J38" s="109">
        <f t="shared" si="0"/>
        <v>1.74969</v>
      </c>
      <c r="K38" s="109">
        <f t="shared" si="0"/>
        <v>0.96013999999999999</v>
      </c>
      <c r="L38" s="109">
        <f t="shared" si="0"/>
        <v>0.87036000000000002</v>
      </c>
      <c r="M38" s="109">
        <f t="shared" si="0"/>
        <v>0.80071000000000003</v>
      </c>
      <c r="N38" s="109">
        <f t="shared" si="0"/>
        <v>-13.98277</v>
      </c>
      <c r="O38" s="109">
        <f t="shared" si="0"/>
        <v>-12.28791</v>
      </c>
      <c r="P38" s="109">
        <f t="shared" si="0"/>
        <v>1.29077</v>
      </c>
      <c r="Q38" s="109">
        <f t="shared" si="0"/>
        <v>-15.968579999999999</v>
      </c>
      <c r="R38" s="109">
        <f t="shared" si="0"/>
        <v>-1.5747100000000001</v>
      </c>
      <c r="S38" s="109">
        <f t="shared" si="0"/>
        <v>1.25543</v>
      </c>
      <c r="T38" s="109">
        <f t="shared" si="0"/>
        <v>-13.40802</v>
      </c>
      <c r="U38" s="102">
        <v>1992</v>
      </c>
    </row>
    <row r="39" spans="1:22" s="95" customFormat="1" ht="12" hidden="1" customHeight="1" outlineLevel="1">
      <c r="A39" s="102">
        <v>1993</v>
      </c>
      <c r="B39" s="109">
        <f t="shared" ref="B39:T39" si="1">ROUND(B8/B7*100-100,5)</f>
        <v>-1.8666199999999999</v>
      </c>
      <c r="C39" s="109">
        <f t="shared" si="1"/>
        <v>-0.89975000000000005</v>
      </c>
      <c r="D39" s="109">
        <f t="shared" si="1"/>
        <v>-1.02647</v>
      </c>
      <c r="E39" s="109">
        <f t="shared" si="1"/>
        <v>-3.6561599999999999</v>
      </c>
      <c r="F39" s="109">
        <f t="shared" si="1"/>
        <v>-1.77762</v>
      </c>
      <c r="G39" s="109">
        <f t="shared" si="1"/>
        <v>-0.98114999999999997</v>
      </c>
      <c r="H39" s="109">
        <f t="shared" si="1"/>
        <v>-1.1172</v>
      </c>
      <c r="I39" s="109">
        <f t="shared" si="1"/>
        <v>-2.8081200000000002</v>
      </c>
      <c r="J39" s="109">
        <f t="shared" si="1"/>
        <v>-0.60738000000000003</v>
      </c>
      <c r="K39" s="109">
        <f t="shared" si="1"/>
        <v>-1.57728</v>
      </c>
      <c r="L39" s="109">
        <f t="shared" si="1"/>
        <v>-0.90219000000000005</v>
      </c>
      <c r="M39" s="109">
        <f t="shared" si="1"/>
        <v>-1.5512699999999999</v>
      </c>
      <c r="N39" s="109">
        <f t="shared" si="1"/>
        <v>-4.0330399999999997</v>
      </c>
      <c r="O39" s="109">
        <f t="shared" si="1"/>
        <v>-3.05857</v>
      </c>
      <c r="P39" s="109">
        <f t="shared" si="1"/>
        <v>-0.91888999999999998</v>
      </c>
      <c r="Q39" s="109">
        <f t="shared" si="1"/>
        <v>-3.0920000000000001</v>
      </c>
      <c r="R39" s="109">
        <f t="shared" si="1"/>
        <v>-1.6056600000000001</v>
      </c>
      <c r="S39" s="109">
        <f t="shared" si="1"/>
        <v>-1.2636799999999999</v>
      </c>
      <c r="T39" s="109">
        <f t="shared" si="1"/>
        <v>-3.45987</v>
      </c>
      <c r="U39" s="102">
        <v>1993</v>
      </c>
    </row>
    <row r="40" spans="1:22" s="95" customFormat="1" ht="12" hidden="1" customHeight="1" outlineLevel="1">
      <c r="A40" s="102">
        <v>1994</v>
      </c>
      <c r="B40" s="109">
        <f t="shared" ref="B40:T40" si="2">ROUND(B9/B8*100-100,5)</f>
        <v>-1.12795</v>
      </c>
      <c r="C40" s="109">
        <f t="shared" si="2"/>
        <v>-5.7209999999999997E-2</v>
      </c>
      <c r="D40" s="109">
        <f t="shared" si="2"/>
        <v>-1.4365600000000001</v>
      </c>
      <c r="E40" s="109">
        <f t="shared" si="2"/>
        <v>2.7300200000000001</v>
      </c>
      <c r="F40" s="109">
        <f t="shared" si="2"/>
        <v>-1.4160200000000001</v>
      </c>
      <c r="G40" s="109">
        <f t="shared" si="2"/>
        <v>-0.36265999999999998</v>
      </c>
      <c r="H40" s="109">
        <f t="shared" si="2"/>
        <v>-0.65239999999999998</v>
      </c>
      <c r="I40" s="109">
        <f t="shared" si="2"/>
        <v>2.57463</v>
      </c>
      <c r="J40" s="109">
        <f t="shared" si="2"/>
        <v>0.24340000000000001</v>
      </c>
      <c r="K40" s="109">
        <f t="shared" si="2"/>
        <v>-1.19546</v>
      </c>
      <c r="L40" s="109">
        <f t="shared" si="2"/>
        <v>7.9390000000000002E-2</v>
      </c>
      <c r="M40" s="109">
        <f t="shared" si="2"/>
        <v>-0.59809000000000001</v>
      </c>
      <c r="N40" s="109">
        <f t="shared" si="2"/>
        <v>2.62256</v>
      </c>
      <c r="O40" s="109">
        <f t="shared" si="2"/>
        <v>1.6596900000000001</v>
      </c>
      <c r="P40" s="109">
        <f t="shared" si="2"/>
        <v>-0.37805</v>
      </c>
      <c r="Q40" s="109">
        <f t="shared" si="2"/>
        <v>2.1492499999999999</v>
      </c>
      <c r="R40" s="109">
        <f t="shared" si="2"/>
        <v>-0.18132000000000001</v>
      </c>
      <c r="S40" s="109">
        <f t="shared" si="2"/>
        <v>-0.61416999999999999</v>
      </c>
      <c r="T40" s="109">
        <f t="shared" si="2"/>
        <v>2.3678300000000001</v>
      </c>
      <c r="U40" s="102">
        <v>1994</v>
      </c>
    </row>
    <row r="41" spans="1:22" s="95" customFormat="1" ht="12" hidden="1" customHeight="1" outlineLevel="1">
      <c r="A41" s="102">
        <v>1995</v>
      </c>
      <c r="B41" s="109">
        <f t="shared" ref="B41:T41" si="3">ROUND(B10/B9*100-100,5)</f>
        <v>7.8380000000000005E-2</v>
      </c>
      <c r="C41" s="109">
        <f t="shared" si="3"/>
        <v>-6.1010000000000002E-2</v>
      </c>
      <c r="D41" s="109">
        <f t="shared" si="3"/>
        <v>-0.35249000000000003</v>
      </c>
      <c r="E41" s="109">
        <f t="shared" si="3"/>
        <v>2.3389600000000002</v>
      </c>
      <c r="F41" s="109">
        <f t="shared" si="3"/>
        <v>-2.32477</v>
      </c>
      <c r="G41" s="109">
        <f t="shared" si="3"/>
        <v>-1.2019200000000001</v>
      </c>
      <c r="H41" s="109">
        <f t="shared" si="3"/>
        <v>-0.40994000000000003</v>
      </c>
      <c r="I41" s="109">
        <f t="shared" si="3"/>
        <v>2.9064299999999998</v>
      </c>
      <c r="J41" s="109">
        <f t="shared" si="3"/>
        <v>1.08674</v>
      </c>
      <c r="K41" s="109">
        <f t="shared" si="3"/>
        <v>-0.34284999999999999</v>
      </c>
      <c r="L41" s="109">
        <f t="shared" si="3"/>
        <v>0.71277999999999997</v>
      </c>
      <c r="M41" s="109">
        <f t="shared" si="3"/>
        <v>0.46266000000000002</v>
      </c>
      <c r="N41" s="109">
        <f t="shared" si="3"/>
        <v>2.91933</v>
      </c>
      <c r="O41" s="109">
        <f t="shared" si="3"/>
        <v>1.4843900000000001</v>
      </c>
      <c r="P41" s="109">
        <f t="shared" si="3"/>
        <v>0.53178000000000003</v>
      </c>
      <c r="Q41" s="109">
        <f t="shared" si="3"/>
        <v>1.12232</v>
      </c>
      <c r="R41" s="109">
        <f t="shared" si="3"/>
        <v>0.33106999999999998</v>
      </c>
      <c r="S41" s="109">
        <f t="shared" si="3"/>
        <v>-1.6379999999999999E-2</v>
      </c>
      <c r="T41" s="109">
        <f t="shared" si="3"/>
        <v>2.2266900000000001</v>
      </c>
      <c r="U41" s="102">
        <v>1995</v>
      </c>
    </row>
    <row r="42" spans="1:22" s="95" customFormat="1" ht="12" hidden="1" customHeight="1" outlineLevel="1">
      <c r="A42" s="102">
        <v>1996</v>
      </c>
      <c r="B42" s="109">
        <f t="shared" ref="B42:T42" si="4">ROUND(B11/B10*100-100,5)</f>
        <v>0.53946000000000005</v>
      </c>
      <c r="C42" s="109">
        <f t="shared" si="4"/>
        <v>-0.36321999999999999</v>
      </c>
      <c r="D42" s="109">
        <f t="shared" si="4"/>
        <v>-2.1270799999999999</v>
      </c>
      <c r="E42" s="109">
        <f t="shared" si="4"/>
        <v>-0.41100999999999999</v>
      </c>
      <c r="F42" s="109">
        <f t="shared" si="4"/>
        <v>-1.3864099999999999</v>
      </c>
      <c r="G42" s="109">
        <f t="shared" si="4"/>
        <v>-0.79393000000000002</v>
      </c>
      <c r="H42" s="109">
        <f t="shared" si="4"/>
        <v>0.13938</v>
      </c>
      <c r="I42" s="109">
        <f t="shared" si="4"/>
        <v>-1.21811</v>
      </c>
      <c r="J42" s="109">
        <f t="shared" si="4"/>
        <v>-0.12959999999999999</v>
      </c>
      <c r="K42" s="109">
        <f t="shared" si="4"/>
        <v>0.36975999999999998</v>
      </c>
      <c r="L42" s="109">
        <f t="shared" si="4"/>
        <v>0.67403999999999997</v>
      </c>
      <c r="M42" s="109">
        <f t="shared" si="4"/>
        <v>6.6570000000000004E-2</v>
      </c>
      <c r="N42" s="109">
        <f t="shared" si="4"/>
        <v>-3.8280000000000002E-2</v>
      </c>
      <c r="O42" s="109">
        <f t="shared" si="4"/>
        <v>-1.9205000000000001</v>
      </c>
      <c r="P42" s="109">
        <f t="shared" si="4"/>
        <v>0.35165999999999997</v>
      </c>
      <c r="Q42" s="109">
        <f t="shared" si="4"/>
        <v>-1.1965699999999999</v>
      </c>
      <c r="R42" s="109">
        <f t="shared" si="4"/>
        <v>-0.12848999999999999</v>
      </c>
      <c r="S42" s="109">
        <f t="shared" si="4"/>
        <v>0.12474</v>
      </c>
      <c r="T42" s="109">
        <f t="shared" si="4"/>
        <v>-0.81340000000000001</v>
      </c>
      <c r="U42" s="102">
        <v>1996</v>
      </c>
    </row>
    <row r="43" spans="1:22" s="95" customFormat="1" ht="12" hidden="1" customHeight="1" outlineLevel="1">
      <c r="A43" s="102">
        <v>1997</v>
      </c>
      <c r="B43" s="109">
        <f t="shared" ref="B43:T43" si="5">ROUND(B12/B11*100-100,5)</f>
        <v>0.40888999999999998</v>
      </c>
      <c r="C43" s="109">
        <f t="shared" si="5"/>
        <v>7.0790000000000006E-2</v>
      </c>
      <c r="D43" s="109">
        <f t="shared" si="5"/>
        <v>-2.5518000000000001</v>
      </c>
      <c r="E43" s="109">
        <f t="shared" si="5"/>
        <v>-0.45025999999999999</v>
      </c>
      <c r="F43" s="109">
        <f t="shared" si="5"/>
        <v>0.55130999999999997</v>
      </c>
      <c r="G43" s="109">
        <f t="shared" si="5"/>
        <v>-0.99514999999999998</v>
      </c>
      <c r="H43" s="109">
        <f t="shared" si="5"/>
        <v>-0.48852000000000001</v>
      </c>
      <c r="I43" s="109">
        <f t="shared" si="5"/>
        <v>-1.7817799999999999</v>
      </c>
      <c r="J43" s="109">
        <f t="shared" si="5"/>
        <v>0.16775999999999999</v>
      </c>
      <c r="K43" s="109">
        <f t="shared" si="5"/>
        <v>0.56045</v>
      </c>
      <c r="L43" s="109">
        <f t="shared" si="5"/>
        <v>0.25895000000000001</v>
      </c>
      <c r="M43" s="109">
        <f t="shared" si="5"/>
        <v>-0.32990000000000003</v>
      </c>
      <c r="N43" s="109">
        <f t="shared" si="5"/>
        <v>-1.78877</v>
      </c>
      <c r="O43" s="109">
        <f t="shared" si="5"/>
        <v>-2.2946399999999998</v>
      </c>
      <c r="P43" s="109">
        <f t="shared" si="5"/>
        <v>-0.28543000000000002</v>
      </c>
      <c r="Q43" s="109">
        <f t="shared" si="5"/>
        <v>-1.16588</v>
      </c>
      <c r="R43" s="109">
        <f t="shared" si="5"/>
        <v>-0.22222</v>
      </c>
      <c r="S43" s="109">
        <f t="shared" si="5"/>
        <v>0.17454</v>
      </c>
      <c r="T43" s="109">
        <f t="shared" si="5"/>
        <v>-1.53546</v>
      </c>
      <c r="U43" s="102">
        <v>1997</v>
      </c>
    </row>
    <row r="44" spans="1:22" s="95" customFormat="1" ht="12" hidden="1" customHeight="1" outlineLevel="1">
      <c r="A44" s="102">
        <v>1998</v>
      </c>
      <c r="B44" s="109">
        <f t="shared" ref="B44:T44" si="6">ROUND(B13/B12*100-100,5)</f>
        <v>1.6065</v>
      </c>
      <c r="C44" s="109">
        <f t="shared" si="6"/>
        <v>2.1799900000000001</v>
      </c>
      <c r="D44" s="109">
        <f t="shared" si="6"/>
        <v>-0.83323000000000003</v>
      </c>
      <c r="E44" s="109">
        <f t="shared" si="6"/>
        <v>-0.91673000000000004</v>
      </c>
      <c r="F44" s="109">
        <f t="shared" si="6"/>
        <v>-0.43298999999999999</v>
      </c>
      <c r="G44" s="109">
        <f t="shared" si="6"/>
        <v>0.64034000000000002</v>
      </c>
      <c r="H44" s="109">
        <f t="shared" si="6"/>
        <v>0.92210999999999999</v>
      </c>
      <c r="I44" s="109">
        <f t="shared" si="6"/>
        <v>-0.43928</v>
      </c>
      <c r="J44" s="109">
        <f t="shared" si="6"/>
        <v>0.94360999999999995</v>
      </c>
      <c r="K44" s="109">
        <f t="shared" si="6"/>
        <v>1.91184</v>
      </c>
      <c r="L44" s="109">
        <f t="shared" si="6"/>
        <v>1.56996</v>
      </c>
      <c r="M44" s="109">
        <f t="shared" si="6"/>
        <v>2.07559</v>
      </c>
      <c r="N44" s="109">
        <f t="shared" si="6"/>
        <v>-0.43885999999999997</v>
      </c>
      <c r="O44" s="109">
        <f t="shared" si="6"/>
        <v>-0.38477</v>
      </c>
      <c r="P44" s="109">
        <f t="shared" si="6"/>
        <v>0.40082000000000001</v>
      </c>
      <c r="Q44" s="109">
        <f t="shared" si="6"/>
        <v>2.0653600000000001</v>
      </c>
      <c r="R44" s="109">
        <f t="shared" si="6"/>
        <v>1.1926699999999999</v>
      </c>
      <c r="S44" s="109">
        <f t="shared" si="6"/>
        <v>1.5576399999999999</v>
      </c>
      <c r="T44" s="109">
        <f t="shared" si="6"/>
        <v>-8.2430000000000003E-2</v>
      </c>
      <c r="U44" s="102">
        <v>1998</v>
      </c>
    </row>
    <row r="45" spans="1:22" s="95" customFormat="1" ht="12" hidden="1" customHeight="1" outlineLevel="1">
      <c r="A45" s="102">
        <v>1999</v>
      </c>
      <c r="B45" s="109">
        <f t="shared" ref="B45:T45" si="7">ROUND(B14/B13*100-100,5)</f>
        <v>1.9971699999999999</v>
      </c>
      <c r="C45" s="109">
        <f t="shared" si="7"/>
        <v>2.00624</v>
      </c>
      <c r="D45" s="109">
        <f t="shared" si="7"/>
        <v>-1.06E-3</v>
      </c>
      <c r="E45" s="109">
        <f t="shared" si="7"/>
        <v>-0.1527</v>
      </c>
      <c r="F45" s="109">
        <f t="shared" si="7"/>
        <v>0.57189999999999996</v>
      </c>
      <c r="G45" s="109">
        <f t="shared" si="7"/>
        <v>1.15612</v>
      </c>
      <c r="H45" s="109">
        <f t="shared" si="7"/>
        <v>1.90083</v>
      </c>
      <c r="I45" s="109">
        <f t="shared" si="7"/>
        <v>0.71292999999999995</v>
      </c>
      <c r="J45" s="109">
        <f t="shared" si="7"/>
        <v>2.3984299999999998</v>
      </c>
      <c r="K45" s="109">
        <f t="shared" si="7"/>
        <v>2.35059</v>
      </c>
      <c r="L45" s="109">
        <f t="shared" si="7"/>
        <v>2.2044100000000002</v>
      </c>
      <c r="M45" s="109">
        <f t="shared" si="7"/>
        <v>2.9963299999999999</v>
      </c>
      <c r="N45" s="109">
        <f t="shared" si="7"/>
        <v>0.23583000000000001</v>
      </c>
      <c r="O45" s="109">
        <f t="shared" si="7"/>
        <v>-1.0547</v>
      </c>
      <c r="P45" s="109">
        <f t="shared" si="7"/>
        <v>1.90907</v>
      </c>
      <c r="Q45" s="109">
        <f t="shared" si="7"/>
        <v>1.8731500000000001</v>
      </c>
      <c r="R45" s="109">
        <f t="shared" si="7"/>
        <v>1.7288300000000001</v>
      </c>
      <c r="S45" s="109">
        <f t="shared" si="7"/>
        <v>2.1070000000000002</v>
      </c>
      <c r="T45" s="109">
        <f t="shared" si="7"/>
        <v>0.27737000000000001</v>
      </c>
      <c r="U45" s="102">
        <v>1999</v>
      </c>
    </row>
    <row r="46" spans="1:22" s="95" customFormat="1" ht="12" hidden="1" customHeight="1" outlineLevel="1">
      <c r="A46" s="102">
        <v>2000</v>
      </c>
      <c r="B46" s="109">
        <f t="shared" ref="B46:T46" si="8">ROUND(B15/B14*100-100,5)</f>
        <v>3.3993199999999999</v>
      </c>
      <c r="C46" s="109">
        <f t="shared" si="8"/>
        <v>2.6852399999999998</v>
      </c>
      <c r="D46" s="109">
        <f t="shared" si="8"/>
        <v>1.8239099999999999</v>
      </c>
      <c r="E46" s="109">
        <f t="shared" si="8"/>
        <v>-0.45839000000000002</v>
      </c>
      <c r="F46" s="109">
        <f t="shared" si="8"/>
        <v>2.9203899999999998</v>
      </c>
      <c r="G46" s="109">
        <f t="shared" si="8"/>
        <v>2.0210699999999999</v>
      </c>
      <c r="H46" s="109">
        <f t="shared" si="8"/>
        <v>2.9937200000000002</v>
      </c>
      <c r="I46" s="109">
        <f t="shared" si="8"/>
        <v>-0.25126999999999999</v>
      </c>
      <c r="J46" s="109">
        <f t="shared" si="8"/>
        <v>3.18283</v>
      </c>
      <c r="K46" s="109">
        <f t="shared" si="8"/>
        <v>3.2316699999999998</v>
      </c>
      <c r="L46" s="109">
        <f t="shared" si="8"/>
        <v>2.9823400000000002</v>
      </c>
      <c r="M46" s="109">
        <f t="shared" si="8"/>
        <v>3.2403</v>
      </c>
      <c r="N46" s="109">
        <f t="shared" si="8"/>
        <v>-0.62170999999999998</v>
      </c>
      <c r="O46" s="109">
        <f t="shared" si="8"/>
        <v>-2.1032899999999999</v>
      </c>
      <c r="P46" s="109">
        <f t="shared" si="8"/>
        <v>2.1204999999999998</v>
      </c>
      <c r="Q46" s="109">
        <f t="shared" si="8"/>
        <v>-1.0587200000000001</v>
      </c>
      <c r="R46" s="109">
        <f t="shared" si="8"/>
        <v>2.3598699999999999</v>
      </c>
      <c r="S46" s="109">
        <f t="shared" si="8"/>
        <v>3.02338</v>
      </c>
      <c r="T46" s="109">
        <f t="shared" si="8"/>
        <v>-0.89392000000000005</v>
      </c>
      <c r="U46" s="102">
        <v>2000</v>
      </c>
    </row>
    <row r="47" spans="1:22" s="95" customFormat="1" ht="12" hidden="1" customHeight="1" outlineLevel="1">
      <c r="A47" s="102">
        <v>2001</v>
      </c>
      <c r="B47" s="109">
        <f t="shared" ref="B47:T47" si="9">ROUND(B16/B15*100-100,5)</f>
        <v>0.84319999999999995</v>
      </c>
      <c r="C47" s="109">
        <f t="shared" si="9"/>
        <v>0.84669000000000005</v>
      </c>
      <c r="D47" s="109">
        <f t="shared" si="9"/>
        <v>-1.47159</v>
      </c>
      <c r="E47" s="109">
        <f t="shared" si="9"/>
        <v>-2.9551699999999999</v>
      </c>
      <c r="F47" s="109">
        <f t="shared" si="9"/>
        <v>4.0210000000000003E-2</v>
      </c>
      <c r="G47" s="109">
        <f t="shared" si="9"/>
        <v>0.54508000000000001</v>
      </c>
      <c r="H47" s="109">
        <f t="shared" si="9"/>
        <v>0.28609000000000001</v>
      </c>
      <c r="I47" s="109">
        <f t="shared" si="9"/>
        <v>-2.9773700000000001</v>
      </c>
      <c r="J47" s="109">
        <f t="shared" si="9"/>
        <v>-0.51163000000000003</v>
      </c>
      <c r="K47" s="109">
        <f t="shared" si="9"/>
        <v>-0.52137</v>
      </c>
      <c r="L47" s="109">
        <f t="shared" si="9"/>
        <v>1.9949999999999999E-2</v>
      </c>
      <c r="M47" s="109">
        <f t="shared" si="9"/>
        <v>-0.12509999999999999</v>
      </c>
      <c r="N47" s="109">
        <f t="shared" si="9"/>
        <v>-2.4809999999999999</v>
      </c>
      <c r="O47" s="109">
        <f t="shared" si="9"/>
        <v>-3.0319099999999999</v>
      </c>
      <c r="P47" s="109">
        <f t="shared" si="9"/>
        <v>-5.4390000000000001E-2</v>
      </c>
      <c r="Q47" s="109">
        <f t="shared" si="9"/>
        <v>-2.5084200000000001</v>
      </c>
      <c r="R47" s="109">
        <f t="shared" si="9"/>
        <v>-0.35041</v>
      </c>
      <c r="S47" s="109">
        <f t="shared" si="9"/>
        <v>0.15409999999999999</v>
      </c>
      <c r="T47" s="109">
        <f t="shared" si="9"/>
        <v>-2.73454</v>
      </c>
      <c r="U47" s="102">
        <v>2001</v>
      </c>
    </row>
    <row r="48" spans="1:22" s="95" customFormat="1" ht="12" hidden="1" customHeight="1" outlineLevel="1">
      <c r="A48" s="102">
        <v>2002</v>
      </c>
      <c r="B48" s="109">
        <f t="shared" ref="B48:T48" si="10">ROUND(B17/B16*100-100,5)</f>
        <v>-2.5839999999999998E-2</v>
      </c>
      <c r="C48" s="109">
        <f t="shared" si="10"/>
        <v>-0.26435999999999998</v>
      </c>
      <c r="D48" s="109">
        <f t="shared" si="10"/>
        <v>-2.0645799999999999</v>
      </c>
      <c r="E48" s="109">
        <f t="shared" si="10"/>
        <v>-2.2058200000000001</v>
      </c>
      <c r="F48" s="109">
        <f t="shared" si="10"/>
        <v>-0.55994999999999995</v>
      </c>
      <c r="G48" s="109">
        <f t="shared" si="10"/>
        <v>-0.99602999999999997</v>
      </c>
      <c r="H48" s="109">
        <f t="shared" si="10"/>
        <v>-0.45345000000000002</v>
      </c>
      <c r="I48" s="109">
        <f t="shared" si="10"/>
        <v>-1.92754</v>
      </c>
      <c r="J48" s="109">
        <f t="shared" si="10"/>
        <v>-9.9299999999999999E-2</v>
      </c>
      <c r="K48" s="109">
        <f t="shared" si="10"/>
        <v>-0.56462999999999997</v>
      </c>
      <c r="L48" s="109">
        <f t="shared" si="10"/>
        <v>0.38640000000000002</v>
      </c>
      <c r="M48" s="109">
        <f t="shared" si="10"/>
        <v>-0.47677000000000003</v>
      </c>
      <c r="N48" s="109">
        <f t="shared" si="10"/>
        <v>-1.4882</v>
      </c>
      <c r="O48" s="109">
        <f t="shared" si="10"/>
        <v>-2.1947299999999998</v>
      </c>
      <c r="P48" s="109">
        <f t="shared" si="10"/>
        <v>-0.92447000000000001</v>
      </c>
      <c r="Q48" s="109">
        <f t="shared" si="10"/>
        <v>-2.3580700000000001</v>
      </c>
      <c r="R48" s="109">
        <f t="shared" si="10"/>
        <v>-0.63629999999999998</v>
      </c>
      <c r="S48" s="109">
        <f t="shared" si="10"/>
        <v>-0.32499</v>
      </c>
      <c r="T48" s="109">
        <f t="shared" si="10"/>
        <v>-1.95661</v>
      </c>
      <c r="U48" s="102">
        <v>2002</v>
      </c>
    </row>
    <row r="49" spans="1:21" s="95" customFormat="1" ht="12" hidden="1" customHeight="1" outlineLevel="1">
      <c r="A49" s="102">
        <v>2003</v>
      </c>
      <c r="B49" s="109">
        <f t="shared" ref="B49:T49" si="11">ROUND(B18/B17*100-100,5)</f>
        <v>-1.1630799999999999</v>
      </c>
      <c r="C49" s="109">
        <f t="shared" si="11"/>
        <v>-1.42354</v>
      </c>
      <c r="D49" s="109">
        <f t="shared" si="11"/>
        <v>-2.30985</v>
      </c>
      <c r="E49" s="109">
        <f t="shared" si="11"/>
        <v>-1.9560599999999999</v>
      </c>
      <c r="F49" s="109">
        <f t="shared" si="11"/>
        <v>-1.26918</v>
      </c>
      <c r="G49" s="109">
        <f t="shared" si="11"/>
        <v>-1.3580700000000001</v>
      </c>
      <c r="H49" s="109">
        <f t="shared" si="11"/>
        <v>-1.6810099999999999</v>
      </c>
      <c r="I49" s="109">
        <f t="shared" si="11"/>
        <v>-2.47525</v>
      </c>
      <c r="J49" s="109">
        <f t="shared" si="11"/>
        <v>-0.81294999999999995</v>
      </c>
      <c r="K49" s="109">
        <f t="shared" si="11"/>
        <v>-1.34379</v>
      </c>
      <c r="L49" s="109">
        <f t="shared" si="11"/>
        <v>-1.0013700000000001</v>
      </c>
      <c r="M49" s="109">
        <f t="shared" si="11"/>
        <v>-1.12358</v>
      </c>
      <c r="N49" s="109">
        <f t="shared" si="11"/>
        <v>-1.1239399999999999</v>
      </c>
      <c r="O49" s="109">
        <f t="shared" si="11"/>
        <v>-1.66534</v>
      </c>
      <c r="P49" s="109">
        <f t="shared" si="11"/>
        <v>-1.6788000000000001</v>
      </c>
      <c r="Q49" s="109">
        <f t="shared" si="11"/>
        <v>-2.58799</v>
      </c>
      <c r="R49" s="109">
        <f t="shared" si="11"/>
        <v>-1.4071499999999999</v>
      </c>
      <c r="S49" s="109">
        <f t="shared" si="11"/>
        <v>-1.2920199999999999</v>
      </c>
      <c r="T49" s="109">
        <f t="shared" si="11"/>
        <v>-1.80569</v>
      </c>
      <c r="U49" s="102">
        <v>2003</v>
      </c>
    </row>
    <row r="50" spans="1:21" s="95" customFormat="1" ht="12" hidden="1" customHeight="1" outlineLevel="1">
      <c r="A50" s="102">
        <v>2004</v>
      </c>
      <c r="B50" s="109">
        <f t="shared" ref="B50:T50" si="12">ROUND(B19/B18*100-100,5)</f>
        <v>3.5499999999999997E-2</v>
      </c>
      <c r="C50" s="109">
        <f t="shared" si="12"/>
        <v>-0.24453</v>
      </c>
      <c r="D50" s="109">
        <f t="shared" si="12"/>
        <v>-0.34327000000000002</v>
      </c>
      <c r="E50" s="109">
        <f t="shared" si="12"/>
        <v>-0.36088999999999999</v>
      </c>
      <c r="F50" s="109">
        <f t="shared" si="12"/>
        <v>-0.51631000000000005</v>
      </c>
      <c r="G50" s="109">
        <f t="shared" si="12"/>
        <v>0.22966</v>
      </c>
      <c r="H50" s="109">
        <f t="shared" si="12"/>
        <v>-0.13156000000000001</v>
      </c>
      <c r="I50" s="109">
        <f t="shared" si="12"/>
        <v>-0.80276999999999998</v>
      </c>
      <c r="J50" s="109">
        <f t="shared" si="12"/>
        <v>0.32795999999999997</v>
      </c>
      <c r="K50" s="109">
        <f t="shared" si="12"/>
        <v>0.22461</v>
      </c>
      <c r="L50" s="109">
        <f t="shared" si="12"/>
        <v>0.85926999999999998</v>
      </c>
      <c r="M50" s="109">
        <f t="shared" si="12"/>
        <v>0.24</v>
      </c>
      <c r="N50" s="109">
        <f t="shared" si="12"/>
        <v>-0.60490999999999995</v>
      </c>
      <c r="O50" s="109">
        <f t="shared" si="12"/>
        <v>-0.73636999999999997</v>
      </c>
      <c r="P50" s="109">
        <f t="shared" si="12"/>
        <v>-0.19313</v>
      </c>
      <c r="Q50" s="109">
        <f t="shared" si="12"/>
        <v>0.36647000000000002</v>
      </c>
      <c r="R50" s="109">
        <f t="shared" si="12"/>
        <v>-5.7000000000000002E-3</v>
      </c>
      <c r="S50" s="109">
        <f t="shared" si="12"/>
        <v>8.77E-2</v>
      </c>
      <c r="T50" s="109">
        <f t="shared" si="12"/>
        <v>-0.43798999999999999</v>
      </c>
      <c r="U50" s="102">
        <v>2004</v>
      </c>
    </row>
    <row r="51" spans="1:21" s="95" customFormat="1" ht="12" hidden="1" customHeight="1" outlineLevel="1">
      <c r="A51" s="102">
        <v>2005</v>
      </c>
      <c r="B51" s="109">
        <f t="shared" ref="B51:T51" si="13">ROUND(B20/B19*100-100,5)</f>
        <v>-8.813E-2</v>
      </c>
      <c r="C51" s="109">
        <f t="shared" si="13"/>
        <v>0.13803000000000001</v>
      </c>
      <c r="D51" s="109">
        <f t="shared" si="13"/>
        <v>-0.84965000000000002</v>
      </c>
      <c r="E51" s="109">
        <f t="shared" si="13"/>
        <v>-1.7880199999999999</v>
      </c>
      <c r="F51" s="109">
        <f t="shared" si="13"/>
        <v>-1.0497399999999999</v>
      </c>
      <c r="G51" s="109">
        <f t="shared" si="13"/>
        <v>0.83526999999999996</v>
      </c>
      <c r="H51" s="109">
        <f t="shared" si="13"/>
        <v>-0.60087999999999997</v>
      </c>
      <c r="I51" s="109">
        <f t="shared" si="13"/>
        <v>-1.0212000000000001</v>
      </c>
      <c r="J51" s="109">
        <f t="shared" si="13"/>
        <v>-0.74644999999999995</v>
      </c>
      <c r="K51" s="109">
        <f t="shared" si="13"/>
        <v>-0.51763999999999999</v>
      </c>
      <c r="L51" s="109">
        <f t="shared" si="13"/>
        <v>-4.1779999999999998E-2</v>
      </c>
      <c r="M51" s="109">
        <f t="shared" si="13"/>
        <v>9.6200000000000001E-3</v>
      </c>
      <c r="N51" s="109">
        <f t="shared" si="13"/>
        <v>-1.70888</v>
      </c>
      <c r="O51" s="109">
        <f t="shared" si="13"/>
        <v>-1.9238299999999999</v>
      </c>
      <c r="P51" s="109">
        <f t="shared" si="13"/>
        <v>-0.53873000000000004</v>
      </c>
      <c r="Q51" s="109">
        <f t="shared" si="13"/>
        <v>-1.1500600000000001</v>
      </c>
      <c r="R51" s="109">
        <f t="shared" si="13"/>
        <v>-0.48716999999999999</v>
      </c>
      <c r="S51" s="109">
        <f t="shared" si="13"/>
        <v>-0.27665000000000001</v>
      </c>
      <c r="T51" s="109">
        <f t="shared" si="13"/>
        <v>-1.5739000000000001</v>
      </c>
      <c r="U51" s="102">
        <v>2005</v>
      </c>
    </row>
    <row r="52" spans="1:21" s="95" customFormat="1" ht="12" hidden="1" customHeight="1" outlineLevel="1">
      <c r="A52" s="102">
        <v>2006</v>
      </c>
      <c r="B52" s="109">
        <f t="shared" ref="B52:T52" si="14">ROUND(B21/B20*100-100,5)</f>
        <v>0.58008000000000004</v>
      </c>
      <c r="C52" s="109">
        <f t="shared" si="14"/>
        <v>0.91537999999999997</v>
      </c>
      <c r="D52" s="109">
        <f t="shared" si="14"/>
        <v>1.3684700000000001</v>
      </c>
      <c r="E52" s="109">
        <f t="shared" si="14"/>
        <v>0.46311999999999998</v>
      </c>
      <c r="F52" s="109">
        <f t="shared" si="14"/>
        <v>1.44902</v>
      </c>
      <c r="G52" s="109">
        <f t="shared" si="14"/>
        <v>0.71923999999999999</v>
      </c>
      <c r="H52" s="109">
        <f t="shared" si="14"/>
        <v>0.42802000000000001</v>
      </c>
      <c r="I52" s="109">
        <f t="shared" si="14"/>
        <v>0.67703999999999998</v>
      </c>
      <c r="J52" s="109">
        <f t="shared" si="14"/>
        <v>0.62385000000000002</v>
      </c>
      <c r="K52" s="109">
        <f t="shared" si="14"/>
        <v>0.40403</v>
      </c>
      <c r="L52" s="109">
        <f t="shared" si="14"/>
        <v>0.58160000000000001</v>
      </c>
      <c r="M52" s="109">
        <f t="shared" si="14"/>
        <v>-0.17399000000000001</v>
      </c>
      <c r="N52" s="109">
        <f t="shared" si="14"/>
        <v>0.92427000000000004</v>
      </c>
      <c r="O52" s="109">
        <f t="shared" si="14"/>
        <v>0.98207</v>
      </c>
      <c r="P52" s="109">
        <f t="shared" si="14"/>
        <v>0.84619999999999995</v>
      </c>
      <c r="Q52" s="109">
        <f t="shared" si="14"/>
        <v>0.62441000000000002</v>
      </c>
      <c r="R52" s="109">
        <f t="shared" si="14"/>
        <v>0.65559999999999996</v>
      </c>
      <c r="S52" s="109">
        <f t="shared" si="14"/>
        <v>0.60241999999999996</v>
      </c>
      <c r="T52" s="109">
        <f t="shared" si="14"/>
        <v>0.76685000000000003</v>
      </c>
      <c r="U52" s="102">
        <v>2006</v>
      </c>
    </row>
    <row r="53" spans="1:21" s="95" customFormat="1" ht="12" hidden="1" customHeight="1" outlineLevel="1">
      <c r="A53" s="102">
        <v>2007</v>
      </c>
      <c r="B53" s="109">
        <f t="shared" ref="B53:T53" si="15">ROUND(B22/B21*100-100,5)</f>
        <v>1.84474</v>
      </c>
      <c r="C53" s="109">
        <f t="shared" si="15"/>
        <v>2.0059300000000002</v>
      </c>
      <c r="D53" s="109">
        <f t="shared" si="15"/>
        <v>2.2536</v>
      </c>
      <c r="E53" s="109">
        <f t="shared" si="15"/>
        <v>2.1298300000000001</v>
      </c>
      <c r="F53" s="109">
        <f t="shared" si="15"/>
        <v>2.1681400000000002</v>
      </c>
      <c r="G53" s="109">
        <f t="shared" si="15"/>
        <v>2.0896599999999999</v>
      </c>
      <c r="H53" s="109">
        <f t="shared" si="15"/>
        <v>1.70431</v>
      </c>
      <c r="I53" s="109">
        <f t="shared" si="15"/>
        <v>1.93313</v>
      </c>
      <c r="J53" s="109">
        <f t="shared" si="15"/>
        <v>1.85303</v>
      </c>
      <c r="K53" s="109">
        <f t="shared" si="15"/>
        <v>1.6700299999999999</v>
      </c>
      <c r="L53" s="109">
        <f t="shared" si="15"/>
        <v>1.92743</v>
      </c>
      <c r="M53" s="109">
        <f t="shared" si="15"/>
        <v>0.88346999999999998</v>
      </c>
      <c r="N53" s="109">
        <f t="shared" si="15"/>
        <v>1.7989200000000001</v>
      </c>
      <c r="O53" s="109">
        <f t="shared" si="15"/>
        <v>1.6454299999999999</v>
      </c>
      <c r="P53" s="109">
        <f t="shared" si="15"/>
        <v>1.6076999999999999</v>
      </c>
      <c r="Q53" s="109">
        <f t="shared" si="15"/>
        <v>1.7819499999999999</v>
      </c>
      <c r="R53" s="109">
        <f t="shared" si="15"/>
        <v>1.83168</v>
      </c>
      <c r="S53" s="109">
        <f t="shared" si="15"/>
        <v>1.8093699999999999</v>
      </c>
      <c r="T53" s="109">
        <f t="shared" si="15"/>
        <v>1.8444100000000001</v>
      </c>
      <c r="U53" s="102">
        <v>2007</v>
      </c>
    </row>
    <row r="54" spans="1:21" s="95" customFormat="1" ht="12" hidden="1" customHeight="1" outlineLevel="1">
      <c r="A54" s="102">
        <v>2008</v>
      </c>
      <c r="B54" s="109">
        <f t="shared" ref="B54:T54" si="16">ROUND(B23/B22*100-100,5)</f>
        <v>1.81372</v>
      </c>
      <c r="C54" s="109">
        <f t="shared" si="16"/>
        <v>1.72384</v>
      </c>
      <c r="D54" s="109">
        <f t="shared" si="16"/>
        <v>2.0110899999999998</v>
      </c>
      <c r="E54" s="109">
        <f t="shared" si="16"/>
        <v>1.2448300000000001</v>
      </c>
      <c r="F54" s="109">
        <f t="shared" si="16"/>
        <v>1.4725299999999999</v>
      </c>
      <c r="G54" s="109">
        <f t="shared" si="16"/>
        <v>2.8049499999999998</v>
      </c>
      <c r="H54" s="109">
        <f t="shared" si="16"/>
        <v>1.47505</v>
      </c>
      <c r="I54" s="109">
        <f t="shared" si="16"/>
        <v>0.80079999999999996</v>
      </c>
      <c r="J54" s="109">
        <f t="shared" si="16"/>
        <v>1.60588</v>
      </c>
      <c r="K54" s="109">
        <f t="shared" si="16"/>
        <v>1.5108699999999999</v>
      </c>
      <c r="L54" s="109">
        <f t="shared" si="16"/>
        <v>1.5421899999999999</v>
      </c>
      <c r="M54" s="109">
        <f t="shared" si="16"/>
        <v>0.91988000000000003</v>
      </c>
      <c r="N54" s="109">
        <f t="shared" si="16"/>
        <v>0.80174999999999996</v>
      </c>
      <c r="O54" s="109">
        <f t="shared" si="16"/>
        <v>1.11232</v>
      </c>
      <c r="P54" s="109">
        <f t="shared" si="16"/>
        <v>1.31104</v>
      </c>
      <c r="Q54" s="109">
        <f t="shared" si="16"/>
        <v>0.81001000000000001</v>
      </c>
      <c r="R54" s="109">
        <f t="shared" si="16"/>
        <v>1.55294</v>
      </c>
      <c r="S54" s="109">
        <f t="shared" si="16"/>
        <v>1.63933</v>
      </c>
      <c r="T54" s="109">
        <f t="shared" si="16"/>
        <v>0.93747999999999998</v>
      </c>
      <c r="U54" s="102">
        <v>2008</v>
      </c>
    </row>
    <row r="55" spans="1:21" s="95" customFormat="1" ht="12" hidden="1" customHeight="1" outlineLevel="1">
      <c r="A55" s="102">
        <v>2009</v>
      </c>
      <c r="B55" s="109">
        <f t="shared" ref="B55:T55" si="17">ROUND(B24/B23*100-100,5)</f>
        <v>-0.58408000000000004</v>
      </c>
      <c r="C55" s="109">
        <f t="shared" si="17"/>
        <v>0.43119000000000002</v>
      </c>
      <c r="D55" s="109">
        <f t="shared" si="17"/>
        <v>1.33104</v>
      </c>
      <c r="E55" s="109">
        <f t="shared" si="17"/>
        <v>1.1453</v>
      </c>
      <c r="F55" s="109">
        <f t="shared" si="17"/>
        <v>-0.55813999999999997</v>
      </c>
      <c r="G55" s="109">
        <f t="shared" si="17"/>
        <v>1.4515800000000001</v>
      </c>
      <c r="H55" s="109">
        <f t="shared" si="17"/>
        <v>4.8280000000000003E-2</v>
      </c>
      <c r="I55" s="109">
        <f t="shared" si="17"/>
        <v>0.48943999999999999</v>
      </c>
      <c r="J55" s="109">
        <f t="shared" si="17"/>
        <v>0.91161999999999999</v>
      </c>
      <c r="K55" s="109">
        <f t="shared" si="17"/>
        <v>-6.787E-2</v>
      </c>
      <c r="L55" s="109">
        <f t="shared" si="17"/>
        <v>0.14124999999999999</v>
      </c>
      <c r="M55" s="109">
        <f t="shared" si="17"/>
        <v>-0.70476000000000005</v>
      </c>
      <c r="N55" s="109">
        <f t="shared" si="17"/>
        <v>-0.61548000000000003</v>
      </c>
      <c r="O55" s="109">
        <f t="shared" si="17"/>
        <v>-4.1230000000000003E-2</v>
      </c>
      <c r="P55" s="109">
        <f t="shared" si="17"/>
        <v>0.55539000000000005</v>
      </c>
      <c r="Q55" s="109">
        <f t="shared" si="17"/>
        <v>-0.94586999999999999</v>
      </c>
      <c r="R55" s="109">
        <f t="shared" si="17"/>
        <v>0.14302000000000001</v>
      </c>
      <c r="S55" s="109">
        <f t="shared" si="17"/>
        <v>0.13128000000000001</v>
      </c>
      <c r="T55" s="109">
        <f t="shared" si="17"/>
        <v>-0.1158</v>
      </c>
      <c r="U55" s="102">
        <v>2009</v>
      </c>
    </row>
    <row r="56" spans="1:21" s="95" customFormat="1" ht="12" customHeight="1" collapsed="1">
      <c r="A56" s="102">
        <v>2010</v>
      </c>
      <c r="B56" s="109">
        <f t="shared" ref="B56:T56" si="18">ROUND(B25/B24*100-100,5)</f>
        <v>9.103E-2</v>
      </c>
      <c r="C56" s="109">
        <f t="shared" si="18"/>
        <v>0.82892999999999994</v>
      </c>
      <c r="D56" s="109">
        <f t="shared" si="18"/>
        <v>0.96758</v>
      </c>
      <c r="E56" s="109">
        <f t="shared" si="18"/>
        <v>0.54544999999999999</v>
      </c>
      <c r="F56" s="109">
        <f t="shared" si="18"/>
        <v>-0.22045000000000001</v>
      </c>
      <c r="G56" s="109">
        <f t="shared" si="18"/>
        <v>0.47528999999999999</v>
      </c>
      <c r="H56" s="109">
        <f t="shared" si="18"/>
        <v>9.3100000000000006E-3</v>
      </c>
      <c r="I56" s="109">
        <f t="shared" si="18"/>
        <v>-0.63185999999999998</v>
      </c>
      <c r="J56" s="109">
        <f t="shared" si="18"/>
        <v>0.49752999999999997</v>
      </c>
      <c r="K56" s="109">
        <f t="shared" si="18"/>
        <v>0.14494000000000001</v>
      </c>
      <c r="L56" s="109">
        <f t="shared" si="18"/>
        <v>0.27289999999999998</v>
      </c>
      <c r="M56" s="109">
        <f t="shared" si="18"/>
        <v>0.46428000000000003</v>
      </c>
      <c r="N56" s="109">
        <f t="shared" si="18"/>
        <v>0.48083999999999999</v>
      </c>
      <c r="O56" s="109">
        <f t="shared" si="18"/>
        <v>0.21690000000000001</v>
      </c>
      <c r="P56" s="109">
        <f t="shared" si="18"/>
        <v>-2.9610000000000001E-2</v>
      </c>
      <c r="Q56" s="109">
        <f t="shared" si="18"/>
        <v>0.49102000000000001</v>
      </c>
      <c r="R56" s="109">
        <f t="shared" si="18"/>
        <v>0.33506000000000002</v>
      </c>
      <c r="S56" s="109">
        <f t="shared" si="18"/>
        <v>0.30982999999999999</v>
      </c>
      <c r="T56" s="109">
        <f t="shared" si="18"/>
        <v>0.30376999999999998</v>
      </c>
      <c r="U56" s="102">
        <v>2010</v>
      </c>
    </row>
    <row r="57" spans="1:21" s="95" customFormat="1" ht="12" customHeight="1">
      <c r="A57" s="102">
        <v>2011</v>
      </c>
      <c r="B57" s="109">
        <f t="shared" ref="B57:T57" si="19">ROUND(B26/B25*100-100,5)</f>
        <v>1.59415</v>
      </c>
      <c r="C57" s="109">
        <f t="shared" si="19"/>
        <v>1.9735100000000001</v>
      </c>
      <c r="D57" s="109">
        <f t="shared" si="19"/>
        <v>1.1020799999999999</v>
      </c>
      <c r="E57" s="109">
        <f t="shared" si="19"/>
        <v>0.19933000000000001</v>
      </c>
      <c r="F57" s="109">
        <f t="shared" si="19"/>
        <v>1.4430099999999999</v>
      </c>
      <c r="G57" s="109">
        <f t="shared" si="19"/>
        <v>1.23353</v>
      </c>
      <c r="H57" s="109">
        <f t="shared" si="19"/>
        <v>1.4632799999999999</v>
      </c>
      <c r="I57" s="109">
        <f t="shared" si="19"/>
        <v>-0.96857000000000004</v>
      </c>
      <c r="J57" s="109">
        <f t="shared" si="19"/>
        <v>1.71045</v>
      </c>
      <c r="K57" s="109">
        <f t="shared" si="19"/>
        <v>1.46034</v>
      </c>
      <c r="L57" s="109">
        <f t="shared" si="19"/>
        <v>1.24614</v>
      </c>
      <c r="M57" s="109">
        <f t="shared" si="19"/>
        <v>1.35477</v>
      </c>
      <c r="N57" s="109">
        <f t="shared" si="19"/>
        <v>0.22220000000000001</v>
      </c>
      <c r="O57" s="109">
        <f t="shared" si="19"/>
        <v>-0.44381999999999999</v>
      </c>
      <c r="P57" s="109">
        <f t="shared" si="19"/>
        <v>0.88570000000000004</v>
      </c>
      <c r="Q57" s="109">
        <f t="shared" si="19"/>
        <v>0.41310999999999998</v>
      </c>
      <c r="R57" s="109">
        <f t="shared" si="19"/>
        <v>1.32483</v>
      </c>
      <c r="S57" s="109">
        <f t="shared" si="19"/>
        <v>1.56989</v>
      </c>
      <c r="T57" s="109">
        <f t="shared" si="19"/>
        <v>-1.9040000000000001E-2</v>
      </c>
      <c r="U57" s="102">
        <v>2011</v>
      </c>
    </row>
    <row r="58" spans="1:21" s="95" customFormat="1" ht="12" customHeight="1">
      <c r="A58" s="102">
        <v>2012</v>
      </c>
      <c r="B58" s="109">
        <f t="shared" ref="B58:T58" si="20">ROUND(B27/B26*100-100,5)</f>
        <v>1.5934900000000001</v>
      </c>
      <c r="C58" s="109">
        <f t="shared" si="20"/>
        <v>1.9188700000000001</v>
      </c>
      <c r="D58" s="109">
        <f t="shared" si="20"/>
        <v>2.52386</v>
      </c>
      <c r="E58" s="109">
        <f t="shared" si="20"/>
        <v>0.38688</v>
      </c>
      <c r="F58" s="109">
        <f t="shared" si="20"/>
        <v>1.61836</v>
      </c>
      <c r="G58" s="109">
        <f t="shared" si="20"/>
        <v>2.11572</v>
      </c>
      <c r="H58" s="109">
        <f t="shared" si="20"/>
        <v>1.2899499999999999</v>
      </c>
      <c r="I58" s="109">
        <f t="shared" si="20"/>
        <v>-0.19184000000000001</v>
      </c>
      <c r="J58" s="109">
        <f t="shared" si="20"/>
        <v>1.42777</v>
      </c>
      <c r="K58" s="109">
        <f t="shared" si="20"/>
        <v>1.11432</v>
      </c>
      <c r="L58" s="109">
        <f t="shared" si="20"/>
        <v>1.03772</v>
      </c>
      <c r="M58" s="109">
        <f t="shared" si="20"/>
        <v>0.19594</v>
      </c>
      <c r="N58" s="109">
        <f t="shared" si="20"/>
        <v>0.87788999999999995</v>
      </c>
      <c r="O58" s="109">
        <f t="shared" si="20"/>
        <v>-0.43942999999999999</v>
      </c>
      <c r="P58" s="109">
        <f t="shared" si="20"/>
        <v>0.60221000000000002</v>
      </c>
      <c r="Q58" s="109">
        <f t="shared" si="20"/>
        <v>0.11996</v>
      </c>
      <c r="R58" s="109">
        <f t="shared" si="20"/>
        <v>1.2967</v>
      </c>
      <c r="S58" s="109">
        <f t="shared" si="20"/>
        <v>1.4108499999999999</v>
      </c>
      <c r="T58" s="109">
        <f t="shared" si="20"/>
        <v>0.28350999999999998</v>
      </c>
      <c r="U58" s="102">
        <v>2012</v>
      </c>
    </row>
    <row r="59" spans="1:21" s="95" customFormat="1" ht="12" customHeight="1">
      <c r="A59" s="102">
        <v>2013</v>
      </c>
      <c r="B59" s="109">
        <f t="shared" ref="B59:T59" si="21">ROUND(B28/B27*100-100,5)</f>
        <v>1.33873</v>
      </c>
      <c r="C59" s="109">
        <f t="shared" si="21"/>
        <v>1.4610700000000001</v>
      </c>
      <c r="D59" s="109">
        <f t="shared" si="21"/>
        <v>2.1639599999999999</v>
      </c>
      <c r="E59" s="109">
        <f t="shared" si="21"/>
        <v>0.22997000000000001</v>
      </c>
      <c r="F59" s="109">
        <f t="shared" si="21"/>
        <v>0.51254</v>
      </c>
      <c r="G59" s="109">
        <f t="shared" si="21"/>
        <v>1.5867800000000001</v>
      </c>
      <c r="H59" s="109">
        <f t="shared" si="21"/>
        <v>0.59162999999999999</v>
      </c>
      <c r="I59" s="109">
        <f t="shared" si="21"/>
        <v>0.10159</v>
      </c>
      <c r="J59" s="109">
        <f t="shared" si="21"/>
        <v>1.1532100000000001</v>
      </c>
      <c r="K59" s="109">
        <f t="shared" si="21"/>
        <v>0.71547000000000005</v>
      </c>
      <c r="L59" s="109">
        <f t="shared" si="21"/>
        <v>0.72753000000000001</v>
      </c>
      <c r="M59" s="109">
        <f t="shared" si="21"/>
        <v>-0.47354000000000002</v>
      </c>
      <c r="N59" s="109">
        <f t="shared" si="21"/>
        <v>0.76322999999999996</v>
      </c>
      <c r="O59" s="109">
        <f t="shared" si="21"/>
        <v>-0.33544000000000002</v>
      </c>
      <c r="P59" s="109">
        <f t="shared" si="21"/>
        <v>0.70933000000000002</v>
      </c>
      <c r="Q59" s="109">
        <f t="shared" si="21"/>
        <v>-0.14399000000000001</v>
      </c>
      <c r="R59" s="109">
        <f t="shared" si="21"/>
        <v>0.95474000000000003</v>
      </c>
      <c r="S59" s="109">
        <f t="shared" si="21"/>
        <v>1.01877</v>
      </c>
      <c r="T59" s="109">
        <f t="shared" si="21"/>
        <v>0.22699</v>
      </c>
      <c r="U59" s="102">
        <v>2013</v>
      </c>
    </row>
    <row r="60" spans="1:21" s="95" customFormat="1" ht="12" customHeight="1">
      <c r="A60" s="102">
        <v>2014</v>
      </c>
      <c r="B60" s="109">
        <f t="shared" ref="B60:T60" si="22">ROUND(B29/B28*100-100,5)</f>
        <v>1.3707800000000001</v>
      </c>
      <c r="C60" s="109">
        <f t="shared" si="22"/>
        <v>1.5219400000000001</v>
      </c>
      <c r="D60" s="109">
        <f t="shared" si="22"/>
        <v>2.1546400000000001</v>
      </c>
      <c r="E60" s="109">
        <f t="shared" si="22"/>
        <v>0.32808999999999999</v>
      </c>
      <c r="F60" s="109">
        <f t="shared" si="22"/>
        <v>0.64232</v>
      </c>
      <c r="G60" s="109">
        <f t="shared" si="22"/>
        <v>1.0549500000000001</v>
      </c>
      <c r="H60" s="109">
        <f t="shared" si="22"/>
        <v>1.37896</v>
      </c>
      <c r="I60" s="109">
        <f t="shared" si="22"/>
        <v>0.53129999999999999</v>
      </c>
      <c r="J60" s="109">
        <f t="shared" si="22"/>
        <v>1.3117300000000001</v>
      </c>
      <c r="K60" s="109">
        <f t="shared" si="22"/>
        <v>0.77192000000000005</v>
      </c>
      <c r="L60" s="109">
        <f t="shared" si="22"/>
        <v>0.94782999999999995</v>
      </c>
      <c r="M60" s="109">
        <f t="shared" si="22"/>
        <v>0.24529999999999999</v>
      </c>
      <c r="N60" s="109">
        <f t="shared" si="22"/>
        <v>0.71160000000000001</v>
      </c>
      <c r="O60" s="109">
        <f t="shared" si="22"/>
        <v>-0.58350999999999997</v>
      </c>
      <c r="P60" s="109">
        <f t="shared" si="22"/>
        <v>0.88527999999999996</v>
      </c>
      <c r="Q60" s="109">
        <f t="shared" si="22"/>
        <v>-2.0879999999999999E-2</v>
      </c>
      <c r="R60" s="109">
        <f t="shared" si="22"/>
        <v>1.0751599999999999</v>
      </c>
      <c r="S60" s="109">
        <f t="shared" si="22"/>
        <v>1.15846</v>
      </c>
      <c r="T60" s="109">
        <f t="shared" si="22"/>
        <v>0.26140999999999998</v>
      </c>
      <c r="U60" s="102">
        <v>2014</v>
      </c>
    </row>
    <row r="61" spans="1:21" s="95" customFormat="1" ht="12" customHeight="1">
      <c r="A61" s="102">
        <v>2015</v>
      </c>
      <c r="B61" s="109">
        <f t="shared" ref="B61:T61" si="23">ROUND(B30/B29*100-100,5)</f>
        <v>1.0986199999999999</v>
      </c>
      <c r="C61" s="109">
        <f t="shared" si="23"/>
        <v>1.8855900000000001</v>
      </c>
      <c r="D61" s="109">
        <f t="shared" si="23"/>
        <v>2.41656</v>
      </c>
      <c r="E61" s="109">
        <f t="shared" si="23"/>
        <v>-4.2900000000000004E-3</v>
      </c>
      <c r="F61" s="109">
        <f t="shared" si="23"/>
        <v>0.47001999999999999</v>
      </c>
      <c r="G61" s="109">
        <f t="shared" si="23"/>
        <v>1.10903</v>
      </c>
      <c r="H61" s="109">
        <f t="shared" si="23"/>
        <v>1.35782</v>
      </c>
      <c r="I61" s="109">
        <f t="shared" si="23"/>
        <v>0.39334999999999998</v>
      </c>
      <c r="J61" s="109">
        <f t="shared" si="23"/>
        <v>1.25817</v>
      </c>
      <c r="K61" s="109">
        <f t="shared" si="23"/>
        <v>1.2080299999999999</v>
      </c>
      <c r="L61" s="109">
        <f t="shared" si="23"/>
        <v>1.08195</v>
      </c>
      <c r="M61" s="109">
        <f t="shared" si="23"/>
        <v>0.3271</v>
      </c>
      <c r="N61" s="109">
        <f t="shared" si="23"/>
        <v>0.13822000000000001</v>
      </c>
      <c r="O61" s="109">
        <f t="shared" si="23"/>
        <v>-0.29871999999999999</v>
      </c>
      <c r="P61" s="109">
        <f t="shared" si="23"/>
        <v>1.2190700000000001</v>
      </c>
      <c r="Q61" s="109">
        <f t="shared" si="23"/>
        <v>0.17232</v>
      </c>
      <c r="R61" s="109">
        <f t="shared" si="23"/>
        <v>1.1891700000000001</v>
      </c>
      <c r="S61" s="109">
        <f t="shared" si="23"/>
        <v>1.3135300000000001</v>
      </c>
      <c r="T61" s="109">
        <f t="shared" si="23"/>
        <v>7.4310000000000001E-2</v>
      </c>
      <c r="U61" s="102">
        <v>2015</v>
      </c>
    </row>
    <row r="62" spans="1:21" s="95" customFormat="1" ht="12" customHeight="1">
      <c r="A62" s="102">
        <v>2016</v>
      </c>
      <c r="B62" s="109">
        <f t="shared" ref="B62:T62" si="24">ROUND(B31/B30*100-100,5)</f>
        <v>1.6291199999999999</v>
      </c>
      <c r="C62" s="109">
        <f t="shared" si="24"/>
        <v>1.9717100000000001</v>
      </c>
      <c r="D62" s="109">
        <f t="shared" si="24"/>
        <v>3.0758700000000001</v>
      </c>
      <c r="E62" s="109">
        <f t="shared" si="24"/>
        <v>1.1599299999999999</v>
      </c>
      <c r="F62" s="109">
        <f t="shared" si="24"/>
        <v>1.26322</v>
      </c>
      <c r="G62" s="109">
        <f t="shared" si="24"/>
        <v>2.13889</v>
      </c>
      <c r="H62" s="109">
        <f t="shared" si="24"/>
        <v>1.60002</v>
      </c>
      <c r="I62" s="109">
        <f t="shared" si="24"/>
        <v>0.57013999999999998</v>
      </c>
      <c r="J62" s="109">
        <f t="shared" si="24"/>
        <v>1.69804</v>
      </c>
      <c r="K62" s="109">
        <f t="shared" si="24"/>
        <v>1.3359399999999999</v>
      </c>
      <c r="L62" s="109">
        <f t="shared" si="24"/>
        <v>1.08578</v>
      </c>
      <c r="M62" s="109">
        <f t="shared" si="24"/>
        <v>0.70848</v>
      </c>
      <c r="N62" s="109">
        <f t="shared" si="24"/>
        <v>1.0966400000000001</v>
      </c>
      <c r="O62" s="109">
        <f t="shared" si="24"/>
        <v>0.37655</v>
      </c>
      <c r="P62" s="109">
        <f t="shared" si="24"/>
        <v>1.85473</v>
      </c>
      <c r="Q62" s="109">
        <f t="shared" si="24"/>
        <v>0.47299000000000002</v>
      </c>
      <c r="R62" s="109">
        <f t="shared" si="24"/>
        <v>1.5574600000000001</v>
      </c>
      <c r="S62" s="109">
        <f t="shared" si="24"/>
        <v>1.60423</v>
      </c>
      <c r="T62" s="109">
        <f t="shared" si="24"/>
        <v>0.80600000000000005</v>
      </c>
      <c r="U62" s="102">
        <v>2016</v>
      </c>
    </row>
    <row r="63" spans="1:21" s="95" customFormat="1" ht="12" customHeight="1">
      <c r="A63" s="102">
        <v>2017</v>
      </c>
      <c r="B63" s="109">
        <f t="shared" ref="B63:T63" si="25">ROUND(B32/B31*100-100,5)</f>
        <v>1.75576</v>
      </c>
      <c r="C63" s="109">
        <f t="shared" si="25"/>
        <v>1.98478</v>
      </c>
      <c r="D63" s="109">
        <f t="shared" si="25"/>
        <v>3.3786800000000001</v>
      </c>
      <c r="E63" s="109">
        <f t="shared" si="25"/>
        <v>1.7249699999999999</v>
      </c>
      <c r="F63" s="109">
        <f t="shared" si="25"/>
        <v>1.4493199999999999</v>
      </c>
      <c r="G63" s="109">
        <f t="shared" si="25"/>
        <v>1.7801899999999999</v>
      </c>
      <c r="H63" s="109">
        <f t="shared" si="25"/>
        <v>2.1325599999999998</v>
      </c>
      <c r="I63" s="109">
        <f t="shared" si="25"/>
        <v>1.2470000000000001</v>
      </c>
      <c r="J63" s="109">
        <f t="shared" si="25"/>
        <v>1.3664400000000001</v>
      </c>
      <c r="K63" s="109">
        <f t="shared" si="25"/>
        <v>1.5293699999999999</v>
      </c>
      <c r="L63" s="109">
        <f t="shared" si="25"/>
        <v>1.16049</v>
      </c>
      <c r="M63" s="109">
        <f t="shared" si="25"/>
        <v>0.82540999999999998</v>
      </c>
      <c r="N63" s="109">
        <f t="shared" si="25"/>
        <v>1.3666100000000001</v>
      </c>
      <c r="O63" s="109">
        <f t="shared" si="25"/>
        <v>0.55881999999999998</v>
      </c>
      <c r="P63" s="109">
        <f t="shared" si="25"/>
        <v>2.0567099999999998</v>
      </c>
      <c r="Q63" s="109">
        <f t="shared" si="25"/>
        <v>0.94271000000000005</v>
      </c>
      <c r="R63" s="109">
        <f t="shared" si="25"/>
        <v>1.7014199999999999</v>
      </c>
      <c r="S63" s="109">
        <f t="shared" si="25"/>
        <v>1.6966699999999999</v>
      </c>
      <c r="T63" s="109">
        <f t="shared" si="25"/>
        <v>1.2023900000000001</v>
      </c>
      <c r="U63" s="102">
        <v>2017</v>
      </c>
    </row>
    <row r="64" spans="1:21" s="95" customFormat="1" ht="12" customHeight="1">
      <c r="A64" s="102">
        <v>2018</v>
      </c>
      <c r="B64" s="109">
        <f t="shared" ref="B64:I66" si="26">ROUND(B33/B32*100-100,5)</f>
        <v>1.6107100000000001</v>
      </c>
      <c r="C64" s="109">
        <f t="shared" si="26"/>
        <v>1.9795400000000001</v>
      </c>
      <c r="D64" s="109">
        <f t="shared" si="26"/>
        <v>3.28179</v>
      </c>
      <c r="E64" s="109">
        <f t="shared" si="26"/>
        <v>1.2912300000000001</v>
      </c>
      <c r="F64" s="109">
        <f t="shared" si="26"/>
        <v>2.3900100000000002</v>
      </c>
      <c r="G64" s="109">
        <f t="shared" si="26"/>
        <v>1.84327</v>
      </c>
      <c r="H64" s="109">
        <f t="shared" si="26"/>
        <v>1.81169</v>
      </c>
      <c r="I64" s="109">
        <f t="shared" si="26"/>
        <v>1.2258599999999999</v>
      </c>
      <c r="J64" s="109">
        <f t="shared" ref="J64:T66" si="27">ROUND(J33/J32*100-100,5)</f>
        <v>1.4573400000000001</v>
      </c>
      <c r="K64" s="109">
        <f t="shared" si="27"/>
        <v>1.61382</v>
      </c>
      <c r="L64" s="109">
        <f t="shared" si="27"/>
        <v>1.20489</v>
      </c>
      <c r="M64" s="109">
        <f t="shared" si="27"/>
        <v>0.54903999999999997</v>
      </c>
      <c r="N64" s="109">
        <f t="shared" si="27"/>
        <v>1.2555700000000001</v>
      </c>
      <c r="O64" s="109">
        <f t="shared" si="27"/>
        <v>0.11187999999999999</v>
      </c>
      <c r="P64" s="109">
        <f t="shared" si="27"/>
        <v>1.69634</v>
      </c>
      <c r="Q64" s="109">
        <f t="shared" si="27"/>
        <v>0.46298</v>
      </c>
      <c r="R64" s="109">
        <f t="shared" si="27"/>
        <v>1.64045</v>
      </c>
      <c r="S64" s="109">
        <f t="shared" si="27"/>
        <v>1.6714199999999999</v>
      </c>
      <c r="T64" s="109">
        <f t="shared" si="27"/>
        <v>0.92218</v>
      </c>
      <c r="U64" s="102">
        <v>2018</v>
      </c>
    </row>
    <row r="65" spans="1:21" s="95" customFormat="1" ht="12" customHeight="1">
      <c r="A65" s="102">
        <v>2019</v>
      </c>
      <c r="B65" s="109">
        <f t="shared" si="26"/>
        <v>0.97291000000000005</v>
      </c>
      <c r="C65" s="109">
        <f t="shared" si="26"/>
        <v>1.2722500000000001</v>
      </c>
      <c r="D65" s="109">
        <f t="shared" si="26"/>
        <v>2.6352600000000002</v>
      </c>
      <c r="E65" s="109">
        <f t="shared" si="26"/>
        <v>0.64566999999999997</v>
      </c>
      <c r="F65" s="109">
        <f t="shared" si="26"/>
        <v>0.58645000000000003</v>
      </c>
      <c r="G65" s="109">
        <f t="shared" si="26"/>
        <v>1.9081399999999999</v>
      </c>
      <c r="H65" s="109">
        <f t="shared" si="26"/>
        <v>1.1310199999999999</v>
      </c>
      <c r="I65" s="109">
        <f t="shared" si="26"/>
        <v>0.78891999999999995</v>
      </c>
      <c r="J65" s="109">
        <f t="shared" si="27"/>
        <v>1.22912</v>
      </c>
      <c r="K65" s="109">
        <f t="shared" si="27"/>
        <v>1.25448</v>
      </c>
      <c r="L65" s="109">
        <f t="shared" si="27"/>
        <v>1.06209</v>
      </c>
      <c r="M65" s="109">
        <f t="shared" si="27"/>
        <v>0.11720999999999999</v>
      </c>
      <c r="N65" s="109">
        <f t="shared" si="27"/>
        <v>0.89676999999999996</v>
      </c>
      <c r="O65" s="109">
        <f t="shared" si="27"/>
        <v>0.16259000000000001</v>
      </c>
      <c r="P65" s="109">
        <f t="shared" si="27"/>
        <v>1.3246</v>
      </c>
      <c r="Q65" s="109">
        <f t="shared" si="27"/>
        <v>-0.1353</v>
      </c>
      <c r="R65" s="109">
        <f t="shared" si="27"/>
        <v>1.16127</v>
      </c>
      <c r="S65" s="109">
        <f t="shared" si="27"/>
        <v>1.18476</v>
      </c>
      <c r="T65" s="109">
        <f t="shared" si="27"/>
        <v>0.53064</v>
      </c>
      <c r="U65" s="102">
        <v>2019</v>
      </c>
    </row>
    <row r="66" spans="1:21" s="95" customFormat="1" ht="12" customHeight="1">
      <c r="A66" s="102">
        <v>2020</v>
      </c>
      <c r="B66" s="109">
        <f t="shared" si="26"/>
        <v>-0.86863999999999997</v>
      </c>
      <c r="C66" s="109">
        <f t="shared" si="26"/>
        <v>-0.67118</v>
      </c>
      <c r="D66" s="109">
        <f t="shared" si="26"/>
        <v>-8.8910000000000003E-2</v>
      </c>
      <c r="E66" s="109">
        <f t="shared" si="26"/>
        <v>-0.64471999999999996</v>
      </c>
      <c r="F66" s="109">
        <f t="shared" si="26"/>
        <v>-0.97872000000000003</v>
      </c>
      <c r="G66" s="109">
        <f t="shared" si="26"/>
        <v>-0.23613000000000001</v>
      </c>
      <c r="H66" s="109">
        <f t="shared" si="26"/>
        <v>-0.81493000000000004</v>
      </c>
      <c r="I66" s="109">
        <f t="shared" si="26"/>
        <v>-0.91407000000000005</v>
      </c>
      <c r="J66" s="109">
        <f t="shared" si="27"/>
        <v>-0.70076000000000005</v>
      </c>
      <c r="K66" s="109">
        <f t="shared" si="27"/>
        <v>-0.74295</v>
      </c>
      <c r="L66" s="109">
        <f t="shared" si="27"/>
        <v>-1.0462</v>
      </c>
      <c r="M66" s="109">
        <f t="shared" si="27"/>
        <v>-1.70479</v>
      </c>
      <c r="N66" s="109">
        <f t="shared" si="27"/>
        <v>-0.80669999999999997</v>
      </c>
      <c r="O66" s="109">
        <f t="shared" si="27"/>
        <v>-1.1077399999999999</v>
      </c>
      <c r="P66" s="109">
        <f t="shared" si="27"/>
        <v>-0.49386000000000002</v>
      </c>
      <c r="Q66" s="109">
        <f t="shared" si="27"/>
        <v>-1.53268</v>
      </c>
      <c r="R66" s="109">
        <f t="shared" si="27"/>
        <v>-0.75638000000000005</v>
      </c>
      <c r="S66" s="109">
        <f t="shared" si="27"/>
        <v>-0.75839000000000001</v>
      </c>
      <c r="T66" s="109">
        <f t="shared" si="27"/>
        <v>-0.96811000000000003</v>
      </c>
      <c r="U66" s="102">
        <v>2020</v>
      </c>
    </row>
    <row r="67" spans="1:21" s="95" customFormat="1" ht="12" customHeight="1">
      <c r="A67" s="102"/>
      <c r="B67" s="109"/>
      <c r="C67" s="110"/>
      <c r="D67" s="110"/>
      <c r="E67" s="110"/>
      <c r="F67" s="110"/>
      <c r="G67" s="110"/>
      <c r="H67" s="110"/>
      <c r="I67" s="110"/>
      <c r="J67" s="110"/>
      <c r="K67" s="110"/>
      <c r="L67" s="110"/>
      <c r="M67" s="110"/>
      <c r="N67" s="110"/>
      <c r="O67" s="110"/>
      <c r="P67" s="110"/>
      <c r="Q67" s="110"/>
      <c r="R67" s="110"/>
      <c r="S67" s="110"/>
      <c r="T67" s="110"/>
      <c r="U67" s="102"/>
    </row>
    <row r="68" spans="1:21" s="95" customFormat="1" ht="12" customHeight="1">
      <c r="A68" s="102"/>
      <c r="B68" s="165" t="s">
        <v>158</v>
      </c>
      <c r="C68" s="165"/>
      <c r="D68" s="165"/>
      <c r="E68" s="165"/>
      <c r="F68" s="165"/>
      <c r="G68" s="165"/>
      <c r="H68" s="165"/>
      <c r="I68" s="165"/>
      <c r="J68" s="165"/>
      <c r="K68" s="165"/>
      <c r="L68" s="165" t="s">
        <v>158</v>
      </c>
      <c r="M68" s="165"/>
      <c r="N68" s="165"/>
      <c r="O68" s="165"/>
      <c r="P68" s="165"/>
      <c r="Q68" s="165"/>
      <c r="R68" s="165"/>
      <c r="S68" s="165"/>
      <c r="T68" s="165"/>
      <c r="U68" s="102"/>
    </row>
    <row r="69" spans="1:21" s="95" customFormat="1" ht="12" customHeight="1">
      <c r="A69" s="91">
        <v>1991</v>
      </c>
      <c r="B69" s="109">
        <f t="shared" ref="B69:Q69" si="28">ROUND(B6/$R6*100,5)</f>
        <v>13.21766</v>
      </c>
      <c r="C69" s="109">
        <f t="shared" si="28"/>
        <v>14.938090000000001</v>
      </c>
      <c r="D69" s="109">
        <f t="shared" si="28"/>
        <v>4.4778099999999998</v>
      </c>
      <c r="E69" s="109">
        <f t="shared" si="28"/>
        <v>3.2059299999999999</v>
      </c>
      <c r="F69" s="109">
        <f t="shared" si="28"/>
        <v>1.0617099999999999</v>
      </c>
      <c r="G69" s="109">
        <f t="shared" si="28"/>
        <v>2.6726100000000002</v>
      </c>
      <c r="H69" s="109">
        <f t="shared" si="28"/>
        <v>7.5926799999999997</v>
      </c>
      <c r="I69" s="109">
        <f t="shared" si="28"/>
        <v>2.2667000000000002</v>
      </c>
      <c r="J69" s="109">
        <f t="shared" si="28"/>
        <v>8.3531099999999991</v>
      </c>
      <c r="K69" s="109">
        <f t="shared" si="28"/>
        <v>20.91534</v>
      </c>
      <c r="L69" s="109">
        <f t="shared" si="28"/>
        <v>4.20425</v>
      </c>
      <c r="M69" s="109">
        <f t="shared" si="28"/>
        <v>1.25356</v>
      </c>
      <c r="N69" s="109">
        <f t="shared" si="28"/>
        <v>6.0499299999999998</v>
      </c>
      <c r="O69" s="109">
        <f t="shared" si="28"/>
        <v>3.4420700000000002</v>
      </c>
      <c r="P69" s="109">
        <f t="shared" si="28"/>
        <v>3.0672899999999998</v>
      </c>
      <c r="Q69" s="109">
        <f t="shared" si="28"/>
        <v>3.2812700000000001</v>
      </c>
      <c r="R69" s="111">
        <v>100</v>
      </c>
      <c r="S69" s="109">
        <f t="shared" ref="S69:T69" si="29">ROUND(S6/$R6*100,5)</f>
        <v>77.276300000000006</v>
      </c>
      <c r="T69" s="109">
        <f t="shared" si="29"/>
        <v>18.24588</v>
      </c>
      <c r="U69" s="91">
        <v>1991</v>
      </c>
    </row>
    <row r="70" spans="1:21" s="95" customFormat="1" ht="12" hidden="1" customHeight="1" outlineLevel="1">
      <c r="A70" s="91">
        <v>1992</v>
      </c>
      <c r="B70" s="109">
        <f t="shared" ref="B70:Q70" si="30">ROUND(B7/$R7*100,5)</f>
        <v>13.58385</v>
      </c>
      <c r="C70" s="109">
        <f t="shared" si="30"/>
        <v>15.419180000000001</v>
      </c>
      <c r="D70" s="109">
        <f t="shared" si="30"/>
        <v>4.4494199999999999</v>
      </c>
      <c r="E70" s="109">
        <f t="shared" si="30"/>
        <v>2.85608</v>
      </c>
      <c r="F70" s="109">
        <f t="shared" si="30"/>
        <v>1.0884499999999999</v>
      </c>
      <c r="G70" s="109">
        <f t="shared" si="30"/>
        <v>2.7501000000000002</v>
      </c>
      <c r="H70" s="109">
        <f t="shared" si="30"/>
        <v>7.8183999999999996</v>
      </c>
      <c r="I70" s="109">
        <f t="shared" si="30"/>
        <v>2.0401099999999999</v>
      </c>
      <c r="J70" s="109">
        <f t="shared" si="30"/>
        <v>8.6352399999999996</v>
      </c>
      <c r="K70" s="109">
        <f t="shared" si="30"/>
        <v>21.454000000000001</v>
      </c>
      <c r="L70" s="109">
        <f t="shared" si="30"/>
        <v>4.3086900000000004</v>
      </c>
      <c r="M70" s="109">
        <f t="shared" si="30"/>
        <v>1.2838099999999999</v>
      </c>
      <c r="N70" s="109">
        <f t="shared" si="30"/>
        <v>5.2872399999999997</v>
      </c>
      <c r="O70" s="109">
        <f t="shared" si="30"/>
        <v>3.0674100000000002</v>
      </c>
      <c r="P70" s="109">
        <f t="shared" si="30"/>
        <v>3.15659</v>
      </c>
      <c r="Q70" s="109">
        <f t="shared" si="30"/>
        <v>2.8014100000000002</v>
      </c>
      <c r="R70" s="111">
        <v>100</v>
      </c>
      <c r="S70" s="109">
        <f t="shared" ref="S70:T70" si="31">ROUND(S7/$R7*100,5)</f>
        <v>79.498329999999996</v>
      </c>
      <c r="T70" s="109">
        <f t="shared" si="31"/>
        <v>16.052250000000001</v>
      </c>
      <c r="U70" s="91">
        <v>1992</v>
      </c>
    </row>
    <row r="71" spans="1:21" s="95" customFormat="1" ht="12" hidden="1" customHeight="1" outlineLevel="1">
      <c r="A71" s="91">
        <v>1993</v>
      </c>
      <c r="B71" s="109">
        <f t="shared" ref="B71:Q71" si="32">ROUND(B8/$R8*100,5)</f>
        <v>13.547829999999999</v>
      </c>
      <c r="C71" s="109">
        <f t="shared" si="32"/>
        <v>15.5298</v>
      </c>
      <c r="D71" s="109">
        <f t="shared" si="32"/>
        <v>4.4756200000000002</v>
      </c>
      <c r="E71" s="109">
        <f t="shared" si="32"/>
        <v>2.7965599999999999</v>
      </c>
      <c r="F71" s="109">
        <f t="shared" si="32"/>
        <v>1.0865499999999999</v>
      </c>
      <c r="G71" s="109">
        <f t="shared" si="32"/>
        <v>2.76756</v>
      </c>
      <c r="H71" s="109">
        <f t="shared" si="32"/>
        <v>7.8572199999999999</v>
      </c>
      <c r="I71" s="109">
        <f t="shared" si="32"/>
        <v>2.01518</v>
      </c>
      <c r="J71" s="109">
        <f t="shared" si="32"/>
        <v>8.7228499999999993</v>
      </c>
      <c r="K71" s="109">
        <f t="shared" si="32"/>
        <v>21.460190000000001</v>
      </c>
      <c r="L71" s="109">
        <f t="shared" si="32"/>
        <v>4.3395000000000001</v>
      </c>
      <c r="M71" s="109">
        <f t="shared" si="32"/>
        <v>1.2845200000000001</v>
      </c>
      <c r="N71" s="109">
        <f t="shared" si="32"/>
        <v>5.1567999999999996</v>
      </c>
      <c r="O71" s="109">
        <f t="shared" si="32"/>
        <v>3.0221200000000001</v>
      </c>
      <c r="P71" s="109">
        <f t="shared" si="32"/>
        <v>3.17862</v>
      </c>
      <c r="Q71" s="109">
        <f t="shared" si="32"/>
        <v>2.75909</v>
      </c>
      <c r="R71" s="111">
        <v>100</v>
      </c>
      <c r="S71" s="109">
        <f t="shared" ref="S71:T71" si="33">ROUND(S8/$R8*100,5)</f>
        <v>79.774630000000002</v>
      </c>
      <c r="T71" s="109">
        <f t="shared" si="33"/>
        <v>15.749750000000001</v>
      </c>
      <c r="U71" s="91">
        <v>1993</v>
      </c>
    </row>
    <row r="72" spans="1:21" s="95" customFormat="1" ht="12" hidden="1" customHeight="1" outlineLevel="1">
      <c r="A72" s="91">
        <v>1994</v>
      </c>
      <c r="B72" s="109">
        <f t="shared" ref="B72:Q72" si="34">ROUND(B9/$R9*100,5)</f>
        <v>13.41935</v>
      </c>
      <c r="C72" s="109">
        <f t="shared" si="34"/>
        <v>15.549110000000001</v>
      </c>
      <c r="D72" s="109">
        <f t="shared" si="34"/>
        <v>4.4193300000000004</v>
      </c>
      <c r="E72" s="109">
        <f t="shared" si="34"/>
        <v>2.87812</v>
      </c>
      <c r="F72" s="109">
        <f t="shared" si="34"/>
        <v>1.07311</v>
      </c>
      <c r="G72" s="109">
        <f t="shared" si="34"/>
        <v>2.7625299999999999</v>
      </c>
      <c r="H72" s="109">
        <f t="shared" si="34"/>
        <v>7.8201400000000003</v>
      </c>
      <c r="I72" s="109">
        <f t="shared" si="34"/>
        <v>2.0708199999999999</v>
      </c>
      <c r="J72" s="109">
        <f t="shared" si="34"/>
        <v>8.7599699999999991</v>
      </c>
      <c r="K72" s="109">
        <f t="shared" si="34"/>
        <v>21.242149999999999</v>
      </c>
      <c r="L72" s="109">
        <f t="shared" si="34"/>
        <v>4.3508300000000002</v>
      </c>
      <c r="M72" s="109">
        <f t="shared" si="34"/>
        <v>1.2791600000000001</v>
      </c>
      <c r="N72" s="109">
        <f t="shared" si="34"/>
        <v>5.30166</v>
      </c>
      <c r="O72" s="109">
        <f t="shared" si="34"/>
        <v>3.0778599999999998</v>
      </c>
      <c r="P72" s="109">
        <f t="shared" si="34"/>
        <v>3.1723499999999998</v>
      </c>
      <c r="Q72" s="109">
        <f t="shared" si="34"/>
        <v>2.8235100000000002</v>
      </c>
      <c r="R72" s="111">
        <v>100</v>
      </c>
      <c r="S72" s="109">
        <f t="shared" ref="S72:T72" si="35">ROUND(S9/$R9*100,5)</f>
        <v>79.428700000000006</v>
      </c>
      <c r="T72" s="109">
        <f t="shared" si="35"/>
        <v>16.151969999999999</v>
      </c>
      <c r="U72" s="91">
        <v>1994</v>
      </c>
    </row>
    <row r="73" spans="1:21" s="95" customFormat="1" ht="12" hidden="1" customHeight="1" outlineLevel="1">
      <c r="A73" s="91">
        <v>1995</v>
      </c>
      <c r="B73" s="109">
        <f t="shared" ref="B73:Q73" si="36">ROUND(B10/$R10*100,5)</f>
        <v>13.38555</v>
      </c>
      <c r="C73" s="109">
        <f t="shared" si="36"/>
        <v>15.488350000000001</v>
      </c>
      <c r="D73" s="109">
        <f t="shared" si="36"/>
        <v>4.3892199999999999</v>
      </c>
      <c r="E73" s="109">
        <f t="shared" si="36"/>
        <v>2.9357199999999999</v>
      </c>
      <c r="F73" s="109">
        <f t="shared" si="36"/>
        <v>1.0447</v>
      </c>
      <c r="G73" s="109">
        <f t="shared" si="36"/>
        <v>2.7203200000000001</v>
      </c>
      <c r="H73" s="109">
        <f t="shared" si="36"/>
        <v>7.7623800000000003</v>
      </c>
      <c r="I73" s="109">
        <f t="shared" si="36"/>
        <v>2.1239699999999999</v>
      </c>
      <c r="J73" s="109">
        <f t="shared" si="36"/>
        <v>8.8259500000000006</v>
      </c>
      <c r="K73" s="109">
        <f t="shared" si="36"/>
        <v>21.09947</v>
      </c>
      <c r="L73" s="109">
        <f t="shared" si="36"/>
        <v>4.3673900000000003</v>
      </c>
      <c r="M73" s="109">
        <f t="shared" si="36"/>
        <v>1.28084</v>
      </c>
      <c r="N73" s="109">
        <f t="shared" si="36"/>
        <v>5.4384199999999998</v>
      </c>
      <c r="O73" s="109">
        <f t="shared" si="36"/>
        <v>3.1132399999999998</v>
      </c>
      <c r="P73" s="109">
        <f t="shared" si="36"/>
        <v>3.1787000000000001</v>
      </c>
      <c r="Q73" s="109">
        <f t="shared" si="36"/>
        <v>2.84578</v>
      </c>
      <c r="R73" s="111">
        <v>100</v>
      </c>
      <c r="S73" s="109">
        <f t="shared" ref="S73:T73" si="37">ROUND(S10/$R10*100,5)</f>
        <v>79.153639999999996</v>
      </c>
      <c r="T73" s="109">
        <f t="shared" si="37"/>
        <v>16.457139999999999</v>
      </c>
      <c r="U73" s="91">
        <v>1995</v>
      </c>
    </row>
    <row r="74" spans="1:21" s="95" customFormat="1" ht="12" hidden="1" customHeight="1" outlineLevel="1">
      <c r="A74" s="91">
        <v>1996</v>
      </c>
      <c r="B74" s="109">
        <f t="shared" ref="B74:Q74" si="38">ROUND(B11/$R11*100,5)</f>
        <v>13.475070000000001</v>
      </c>
      <c r="C74" s="109">
        <f t="shared" si="38"/>
        <v>15.45194</v>
      </c>
      <c r="D74" s="109">
        <f t="shared" si="38"/>
        <v>4.3013899999999996</v>
      </c>
      <c r="E74" s="109">
        <f t="shared" si="38"/>
        <v>2.9274200000000001</v>
      </c>
      <c r="F74" s="109">
        <f t="shared" si="38"/>
        <v>1.0315399999999999</v>
      </c>
      <c r="G74" s="109">
        <f t="shared" si="38"/>
        <v>2.7021999999999999</v>
      </c>
      <c r="H74" s="109">
        <f t="shared" si="38"/>
        <v>7.7831999999999999</v>
      </c>
      <c r="I74" s="109">
        <f t="shared" si="38"/>
        <v>2.1008</v>
      </c>
      <c r="J74" s="109">
        <f t="shared" si="38"/>
        <v>8.8258500000000009</v>
      </c>
      <c r="K74" s="109">
        <f t="shared" si="38"/>
        <v>21.204730000000001</v>
      </c>
      <c r="L74" s="109">
        <f t="shared" si="38"/>
        <v>4.4024799999999997</v>
      </c>
      <c r="M74" s="109">
        <f t="shared" si="38"/>
        <v>1.2833399999999999</v>
      </c>
      <c r="N74" s="109">
        <f t="shared" si="38"/>
        <v>5.4433299999999996</v>
      </c>
      <c r="O74" s="109">
        <f t="shared" si="38"/>
        <v>3.0573800000000002</v>
      </c>
      <c r="P74" s="109">
        <f t="shared" si="38"/>
        <v>3.1939799999999998</v>
      </c>
      <c r="Q74" s="109">
        <f t="shared" si="38"/>
        <v>2.81534</v>
      </c>
      <c r="R74" s="111">
        <v>100</v>
      </c>
      <c r="S74" s="109">
        <f t="shared" ref="S74:T74" si="39">ROUND(S11/$R11*100,5)</f>
        <v>79.354339999999993</v>
      </c>
      <c r="T74" s="109">
        <f t="shared" si="39"/>
        <v>16.344270000000002</v>
      </c>
      <c r="U74" s="91">
        <v>1996</v>
      </c>
    </row>
    <row r="75" spans="1:21" s="95" customFormat="1" ht="12" hidden="1" customHeight="1" outlineLevel="1">
      <c r="A75" s="91">
        <v>1997</v>
      </c>
      <c r="B75" s="109">
        <f t="shared" ref="B75:Q75" si="40">ROUND(B12/$R12*100,5)</f>
        <v>13.5603</v>
      </c>
      <c r="C75" s="109">
        <f t="shared" si="40"/>
        <v>15.49732</v>
      </c>
      <c r="D75" s="109">
        <f t="shared" si="40"/>
        <v>4.2009600000000002</v>
      </c>
      <c r="E75" s="109">
        <f t="shared" si="40"/>
        <v>2.9207299999999998</v>
      </c>
      <c r="F75" s="109">
        <f t="shared" si="40"/>
        <v>1.0395399999999999</v>
      </c>
      <c r="G75" s="109">
        <f t="shared" si="40"/>
        <v>2.68126</v>
      </c>
      <c r="H75" s="109">
        <f t="shared" si="40"/>
        <v>7.7624300000000002</v>
      </c>
      <c r="I75" s="109">
        <f t="shared" si="40"/>
        <v>2.0679599999999998</v>
      </c>
      <c r="J75" s="109">
        <f t="shared" si="40"/>
        <v>8.8603500000000004</v>
      </c>
      <c r="K75" s="109">
        <f t="shared" si="40"/>
        <v>21.37107</v>
      </c>
      <c r="L75" s="109">
        <f t="shared" si="40"/>
        <v>4.4237099999999998</v>
      </c>
      <c r="M75" s="109">
        <f t="shared" si="40"/>
        <v>1.2819499999999999</v>
      </c>
      <c r="N75" s="109">
        <f t="shared" si="40"/>
        <v>5.3578700000000001</v>
      </c>
      <c r="O75" s="109">
        <f t="shared" si="40"/>
        <v>2.9938699999999998</v>
      </c>
      <c r="P75" s="109">
        <f t="shared" si="40"/>
        <v>3.1919599999999999</v>
      </c>
      <c r="Q75" s="109">
        <f t="shared" si="40"/>
        <v>2.7887200000000001</v>
      </c>
      <c r="R75" s="111">
        <v>100</v>
      </c>
      <c r="S75" s="109">
        <f t="shared" ref="S75:T75" si="41">ROUND(S12/$R12*100,5)</f>
        <v>79.669880000000006</v>
      </c>
      <c r="T75" s="109">
        <f t="shared" si="41"/>
        <v>16.129149999999999</v>
      </c>
      <c r="U75" s="91">
        <v>1997</v>
      </c>
    </row>
    <row r="76" spans="1:21" s="95" customFormat="1" ht="12" hidden="1" customHeight="1" outlineLevel="1">
      <c r="A76" s="91">
        <v>1998</v>
      </c>
      <c r="B76" s="109">
        <f t="shared" ref="B76:Q76" si="42">ROUND(B13/$R13*100,5)</f>
        <v>13.61576</v>
      </c>
      <c r="C76" s="109">
        <f t="shared" si="42"/>
        <v>15.64852</v>
      </c>
      <c r="D76" s="109">
        <f t="shared" si="42"/>
        <v>4.11686</v>
      </c>
      <c r="E76" s="109">
        <f t="shared" si="42"/>
        <v>2.8598400000000002</v>
      </c>
      <c r="F76" s="109">
        <f t="shared" si="42"/>
        <v>1.02284</v>
      </c>
      <c r="G76" s="109">
        <f t="shared" si="42"/>
        <v>2.6666300000000001</v>
      </c>
      <c r="H76" s="109">
        <f t="shared" si="42"/>
        <v>7.7416700000000001</v>
      </c>
      <c r="I76" s="109">
        <f t="shared" si="42"/>
        <v>2.0346099999999998</v>
      </c>
      <c r="J76" s="109">
        <f t="shared" si="42"/>
        <v>8.8385400000000001</v>
      </c>
      <c r="K76" s="109">
        <f t="shared" si="42"/>
        <v>21.522950000000002</v>
      </c>
      <c r="L76" s="109">
        <f t="shared" si="42"/>
        <v>4.4401999999999999</v>
      </c>
      <c r="M76" s="109">
        <f t="shared" si="42"/>
        <v>1.29314</v>
      </c>
      <c r="N76" s="109">
        <f t="shared" si="42"/>
        <v>5.27149</v>
      </c>
      <c r="O76" s="109">
        <f t="shared" si="42"/>
        <v>2.9472</v>
      </c>
      <c r="P76" s="109">
        <f t="shared" si="42"/>
        <v>3.1669800000000001</v>
      </c>
      <c r="Q76" s="109">
        <f t="shared" si="42"/>
        <v>2.81277</v>
      </c>
      <c r="R76" s="111">
        <v>100</v>
      </c>
      <c r="S76" s="109">
        <f t="shared" ref="S76:T76" si="43">ROUND(S13/$R13*100,5)</f>
        <v>79.957229999999996</v>
      </c>
      <c r="T76" s="109">
        <f t="shared" si="43"/>
        <v>15.92592</v>
      </c>
      <c r="U76" s="91">
        <v>1998</v>
      </c>
    </row>
    <row r="77" spans="1:21" s="95" customFormat="1" ht="12" hidden="1" customHeight="1" outlineLevel="1">
      <c r="A77" s="91">
        <v>1999</v>
      </c>
      <c r="B77" s="109">
        <f t="shared" ref="B77:Q77" si="44">ROUND(B14/$R14*100,5)</f>
        <v>13.651669999999999</v>
      </c>
      <c r="C77" s="109">
        <f t="shared" si="44"/>
        <v>15.6912</v>
      </c>
      <c r="D77" s="109">
        <f t="shared" si="44"/>
        <v>4.0468500000000001</v>
      </c>
      <c r="E77" s="109">
        <f t="shared" si="44"/>
        <v>2.8069500000000001</v>
      </c>
      <c r="F77" s="109">
        <f t="shared" si="44"/>
        <v>1.0112099999999999</v>
      </c>
      <c r="G77" s="109">
        <f t="shared" si="44"/>
        <v>2.6516199999999999</v>
      </c>
      <c r="H77" s="109">
        <f t="shared" si="44"/>
        <v>7.7547600000000001</v>
      </c>
      <c r="I77" s="109">
        <f t="shared" si="44"/>
        <v>2.0143</v>
      </c>
      <c r="J77" s="109">
        <f t="shared" si="44"/>
        <v>8.8967100000000006</v>
      </c>
      <c r="K77" s="109">
        <f t="shared" si="44"/>
        <v>21.654489999999999</v>
      </c>
      <c r="L77" s="109">
        <f t="shared" si="44"/>
        <v>4.46096</v>
      </c>
      <c r="M77" s="109">
        <f t="shared" si="44"/>
        <v>1.30925</v>
      </c>
      <c r="N77" s="109">
        <f t="shared" si="44"/>
        <v>5.1941199999999998</v>
      </c>
      <c r="O77" s="109">
        <f t="shared" si="44"/>
        <v>2.8665600000000002</v>
      </c>
      <c r="P77" s="109">
        <f t="shared" si="44"/>
        <v>3.17259</v>
      </c>
      <c r="Q77" s="109">
        <f t="shared" si="44"/>
        <v>2.8167599999999999</v>
      </c>
      <c r="R77" s="111">
        <v>100</v>
      </c>
      <c r="S77" s="109">
        <f t="shared" ref="S77:T77" si="45">ROUND(S14/$R14*100,5)</f>
        <v>80.254459999999995</v>
      </c>
      <c r="T77" s="109">
        <f t="shared" si="45"/>
        <v>15.69868</v>
      </c>
      <c r="U77" s="91">
        <v>1999</v>
      </c>
    </row>
    <row r="78" spans="1:21" s="95" customFormat="1" ht="12" hidden="1" customHeight="1" outlineLevel="1" collapsed="1">
      <c r="A78" s="91">
        <v>2000</v>
      </c>
      <c r="B78" s="109">
        <f t="shared" ref="B78:Q78" si="46">ROUND(B15/$R15*100,5)</f>
        <v>13.7903</v>
      </c>
      <c r="C78" s="109">
        <f t="shared" si="46"/>
        <v>15.741070000000001</v>
      </c>
      <c r="D78" s="109">
        <f t="shared" si="46"/>
        <v>4.0256600000000002</v>
      </c>
      <c r="E78" s="109">
        <f t="shared" si="46"/>
        <v>2.72967</v>
      </c>
      <c r="F78" s="109">
        <f t="shared" si="46"/>
        <v>1.01674</v>
      </c>
      <c r="G78" s="109">
        <f t="shared" si="46"/>
        <v>2.6428400000000001</v>
      </c>
      <c r="H78" s="109">
        <f t="shared" si="46"/>
        <v>7.8027800000000003</v>
      </c>
      <c r="I78" s="109">
        <f t="shared" si="46"/>
        <v>1.9629099999999999</v>
      </c>
      <c r="J78" s="109">
        <f t="shared" si="46"/>
        <v>8.9682399999999998</v>
      </c>
      <c r="K78" s="109">
        <f t="shared" si="46"/>
        <v>21.838920000000002</v>
      </c>
      <c r="L78" s="109">
        <f t="shared" si="46"/>
        <v>4.4880899999999997</v>
      </c>
      <c r="M78" s="109">
        <f t="shared" si="46"/>
        <v>1.3205100000000001</v>
      </c>
      <c r="N78" s="109">
        <f t="shared" si="46"/>
        <v>5.0428199999999999</v>
      </c>
      <c r="O78" s="109">
        <f t="shared" si="46"/>
        <v>2.7415699999999998</v>
      </c>
      <c r="P78" s="109">
        <f t="shared" si="46"/>
        <v>3.1651699999999998</v>
      </c>
      <c r="Q78" s="109">
        <f t="shared" si="46"/>
        <v>2.72268</v>
      </c>
      <c r="R78" s="111">
        <v>100</v>
      </c>
      <c r="S78" s="109">
        <f t="shared" ref="S78:T78" si="47">ROUND(S15/$R15*100,5)</f>
        <v>80.774680000000004</v>
      </c>
      <c r="T78" s="109">
        <f t="shared" si="47"/>
        <v>15.19966</v>
      </c>
      <c r="U78" s="91">
        <v>2000</v>
      </c>
    </row>
    <row r="79" spans="1:21" s="95" customFormat="1" ht="12" hidden="1" customHeight="1" outlineLevel="1">
      <c r="A79" s="91">
        <v>2001</v>
      </c>
      <c r="B79" s="109">
        <f t="shared" ref="B79:Q79" si="48">ROUND(B16/$R16*100,5)</f>
        <v>13.95548</v>
      </c>
      <c r="C79" s="109">
        <f t="shared" si="48"/>
        <v>15.93017</v>
      </c>
      <c r="D79" s="109">
        <f t="shared" si="48"/>
        <v>3.9803700000000002</v>
      </c>
      <c r="E79" s="109">
        <f t="shared" si="48"/>
        <v>2.6583100000000002</v>
      </c>
      <c r="F79" s="109">
        <f t="shared" si="48"/>
        <v>1.0207299999999999</v>
      </c>
      <c r="G79" s="109">
        <f t="shared" si="48"/>
        <v>2.6665899999999998</v>
      </c>
      <c r="H79" s="109">
        <f t="shared" si="48"/>
        <v>7.8526199999999999</v>
      </c>
      <c r="I79" s="109">
        <f t="shared" si="48"/>
        <v>1.91117</v>
      </c>
      <c r="J79" s="109">
        <f t="shared" si="48"/>
        <v>8.9537300000000002</v>
      </c>
      <c r="K79" s="109">
        <f t="shared" si="48"/>
        <v>21.801459999999999</v>
      </c>
      <c r="L79" s="109">
        <f t="shared" si="48"/>
        <v>4.5047699999999997</v>
      </c>
      <c r="M79" s="109">
        <f t="shared" si="48"/>
        <v>1.3234999999999999</v>
      </c>
      <c r="N79" s="109">
        <f t="shared" si="48"/>
        <v>4.9350100000000001</v>
      </c>
      <c r="O79" s="109">
        <f t="shared" si="48"/>
        <v>2.6678000000000002</v>
      </c>
      <c r="P79" s="109">
        <f t="shared" si="48"/>
        <v>3.1745800000000002</v>
      </c>
      <c r="Q79" s="109">
        <f t="shared" si="48"/>
        <v>2.6637200000000001</v>
      </c>
      <c r="R79" s="111">
        <v>100</v>
      </c>
      <c r="S79" s="109">
        <f t="shared" ref="S79:T79" si="49">ROUND(S16/$R16*100,5)</f>
        <v>81.183629999999994</v>
      </c>
      <c r="T79" s="109">
        <f t="shared" si="49"/>
        <v>14.836</v>
      </c>
      <c r="U79" s="91">
        <v>2001</v>
      </c>
    </row>
    <row r="80" spans="1:21" s="95" customFormat="1" ht="12" hidden="1" customHeight="1" outlineLevel="1">
      <c r="A80" s="91">
        <v>2002</v>
      </c>
      <c r="B80" s="109">
        <f t="shared" ref="B80:Q80" si="50">ROUND(B17/$R17*100,5)</f>
        <v>14.041219999999999</v>
      </c>
      <c r="C80" s="109">
        <f t="shared" si="50"/>
        <v>15.989800000000001</v>
      </c>
      <c r="D80" s="109">
        <f t="shared" si="50"/>
        <v>3.9231500000000001</v>
      </c>
      <c r="E80" s="109">
        <f t="shared" si="50"/>
        <v>2.61632</v>
      </c>
      <c r="F80" s="109">
        <f t="shared" si="50"/>
        <v>1.0215099999999999</v>
      </c>
      <c r="G80" s="109">
        <f t="shared" si="50"/>
        <v>2.65693</v>
      </c>
      <c r="H80" s="109">
        <f t="shared" si="50"/>
        <v>7.86707</v>
      </c>
      <c r="I80" s="109">
        <f t="shared" si="50"/>
        <v>1.8863300000000001</v>
      </c>
      <c r="J80" s="109">
        <f t="shared" si="50"/>
        <v>9.0021199999999997</v>
      </c>
      <c r="K80" s="109">
        <f t="shared" si="50"/>
        <v>21.81718</v>
      </c>
      <c r="L80" s="109">
        <f t="shared" si="50"/>
        <v>4.5511299999999997</v>
      </c>
      <c r="M80" s="109">
        <f t="shared" si="50"/>
        <v>1.32562</v>
      </c>
      <c r="N80" s="109">
        <f t="shared" si="50"/>
        <v>4.89269</v>
      </c>
      <c r="O80" s="109">
        <f t="shared" si="50"/>
        <v>2.62595</v>
      </c>
      <c r="P80" s="109">
        <f t="shared" si="50"/>
        <v>3.1653699999999998</v>
      </c>
      <c r="Q80" s="109">
        <f t="shared" si="50"/>
        <v>2.6175700000000002</v>
      </c>
      <c r="R80" s="111">
        <v>100</v>
      </c>
      <c r="S80" s="109">
        <f t="shared" ref="S80:T80" si="51">ROUND(S17/$R17*100,5)</f>
        <v>81.437979999999996</v>
      </c>
      <c r="T80" s="109">
        <f t="shared" si="51"/>
        <v>14.638870000000001</v>
      </c>
      <c r="U80" s="91">
        <v>2002</v>
      </c>
    </row>
    <row r="81" spans="1:21" s="95" customFormat="1" ht="12" hidden="1" customHeight="1" outlineLevel="1">
      <c r="A81" s="91">
        <v>2003</v>
      </c>
      <c r="B81" s="109">
        <f t="shared" ref="B81:Q81" si="52">ROUND(B18/$R18*100,5)</f>
        <v>14.075979999999999</v>
      </c>
      <c r="C81" s="109">
        <f t="shared" si="52"/>
        <v>15.98714</v>
      </c>
      <c r="D81" s="109">
        <f t="shared" si="52"/>
        <v>3.8872300000000002</v>
      </c>
      <c r="E81" s="109">
        <f t="shared" si="52"/>
        <v>2.6017600000000001</v>
      </c>
      <c r="F81" s="109">
        <f t="shared" si="52"/>
        <v>1.02294</v>
      </c>
      <c r="G81" s="109">
        <f t="shared" si="52"/>
        <v>2.6582599999999998</v>
      </c>
      <c r="H81" s="109">
        <f t="shared" si="52"/>
        <v>7.8452200000000003</v>
      </c>
      <c r="I81" s="109">
        <f t="shared" si="52"/>
        <v>1.86589</v>
      </c>
      <c r="J81" s="109">
        <f t="shared" si="52"/>
        <v>9.0563800000000008</v>
      </c>
      <c r="K81" s="109">
        <f t="shared" si="52"/>
        <v>21.831199999999999</v>
      </c>
      <c r="L81" s="109">
        <f t="shared" si="52"/>
        <v>4.5698699999999999</v>
      </c>
      <c r="M81" s="109">
        <f t="shared" si="52"/>
        <v>1.32944</v>
      </c>
      <c r="N81" s="109">
        <f t="shared" si="52"/>
        <v>4.9067499999999997</v>
      </c>
      <c r="O81" s="109">
        <f t="shared" si="52"/>
        <v>2.6190799999999999</v>
      </c>
      <c r="P81" s="109">
        <f t="shared" si="52"/>
        <v>3.15665</v>
      </c>
      <c r="Q81" s="109">
        <f t="shared" si="52"/>
        <v>2.5862099999999999</v>
      </c>
      <c r="R81" s="111">
        <v>100</v>
      </c>
      <c r="S81" s="109">
        <f t="shared" ref="S81:T81" si="53">ROUND(S18/$R18*100,5)</f>
        <v>81.533069999999995</v>
      </c>
      <c r="T81" s="109">
        <f t="shared" si="53"/>
        <v>14.579689999999999</v>
      </c>
      <c r="U81" s="91">
        <v>2003</v>
      </c>
    </row>
    <row r="82" spans="1:21" s="95" customFormat="1" ht="12" hidden="1" customHeight="1" outlineLevel="1">
      <c r="A82" s="91">
        <v>2004</v>
      </c>
      <c r="B82" s="109">
        <f t="shared" ref="B82:Q82" si="54">ROUND(B19/$R19*100,5)</f>
        <v>14.08178</v>
      </c>
      <c r="C82" s="109">
        <f t="shared" si="54"/>
        <v>15.94896</v>
      </c>
      <c r="D82" s="109">
        <f t="shared" si="54"/>
        <v>3.8741099999999999</v>
      </c>
      <c r="E82" s="109">
        <f t="shared" si="54"/>
        <v>2.5925199999999999</v>
      </c>
      <c r="F82" s="109">
        <f t="shared" si="54"/>
        <v>1.01772</v>
      </c>
      <c r="G82" s="109">
        <f t="shared" si="54"/>
        <v>2.6645099999999999</v>
      </c>
      <c r="H82" s="109">
        <f t="shared" si="54"/>
        <v>7.8353400000000004</v>
      </c>
      <c r="I82" s="109">
        <f t="shared" si="54"/>
        <v>1.8510200000000001</v>
      </c>
      <c r="J82" s="109">
        <f t="shared" si="54"/>
        <v>9.0866000000000007</v>
      </c>
      <c r="K82" s="109">
        <f t="shared" si="54"/>
        <v>21.88148</v>
      </c>
      <c r="L82" s="109">
        <f t="shared" si="54"/>
        <v>4.6093999999999999</v>
      </c>
      <c r="M82" s="109">
        <f t="shared" si="54"/>
        <v>1.3327</v>
      </c>
      <c r="N82" s="109">
        <f t="shared" si="54"/>
        <v>4.8773499999999999</v>
      </c>
      <c r="O82" s="109">
        <f t="shared" si="54"/>
        <v>2.5999400000000001</v>
      </c>
      <c r="P82" s="109">
        <f t="shared" si="54"/>
        <v>3.1507299999999998</v>
      </c>
      <c r="Q82" s="109">
        <f t="shared" si="54"/>
        <v>2.5958399999999999</v>
      </c>
      <c r="R82" s="111">
        <v>100</v>
      </c>
      <c r="S82" s="109">
        <f t="shared" ref="S82:T82" si="55">ROUND(S19/$R19*100,5)</f>
        <v>81.609229999999997</v>
      </c>
      <c r="T82" s="109">
        <f t="shared" si="55"/>
        <v>14.51666</v>
      </c>
      <c r="U82" s="91">
        <v>2004</v>
      </c>
    </row>
    <row r="83" spans="1:21" s="95" customFormat="1" ht="12" hidden="1" customHeight="1" outlineLevel="1">
      <c r="A83" s="91">
        <v>2005</v>
      </c>
      <c r="B83" s="109">
        <f t="shared" ref="B83:Q83" si="56">ROUND(B20/$R20*100,5)</f>
        <v>14.138249999999999</v>
      </c>
      <c r="C83" s="109">
        <f t="shared" si="56"/>
        <v>16.049160000000001</v>
      </c>
      <c r="D83" s="109">
        <f t="shared" si="56"/>
        <v>3.86</v>
      </c>
      <c r="E83" s="109">
        <f t="shared" si="56"/>
        <v>2.55863</v>
      </c>
      <c r="F83" s="109">
        <f t="shared" si="56"/>
        <v>1.01197</v>
      </c>
      <c r="G83" s="109">
        <f t="shared" si="56"/>
        <v>2.6999200000000001</v>
      </c>
      <c r="H83" s="109">
        <f t="shared" si="56"/>
        <v>7.82639</v>
      </c>
      <c r="I83" s="109">
        <f t="shared" si="56"/>
        <v>1.8410899999999999</v>
      </c>
      <c r="J83" s="109">
        <f t="shared" si="56"/>
        <v>9.0629200000000001</v>
      </c>
      <c r="K83" s="109">
        <f t="shared" si="56"/>
        <v>21.874780000000001</v>
      </c>
      <c r="L83" s="109">
        <f t="shared" si="56"/>
        <v>4.6300299999999996</v>
      </c>
      <c r="M83" s="109">
        <f t="shared" si="56"/>
        <v>1.3393600000000001</v>
      </c>
      <c r="N83" s="109">
        <f t="shared" si="56"/>
        <v>4.8174700000000001</v>
      </c>
      <c r="O83" s="109">
        <f t="shared" si="56"/>
        <v>2.5623999999999998</v>
      </c>
      <c r="P83" s="109">
        <f t="shared" si="56"/>
        <v>3.1490999999999998</v>
      </c>
      <c r="Q83" s="109">
        <f t="shared" si="56"/>
        <v>2.5785499999999999</v>
      </c>
      <c r="R83" s="111">
        <v>100</v>
      </c>
      <c r="S83" s="109">
        <f t="shared" ref="S83:T83" si="57">ROUND(S20/$R20*100,5)</f>
        <v>81.781869999999998</v>
      </c>
      <c r="T83" s="109">
        <f t="shared" si="57"/>
        <v>14.358129999999999</v>
      </c>
      <c r="U83" s="91">
        <v>2005</v>
      </c>
    </row>
    <row r="84" spans="1:21" s="95" customFormat="1" ht="12" hidden="1" customHeight="1" outlineLevel="1">
      <c r="A84" s="91">
        <v>2006</v>
      </c>
      <c r="B84" s="109">
        <f t="shared" ref="B84:Q84" si="58">ROUND(B21/$R21*100,5)</f>
        <v>14.12764</v>
      </c>
      <c r="C84" s="109">
        <f t="shared" si="58"/>
        <v>16.090579999999999</v>
      </c>
      <c r="D84" s="109">
        <f t="shared" si="58"/>
        <v>3.88733</v>
      </c>
      <c r="E84" s="109">
        <f t="shared" si="58"/>
        <v>2.5537299999999998</v>
      </c>
      <c r="F84" s="109">
        <f t="shared" si="58"/>
        <v>1.0199400000000001</v>
      </c>
      <c r="G84" s="109">
        <f t="shared" si="58"/>
        <v>2.7016300000000002</v>
      </c>
      <c r="H84" s="109">
        <f t="shared" si="58"/>
        <v>7.8086900000000004</v>
      </c>
      <c r="I84" s="109">
        <f t="shared" si="58"/>
        <v>1.84148</v>
      </c>
      <c r="J84" s="109">
        <f t="shared" si="58"/>
        <v>9.06006</v>
      </c>
      <c r="K84" s="109">
        <f t="shared" si="58"/>
        <v>21.82011</v>
      </c>
      <c r="L84" s="109">
        <f t="shared" si="58"/>
        <v>4.62662</v>
      </c>
      <c r="M84" s="109">
        <f t="shared" si="58"/>
        <v>1.3283199999999999</v>
      </c>
      <c r="N84" s="109">
        <f t="shared" si="58"/>
        <v>4.83033</v>
      </c>
      <c r="O84" s="109">
        <f t="shared" si="58"/>
        <v>2.5707200000000001</v>
      </c>
      <c r="P84" s="109">
        <f t="shared" si="58"/>
        <v>3.1550600000000002</v>
      </c>
      <c r="Q84" s="109">
        <f t="shared" si="58"/>
        <v>2.57775</v>
      </c>
      <c r="R84" s="111">
        <v>100</v>
      </c>
      <c r="S84" s="109">
        <f t="shared" ref="S84:T84" si="59">ROUND(S21/$R21*100,5)</f>
        <v>81.738659999999996</v>
      </c>
      <c r="T84" s="109">
        <f t="shared" si="59"/>
        <v>14.374000000000001</v>
      </c>
      <c r="U84" s="91">
        <v>2006</v>
      </c>
    </row>
    <row r="85" spans="1:21" s="95" customFormat="1" ht="12" hidden="1" customHeight="1" outlineLevel="1">
      <c r="A85" s="91">
        <v>2007</v>
      </c>
      <c r="B85" s="109">
        <f t="shared" ref="B85:Q85" si="60">ROUND(B22/$R22*100,5)</f>
        <v>14.12945</v>
      </c>
      <c r="C85" s="109">
        <f t="shared" si="60"/>
        <v>16.118110000000001</v>
      </c>
      <c r="D85" s="109">
        <f t="shared" si="60"/>
        <v>3.9034399999999998</v>
      </c>
      <c r="E85" s="109">
        <f t="shared" si="60"/>
        <v>2.56121</v>
      </c>
      <c r="F85" s="109">
        <f t="shared" si="60"/>
        <v>1.0233099999999999</v>
      </c>
      <c r="G85" s="109">
        <f t="shared" si="60"/>
        <v>2.7084700000000002</v>
      </c>
      <c r="H85" s="109">
        <f t="shared" si="60"/>
        <v>7.7989300000000004</v>
      </c>
      <c r="I85" s="109">
        <f t="shared" si="60"/>
        <v>1.84331</v>
      </c>
      <c r="J85" s="109">
        <f t="shared" si="60"/>
        <v>9.0619599999999991</v>
      </c>
      <c r="K85" s="109">
        <f t="shared" si="60"/>
        <v>21.78547</v>
      </c>
      <c r="L85" s="109">
        <f t="shared" si="60"/>
        <v>4.6309699999999996</v>
      </c>
      <c r="M85" s="109">
        <f t="shared" si="60"/>
        <v>1.31595</v>
      </c>
      <c r="N85" s="109">
        <f t="shared" si="60"/>
        <v>4.8287699999999996</v>
      </c>
      <c r="O85" s="109">
        <f t="shared" si="60"/>
        <v>2.5660099999999999</v>
      </c>
      <c r="P85" s="109">
        <f t="shared" si="60"/>
        <v>3.14812</v>
      </c>
      <c r="Q85" s="109">
        <f t="shared" si="60"/>
        <v>2.5764900000000002</v>
      </c>
      <c r="R85" s="111">
        <v>100</v>
      </c>
      <c r="S85" s="109">
        <f t="shared" ref="S85:T85" si="61">ROUND(S22/$R22*100,5)</f>
        <v>81.720759999999999</v>
      </c>
      <c r="T85" s="109">
        <f t="shared" si="61"/>
        <v>14.3758</v>
      </c>
      <c r="U85" s="91">
        <v>2007</v>
      </c>
    </row>
    <row r="86" spans="1:21" s="95" customFormat="1" ht="12" hidden="1" customHeight="1" outlineLevel="1">
      <c r="A86" s="91">
        <v>2008</v>
      </c>
      <c r="B86" s="109">
        <f t="shared" ref="B86:Q86" si="62">ROUND(B23/$R23*100,5)</f>
        <v>14.16574</v>
      </c>
      <c r="C86" s="109">
        <f t="shared" si="62"/>
        <v>16.145240000000001</v>
      </c>
      <c r="D86" s="109">
        <f t="shared" si="62"/>
        <v>3.9210500000000001</v>
      </c>
      <c r="E86" s="109">
        <f t="shared" si="62"/>
        <v>2.5534400000000002</v>
      </c>
      <c r="F86" s="109">
        <f t="shared" si="62"/>
        <v>1.0225</v>
      </c>
      <c r="G86" s="109">
        <f t="shared" si="62"/>
        <v>2.74187</v>
      </c>
      <c r="H86" s="109">
        <f t="shared" si="62"/>
        <v>7.7929500000000003</v>
      </c>
      <c r="I86" s="109">
        <f t="shared" si="62"/>
        <v>1.8296600000000001</v>
      </c>
      <c r="J86" s="109">
        <f t="shared" si="62"/>
        <v>9.0666899999999995</v>
      </c>
      <c r="K86" s="109">
        <f t="shared" si="62"/>
        <v>21.776450000000001</v>
      </c>
      <c r="L86" s="109">
        <f t="shared" si="62"/>
        <v>4.6304800000000004</v>
      </c>
      <c r="M86" s="109">
        <f t="shared" si="62"/>
        <v>1.3077399999999999</v>
      </c>
      <c r="N86" s="109">
        <f t="shared" si="62"/>
        <v>4.79305</v>
      </c>
      <c r="O86" s="109">
        <f t="shared" si="62"/>
        <v>2.5548799999999998</v>
      </c>
      <c r="P86" s="109">
        <f t="shared" si="62"/>
        <v>3.1406200000000002</v>
      </c>
      <c r="Q86" s="109">
        <f t="shared" si="62"/>
        <v>2.5576400000000001</v>
      </c>
      <c r="R86" s="111">
        <v>100</v>
      </c>
      <c r="S86" s="109">
        <f t="shared" ref="S86:T86" si="63">ROUND(S23/$R23*100,5)</f>
        <v>81.790270000000007</v>
      </c>
      <c r="T86" s="109">
        <f t="shared" si="63"/>
        <v>14.288679999999999</v>
      </c>
      <c r="U86" s="91">
        <v>2008</v>
      </c>
    </row>
    <row r="87" spans="1:21" s="95" customFormat="1" ht="12" hidden="1" customHeight="1" outlineLevel="1">
      <c r="A87" s="91">
        <v>2009</v>
      </c>
      <c r="B87" s="109">
        <f t="shared" ref="B87:Q87" si="64">ROUND(B24/$R24*100,5)</f>
        <v>14.06288</v>
      </c>
      <c r="C87" s="109">
        <f t="shared" si="64"/>
        <v>16.191700000000001</v>
      </c>
      <c r="D87" s="109">
        <f t="shared" si="64"/>
        <v>3.9675699999999998</v>
      </c>
      <c r="E87" s="109">
        <f t="shared" si="64"/>
        <v>2.5790000000000002</v>
      </c>
      <c r="F87" s="109">
        <f t="shared" si="64"/>
        <v>1.0153399999999999</v>
      </c>
      <c r="G87" s="109">
        <f t="shared" si="64"/>
        <v>2.7776900000000002</v>
      </c>
      <c r="H87" s="109">
        <f t="shared" si="64"/>
        <v>7.7855699999999999</v>
      </c>
      <c r="I87" s="109">
        <f t="shared" si="64"/>
        <v>1.83599</v>
      </c>
      <c r="J87" s="109">
        <f t="shared" si="64"/>
        <v>9.1362699999999997</v>
      </c>
      <c r="K87" s="109">
        <f t="shared" si="64"/>
        <v>21.730589999999999</v>
      </c>
      <c r="L87" s="109">
        <f t="shared" si="64"/>
        <v>4.6303999999999998</v>
      </c>
      <c r="M87" s="109">
        <f t="shared" si="64"/>
        <v>1.29667</v>
      </c>
      <c r="N87" s="109">
        <f t="shared" si="64"/>
        <v>4.7567500000000003</v>
      </c>
      <c r="O87" s="109">
        <f t="shared" si="64"/>
        <v>2.5501800000000001</v>
      </c>
      <c r="P87" s="109">
        <f t="shared" si="64"/>
        <v>3.1535600000000001</v>
      </c>
      <c r="Q87" s="109">
        <f t="shared" si="64"/>
        <v>2.52983</v>
      </c>
      <c r="R87" s="111">
        <v>100</v>
      </c>
      <c r="S87" s="109">
        <f t="shared" ref="S87:T87" si="65">ROUND(S24/$R24*100,5)</f>
        <v>81.780680000000004</v>
      </c>
      <c r="T87" s="109">
        <f t="shared" si="65"/>
        <v>14.251749999999999</v>
      </c>
      <c r="U87" s="91">
        <v>2009</v>
      </c>
    </row>
    <row r="88" spans="1:21" s="95" customFormat="1" ht="12" customHeight="1" collapsed="1">
      <c r="A88" s="91">
        <v>2010</v>
      </c>
      <c r="B88" s="109">
        <f t="shared" ref="B88:Q88" si="66">ROUND(B25/$R25*100,5)</f>
        <v>14.02868</v>
      </c>
      <c r="C88" s="109">
        <f t="shared" si="66"/>
        <v>16.2714</v>
      </c>
      <c r="D88" s="109">
        <f t="shared" si="66"/>
        <v>3.9925799999999998</v>
      </c>
      <c r="E88" s="109">
        <f t="shared" si="66"/>
        <v>2.5844</v>
      </c>
      <c r="F88" s="109">
        <f t="shared" si="66"/>
        <v>1.00972</v>
      </c>
      <c r="G88" s="109">
        <f t="shared" si="66"/>
        <v>2.7815799999999999</v>
      </c>
      <c r="H88" s="109">
        <f t="shared" si="66"/>
        <v>7.7603</v>
      </c>
      <c r="I88" s="109">
        <f t="shared" si="66"/>
        <v>1.8183</v>
      </c>
      <c r="J88" s="109">
        <f t="shared" si="66"/>
        <v>9.1510700000000007</v>
      </c>
      <c r="K88" s="109">
        <f t="shared" si="66"/>
        <v>21.689409999999999</v>
      </c>
      <c r="L88" s="109">
        <f t="shared" si="66"/>
        <v>4.6275300000000001</v>
      </c>
      <c r="M88" s="109">
        <f t="shared" si="66"/>
        <v>1.29834</v>
      </c>
      <c r="N88" s="109">
        <f t="shared" si="66"/>
        <v>4.7636599999999998</v>
      </c>
      <c r="O88" s="109">
        <f t="shared" si="66"/>
        <v>2.54718</v>
      </c>
      <c r="P88" s="109">
        <f t="shared" si="66"/>
        <v>3.14209</v>
      </c>
      <c r="Q88" s="109">
        <f t="shared" si="66"/>
        <v>2.53376</v>
      </c>
      <c r="R88" s="111">
        <v>100</v>
      </c>
      <c r="S88" s="109">
        <f t="shared" ref="S88:T88" si="67">ROUND(S25/$R25*100,5)</f>
        <v>81.760120000000001</v>
      </c>
      <c r="T88" s="109">
        <f t="shared" si="67"/>
        <v>14.247299999999999</v>
      </c>
      <c r="U88" s="91">
        <v>2010</v>
      </c>
    </row>
    <row r="89" spans="1:21" s="95" customFormat="1" ht="12" hidden="1" customHeight="1" outlineLevel="1">
      <c r="A89" s="91">
        <v>2011</v>
      </c>
      <c r="B89" s="109">
        <f t="shared" ref="B89:Q89" si="68">ROUND(B26/$R26*100,5)</f>
        <v>14.06597</v>
      </c>
      <c r="C89" s="109">
        <f t="shared" si="68"/>
        <v>16.37557</v>
      </c>
      <c r="D89" s="109">
        <f t="shared" si="68"/>
        <v>3.9838</v>
      </c>
      <c r="E89" s="109">
        <f t="shared" si="68"/>
        <v>2.5556999999999999</v>
      </c>
      <c r="F89" s="109">
        <f t="shared" si="68"/>
        <v>1.0108999999999999</v>
      </c>
      <c r="G89" s="109">
        <f t="shared" si="68"/>
        <v>2.7790699999999999</v>
      </c>
      <c r="H89" s="109">
        <f t="shared" si="68"/>
        <v>7.7709000000000001</v>
      </c>
      <c r="I89" s="109">
        <f t="shared" si="68"/>
        <v>1.7771399999999999</v>
      </c>
      <c r="J89" s="109">
        <f t="shared" si="68"/>
        <v>9.1858900000000006</v>
      </c>
      <c r="K89" s="109">
        <f t="shared" si="68"/>
        <v>21.718419999999998</v>
      </c>
      <c r="L89" s="109">
        <f t="shared" si="68"/>
        <v>4.6239400000000002</v>
      </c>
      <c r="M89" s="109">
        <f t="shared" si="68"/>
        <v>1.2987299999999999</v>
      </c>
      <c r="N89" s="109">
        <f t="shared" si="68"/>
        <v>4.7118200000000003</v>
      </c>
      <c r="O89" s="109">
        <f t="shared" si="68"/>
        <v>2.50271</v>
      </c>
      <c r="P89" s="109">
        <f t="shared" si="68"/>
        <v>3.1284800000000001</v>
      </c>
      <c r="Q89" s="109">
        <f t="shared" si="68"/>
        <v>2.5109699999999999</v>
      </c>
      <c r="R89" s="111">
        <v>100</v>
      </c>
      <c r="S89" s="109">
        <f t="shared" ref="S89:T89" si="69">ROUND(S26/$R26*100,5)</f>
        <v>81.957859999999997</v>
      </c>
      <c r="T89" s="109">
        <f t="shared" si="69"/>
        <v>14.058339999999999</v>
      </c>
      <c r="U89" s="91">
        <v>2011</v>
      </c>
    </row>
    <row r="90" spans="1:21" s="95" customFormat="1" ht="12" hidden="1" customHeight="1" outlineLevel="1">
      <c r="A90" s="91">
        <v>2012</v>
      </c>
      <c r="B90" s="109">
        <f t="shared" ref="B90:Q90" si="70">ROUND(B27/$R27*100,5)</f>
        <v>14.10718</v>
      </c>
      <c r="C90" s="109">
        <f t="shared" si="70"/>
        <v>16.476140000000001</v>
      </c>
      <c r="D90" s="109">
        <f t="shared" si="70"/>
        <v>4.0320600000000004</v>
      </c>
      <c r="E90" s="109">
        <f t="shared" si="70"/>
        <v>2.53274</v>
      </c>
      <c r="F90" s="109">
        <f t="shared" si="70"/>
        <v>1.0141100000000001</v>
      </c>
      <c r="G90" s="109">
        <f t="shared" si="70"/>
        <v>2.8015400000000001</v>
      </c>
      <c r="H90" s="109">
        <f t="shared" si="70"/>
        <v>7.7703800000000003</v>
      </c>
      <c r="I90" s="109">
        <f t="shared" si="70"/>
        <v>1.7510300000000001</v>
      </c>
      <c r="J90" s="109">
        <f t="shared" si="70"/>
        <v>9.1977799999999998</v>
      </c>
      <c r="K90" s="109">
        <f t="shared" si="70"/>
        <v>21.679320000000001</v>
      </c>
      <c r="L90" s="109">
        <f t="shared" si="70"/>
        <v>4.61212</v>
      </c>
      <c r="M90" s="109">
        <f t="shared" si="70"/>
        <v>1.28461</v>
      </c>
      <c r="N90" s="109">
        <f t="shared" si="70"/>
        <v>4.6923399999999997</v>
      </c>
      <c r="O90" s="109">
        <f t="shared" si="70"/>
        <v>2.4598200000000001</v>
      </c>
      <c r="P90" s="109">
        <f t="shared" si="70"/>
        <v>3.10703</v>
      </c>
      <c r="Q90" s="109">
        <f t="shared" si="70"/>
        <v>2.4817999999999998</v>
      </c>
      <c r="R90" s="111">
        <v>100</v>
      </c>
      <c r="S90" s="109">
        <f t="shared" ref="S90:T90" si="71">ROUND(S27/$R27*100,5)</f>
        <v>82.050210000000007</v>
      </c>
      <c r="T90" s="109">
        <f t="shared" si="71"/>
        <v>13.917730000000001</v>
      </c>
      <c r="U90" s="91">
        <v>2012</v>
      </c>
    </row>
    <row r="91" spans="1:21" s="95" customFormat="1" ht="12" hidden="1" customHeight="1" outlineLevel="1">
      <c r="A91" s="91">
        <v>2013</v>
      </c>
      <c r="B91" s="109">
        <f t="shared" ref="B91:Q91" si="72">ROUND(B28/$R28*100,5)</f>
        <v>14.16084</v>
      </c>
      <c r="C91" s="109">
        <f t="shared" si="72"/>
        <v>16.558779999999999</v>
      </c>
      <c r="D91" s="109">
        <f t="shared" si="72"/>
        <v>4.0803599999999998</v>
      </c>
      <c r="E91" s="109">
        <f t="shared" si="72"/>
        <v>2.5145599999999999</v>
      </c>
      <c r="F91" s="109">
        <f t="shared" si="72"/>
        <v>1.0096700000000001</v>
      </c>
      <c r="G91" s="109">
        <f t="shared" si="72"/>
        <v>2.81908</v>
      </c>
      <c r="H91" s="109">
        <f t="shared" si="72"/>
        <v>7.7424299999999997</v>
      </c>
      <c r="I91" s="109">
        <f t="shared" si="72"/>
        <v>1.7362299999999999</v>
      </c>
      <c r="J91" s="109">
        <f t="shared" si="72"/>
        <v>9.2158599999999993</v>
      </c>
      <c r="K91" s="109">
        <f t="shared" si="72"/>
        <v>21.627929999999999</v>
      </c>
      <c r="L91" s="109">
        <f t="shared" si="72"/>
        <v>4.6017400000000004</v>
      </c>
      <c r="M91" s="109">
        <f t="shared" si="72"/>
        <v>1.26644</v>
      </c>
      <c r="N91" s="109">
        <f t="shared" si="72"/>
        <v>4.68344</v>
      </c>
      <c r="O91" s="109">
        <f t="shared" si="72"/>
        <v>2.4283800000000002</v>
      </c>
      <c r="P91" s="109">
        <f t="shared" si="72"/>
        <v>3.0994700000000002</v>
      </c>
      <c r="Q91" s="109">
        <f t="shared" si="72"/>
        <v>2.45479</v>
      </c>
      <c r="R91" s="111">
        <v>100</v>
      </c>
      <c r="S91" s="109">
        <f t="shared" ref="S91:T91" si="73">ROUND(S28/$R28*100,5)</f>
        <v>82.102239999999995</v>
      </c>
      <c r="T91" s="109">
        <f t="shared" si="73"/>
        <v>13.817399999999999</v>
      </c>
      <c r="U91" s="91">
        <v>2013</v>
      </c>
    </row>
    <row r="92" spans="1:21" s="95" customFormat="1" ht="12" customHeight="1" collapsed="1">
      <c r="A92" s="91">
        <v>2014</v>
      </c>
      <c r="B92" s="109">
        <f t="shared" ref="B92:Q92" si="74">ROUND(B29/$R29*100,5)</f>
        <v>14.202260000000001</v>
      </c>
      <c r="C92" s="109">
        <f t="shared" si="74"/>
        <v>16.631969999999999</v>
      </c>
      <c r="D92" s="109">
        <f t="shared" si="74"/>
        <v>4.1239400000000002</v>
      </c>
      <c r="E92" s="109">
        <f t="shared" si="74"/>
        <v>2.4959699999999998</v>
      </c>
      <c r="F92" s="109">
        <f t="shared" si="74"/>
        <v>1.0053399999999999</v>
      </c>
      <c r="G92" s="109">
        <f t="shared" si="74"/>
        <v>2.8185099999999998</v>
      </c>
      <c r="H92" s="109">
        <f t="shared" si="74"/>
        <v>7.7656999999999998</v>
      </c>
      <c r="I92" s="109">
        <f t="shared" si="74"/>
        <v>1.72689</v>
      </c>
      <c r="J92" s="109">
        <f t="shared" si="74"/>
        <v>9.2374299999999998</v>
      </c>
      <c r="K92" s="109">
        <f t="shared" si="74"/>
        <v>21.56305</v>
      </c>
      <c r="L92" s="109">
        <f t="shared" si="74"/>
        <v>4.5959399999999997</v>
      </c>
      <c r="M92" s="109">
        <f t="shared" si="74"/>
        <v>1.25604</v>
      </c>
      <c r="N92" s="109">
        <f t="shared" si="74"/>
        <v>4.6665900000000002</v>
      </c>
      <c r="O92" s="109">
        <f t="shared" si="74"/>
        <v>2.3885299999999998</v>
      </c>
      <c r="P92" s="109">
        <f t="shared" si="74"/>
        <v>3.0936499999999998</v>
      </c>
      <c r="Q92" s="109">
        <f t="shared" si="74"/>
        <v>2.4281700000000002</v>
      </c>
      <c r="R92" s="111">
        <v>100</v>
      </c>
      <c r="S92" s="109">
        <f t="shared" ref="S92:T92" si="75">ROUND(S29/$R29*100,5)</f>
        <v>82.169910000000002</v>
      </c>
      <c r="T92" s="109">
        <f t="shared" si="75"/>
        <v>13.706149999999999</v>
      </c>
      <c r="U92" s="91">
        <v>2014</v>
      </c>
    </row>
    <row r="93" spans="1:21" s="95" customFormat="1" ht="12" customHeight="1">
      <c r="A93" s="91">
        <v>2015</v>
      </c>
      <c r="B93" s="109">
        <f t="shared" ref="B93:Q93" si="76">ROUND(B30/$R30*100,5)</f>
        <v>14.189550000000001</v>
      </c>
      <c r="C93" s="109">
        <f t="shared" si="76"/>
        <v>16.74644</v>
      </c>
      <c r="D93" s="109">
        <f t="shared" si="76"/>
        <v>4.1739600000000001</v>
      </c>
      <c r="E93" s="109">
        <f t="shared" si="76"/>
        <v>2.4665300000000001</v>
      </c>
      <c r="F93" s="109">
        <f t="shared" si="76"/>
        <v>0.99819999999999998</v>
      </c>
      <c r="G93" s="109">
        <f t="shared" si="76"/>
        <v>2.8162799999999999</v>
      </c>
      <c r="H93" s="109">
        <f t="shared" si="76"/>
        <v>7.7786499999999998</v>
      </c>
      <c r="I93" s="109">
        <f t="shared" si="76"/>
        <v>1.7133100000000001</v>
      </c>
      <c r="J93" s="109">
        <f t="shared" si="76"/>
        <v>9.2437299999999993</v>
      </c>
      <c r="K93" s="109">
        <f t="shared" si="76"/>
        <v>21.567070000000001</v>
      </c>
      <c r="L93" s="109">
        <f t="shared" si="76"/>
        <v>4.5910700000000002</v>
      </c>
      <c r="M93" s="109">
        <f t="shared" si="76"/>
        <v>1.2453399999999999</v>
      </c>
      <c r="N93" s="109">
        <f t="shared" si="76"/>
        <v>4.6181299999999998</v>
      </c>
      <c r="O93" s="109">
        <f t="shared" si="76"/>
        <v>2.3534099999999998</v>
      </c>
      <c r="P93" s="109">
        <f t="shared" si="76"/>
        <v>3.09457</v>
      </c>
      <c r="Q93" s="109">
        <f t="shared" si="76"/>
        <v>2.4037700000000002</v>
      </c>
      <c r="R93" s="111">
        <v>100</v>
      </c>
      <c r="S93" s="109">
        <f t="shared" ref="S93:T93" si="77">ROUND(S30/$R30*100,5)</f>
        <v>82.270889999999994</v>
      </c>
      <c r="T93" s="109">
        <f t="shared" si="77"/>
        <v>13.555149999999999</v>
      </c>
      <c r="U93" s="91">
        <v>2015</v>
      </c>
    </row>
    <row r="94" spans="1:21" s="95" customFormat="1" ht="12" customHeight="1">
      <c r="A94" s="91">
        <v>2016</v>
      </c>
      <c r="B94" s="109">
        <f t="shared" ref="B94:Q94" si="78">ROUND(B31/$R31*100,5)</f>
        <v>14.19956</v>
      </c>
      <c r="C94" s="109">
        <f t="shared" si="78"/>
        <v>16.81475</v>
      </c>
      <c r="D94" s="109">
        <f t="shared" si="78"/>
        <v>4.23637</v>
      </c>
      <c r="E94" s="109">
        <f t="shared" si="78"/>
        <v>2.45688</v>
      </c>
      <c r="F94" s="109">
        <f t="shared" si="78"/>
        <v>0.99531000000000003</v>
      </c>
      <c r="G94" s="109">
        <f t="shared" si="78"/>
        <v>2.8324099999999999</v>
      </c>
      <c r="H94" s="109">
        <f t="shared" si="78"/>
        <v>7.7819099999999999</v>
      </c>
      <c r="I94" s="109">
        <f t="shared" si="78"/>
        <v>1.69665</v>
      </c>
      <c r="J94" s="109">
        <f t="shared" si="78"/>
        <v>9.2565299999999997</v>
      </c>
      <c r="K94" s="109">
        <f t="shared" si="78"/>
        <v>21.520029999999998</v>
      </c>
      <c r="L94" s="109">
        <f t="shared" si="78"/>
        <v>4.56975</v>
      </c>
      <c r="M94" s="109">
        <f t="shared" si="78"/>
        <v>1.2349300000000001</v>
      </c>
      <c r="N94" s="109">
        <f t="shared" si="78"/>
        <v>4.5971700000000002</v>
      </c>
      <c r="O94" s="109">
        <f t="shared" si="78"/>
        <v>2.32605</v>
      </c>
      <c r="P94" s="109">
        <f t="shared" si="78"/>
        <v>3.1036199999999998</v>
      </c>
      <c r="Q94" s="109">
        <f t="shared" si="78"/>
        <v>2.3780999999999999</v>
      </c>
      <c r="R94" s="111">
        <v>100</v>
      </c>
      <c r="S94" s="109">
        <f t="shared" ref="S94:T94" si="79">ROUND(S31/$R31*100,5)</f>
        <v>82.308790000000002</v>
      </c>
      <c r="T94" s="109">
        <f t="shared" si="79"/>
        <v>13.45485</v>
      </c>
      <c r="U94" s="91">
        <v>2016</v>
      </c>
    </row>
    <row r="95" spans="1:21" s="95" customFormat="1" ht="12" customHeight="1">
      <c r="A95" s="91">
        <v>2017</v>
      </c>
      <c r="B95" s="109">
        <f t="shared" ref="B95:Q98" si="80">ROUND(B32/$R32*100,5)</f>
        <v>14.20715</v>
      </c>
      <c r="C95" s="109">
        <f t="shared" si="80"/>
        <v>16.861599999999999</v>
      </c>
      <c r="D95" s="109">
        <f t="shared" si="80"/>
        <v>4.3062300000000002</v>
      </c>
      <c r="E95" s="109">
        <f t="shared" si="80"/>
        <v>2.4574500000000001</v>
      </c>
      <c r="F95" s="109">
        <f t="shared" si="80"/>
        <v>0.99283999999999994</v>
      </c>
      <c r="G95" s="109">
        <f t="shared" si="80"/>
        <v>2.8346</v>
      </c>
      <c r="H95" s="109">
        <f t="shared" si="80"/>
        <v>7.8148999999999997</v>
      </c>
      <c r="I95" s="109">
        <f t="shared" si="80"/>
        <v>1.6890700000000001</v>
      </c>
      <c r="J95" s="109">
        <f t="shared" si="80"/>
        <v>9.2260399999999994</v>
      </c>
      <c r="K95" s="109">
        <f t="shared" si="80"/>
        <v>21.483619999999998</v>
      </c>
      <c r="L95" s="109">
        <f t="shared" si="80"/>
        <v>4.5454400000000001</v>
      </c>
      <c r="M95" s="109">
        <f t="shared" si="80"/>
        <v>1.2242900000000001</v>
      </c>
      <c r="N95" s="109">
        <f t="shared" si="80"/>
        <v>4.5820400000000001</v>
      </c>
      <c r="O95" s="109">
        <f t="shared" si="80"/>
        <v>2.2999100000000001</v>
      </c>
      <c r="P95" s="109">
        <f t="shared" si="80"/>
        <v>3.1144699999999998</v>
      </c>
      <c r="Q95" s="109">
        <f t="shared" si="80"/>
        <v>2.36036</v>
      </c>
      <c r="R95" s="111">
        <v>100</v>
      </c>
      <c r="S95" s="109">
        <f t="shared" ref="S95:T98" si="81">ROUND(S32/$R32*100,5)</f>
        <v>82.304940000000002</v>
      </c>
      <c r="T95" s="109">
        <f t="shared" si="81"/>
        <v>13.38883</v>
      </c>
      <c r="U95" s="91">
        <v>2017</v>
      </c>
    </row>
    <row r="96" spans="1:21" s="95" customFormat="1" ht="12" customHeight="1">
      <c r="A96" s="91">
        <v>2018</v>
      </c>
      <c r="B96" s="109">
        <f t="shared" si="80"/>
        <v>14.20299</v>
      </c>
      <c r="C96" s="109">
        <f t="shared" si="80"/>
        <v>16.917850000000001</v>
      </c>
      <c r="D96" s="109">
        <f t="shared" si="80"/>
        <v>4.3757700000000002</v>
      </c>
      <c r="E96" s="109">
        <f t="shared" si="80"/>
        <v>2.4489999999999998</v>
      </c>
      <c r="F96" s="109">
        <f t="shared" si="80"/>
        <v>1.0001599999999999</v>
      </c>
      <c r="G96" s="109">
        <f t="shared" si="80"/>
        <v>2.8402599999999998</v>
      </c>
      <c r="H96" s="109">
        <f t="shared" si="80"/>
        <v>7.8280599999999998</v>
      </c>
      <c r="I96" s="109">
        <f t="shared" si="80"/>
        <v>1.68218</v>
      </c>
      <c r="J96" s="109">
        <f t="shared" si="80"/>
        <v>9.2094199999999997</v>
      </c>
      <c r="K96" s="109">
        <f t="shared" si="80"/>
        <v>21.477989999999998</v>
      </c>
      <c r="L96" s="109">
        <f t="shared" si="80"/>
        <v>4.5259600000000004</v>
      </c>
      <c r="M96" s="109">
        <f t="shared" si="80"/>
        <v>1.2111499999999999</v>
      </c>
      <c r="N96" s="109">
        <f t="shared" si="80"/>
        <v>4.5646899999999997</v>
      </c>
      <c r="O96" s="109">
        <f t="shared" si="80"/>
        <v>2.2653300000000001</v>
      </c>
      <c r="P96" s="109">
        <f t="shared" si="80"/>
        <v>3.1161799999999999</v>
      </c>
      <c r="Q96" s="109">
        <f t="shared" si="80"/>
        <v>2.3330099999999998</v>
      </c>
      <c r="R96" s="111">
        <v>100</v>
      </c>
      <c r="S96" s="109">
        <f t="shared" si="81"/>
        <v>82.330020000000005</v>
      </c>
      <c r="T96" s="109">
        <f t="shared" si="81"/>
        <v>13.29421</v>
      </c>
      <c r="U96" s="91">
        <v>2018</v>
      </c>
    </row>
    <row r="97" spans="1:21" s="95" customFormat="1" ht="12" customHeight="1">
      <c r="A97" s="91">
        <v>2019</v>
      </c>
      <c r="B97" s="109">
        <f t="shared" si="80"/>
        <v>14.176539999999999</v>
      </c>
      <c r="C97" s="109">
        <f t="shared" si="80"/>
        <v>16.936409999999999</v>
      </c>
      <c r="D97" s="109">
        <f t="shared" si="80"/>
        <v>4.4395300000000004</v>
      </c>
      <c r="E97" s="109">
        <f t="shared" si="80"/>
        <v>2.4365199999999998</v>
      </c>
      <c r="F97" s="109">
        <f t="shared" si="80"/>
        <v>0.99448000000000003</v>
      </c>
      <c r="G97" s="109">
        <f t="shared" si="80"/>
        <v>2.8612299999999999</v>
      </c>
      <c r="H97" s="109">
        <f t="shared" si="80"/>
        <v>7.8257199999999996</v>
      </c>
      <c r="I97" s="109">
        <f t="shared" si="80"/>
        <v>1.6759900000000001</v>
      </c>
      <c r="J97" s="109">
        <f t="shared" si="80"/>
        <v>9.2155900000000006</v>
      </c>
      <c r="K97" s="109">
        <f t="shared" si="80"/>
        <v>21.497779999999999</v>
      </c>
      <c r="L97" s="109">
        <f t="shared" si="80"/>
        <v>4.5215199999999998</v>
      </c>
      <c r="M97" s="109">
        <f t="shared" si="80"/>
        <v>1.19865</v>
      </c>
      <c r="N97" s="109">
        <f t="shared" si="80"/>
        <v>4.5527499999999996</v>
      </c>
      <c r="O97" s="109">
        <f t="shared" si="80"/>
        <v>2.2429600000000001</v>
      </c>
      <c r="P97" s="109">
        <f t="shared" si="80"/>
        <v>3.12121</v>
      </c>
      <c r="Q97" s="109">
        <f t="shared" si="80"/>
        <v>2.3031100000000002</v>
      </c>
      <c r="R97" s="111">
        <v>100</v>
      </c>
      <c r="S97" s="109">
        <f t="shared" si="81"/>
        <v>82.349140000000006</v>
      </c>
      <c r="T97" s="109">
        <f t="shared" si="81"/>
        <v>13.21134</v>
      </c>
      <c r="U97" s="91">
        <v>2019</v>
      </c>
    </row>
    <row r="98" spans="1:21" s="95" customFormat="1" ht="12" customHeight="1">
      <c r="A98" s="123">
        <v>2020</v>
      </c>
      <c r="B98" s="109">
        <f t="shared" si="80"/>
        <v>14.16051</v>
      </c>
      <c r="C98" s="109">
        <f t="shared" si="80"/>
        <v>16.950949999999999</v>
      </c>
      <c r="D98" s="109">
        <f t="shared" si="80"/>
        <v>4.4693899999999998</v>
      </c>
      <c r="E98" s="109">
        <f t="shared" si="80"/>
        <v>2.43926</v>
      </c>
      <c r="F98" s="109">
        <f t="shared" si="80"/>
        <v>0.99224999999999997</v>
      </c>
      <c r="G98" s="109">
        <f t="shared" si="80"/>
        <v>2.87622</v>
      </c>
      <c r="H98" s="109">
        <f t="shared" si="80"/>
        <v>7.8211000000000004</v>
      </c>
      <c r="I98" s="109">
        <f t="shared" si="80"/>
        <v>1.67333</v>
      </c>
      <c r="J98" s="109">
        <f t="shared" si="80"/>
        <v>9.2207600000000003</v>
      </c>
      <c r="K98" s="109">
        <f t="shared" si="80"/>
        <v>21.500689999999999</v>
      </c>
      <c r="L98" s="109">
        <f t="shared" si="80"/>
        <v>4.5083200000000003</v>
      </c>
      <c r="M98" s="109">
        <f t="shared" si="80"/>
        <v>1.18719</v>
      </c>
      <c r="N98" s="109">
        <f t="shared" si="80"/>
        <v>4.55044</v>
      </c>
      <c r="O98" s="109">
        <f t="shared" si="80"/>
        <v>2.23502</v>
      </c>
      <c r="P98" s="109">
        <f t="shared" si="80"/>
        <v>3.12947</v>
      </c>
      <c r="Q98" s="109">
        <f t="shared" si="80"/>
        <v>2.2850999999999999</v>
      </c>
      <c r="R98" s="111">
        <v>100</v>
      </c>
      <c r="S98" s="109">
        <f t="shared" si="81"/>
        <v>82.347459999999998</v>
      </c>
      <c r="T98" s="109">
        <f t="shared" si="81"/>
        <v>13.183149999999999</v>
      </c>
      <c r="U98" s="123">
        <v>2020</v>
      </c>
    </row>
    <row r="99" spans="1:21" s="90" customFormat="1">
      <c r="A99" s="99" t="s">
        <v>105</v>
      </c>
      <c r="B99" s="100"/>
      <c r="C99" s="100"/>
      <c r="D99" s="100"/>
      <c r="E99" s="100"/>
      <c r="F99" s="100"/>
      <c r="G99" s="100"/>
      <c r="H99" s="100"/>
      <c r="I99" s="100"/>
      <c r="J99" s="100"/>
      <c r="K99" s="100"/>
      <c r="L99" s="100"/>
      <c r="M99" s="100"/>
      <c r="N99" s="100"/>
      <c r="O99" s="100"/>
    </row>
    <row r="100" spans="1:21" s="90" customFormat="1" ht="25.8" customHeight="1">
      <c r="A100" s="131" t="s">
        <v>152</v>
      </c>
      <c r="B100" s="164"/>
      <c r="C100" s="164"/>
      <c r="D100" s="164"/>
      <c r="E100" s="164"/>
      <c r="F100" s="164"/>
      <c r="G100" s="164"/>
      <c r="H100" s="164"/>
      <c r="I100" s="164"/>
      <c r="J100" s="164"/>
      <c r="K100" s="164"/>
      <c r="L100" s="101"/>
      <c r="M100" s="101"/>
      <c r="N100" s="101"/>
      <c r="O100" s="101"/>
    </row>
    <row r="101" spans="1:21" s="95" customFormat="1" ht="12" customHeight="1">
      <c r="A101" s="102"/>
      <c r="B101" s="109"/>
      <c r="C101" s="110"/>
      <c r="D101" s="110"/>
      <c r="E101" s="110"/>
      <c r="F101" s="110"/>
      <c r="G101" s="110"/>
      <c r="H101" s="110"/>
      <c r="I101" s="110"/>
      <c r="J101" s="110"/>
      <c r="K101" s="110"/>
      <c r="L101" s="110"/>
      <c r="M101" s="110"/>
      <c r="N101" s="110"/>
      <c r="O101" s="110"/>
      <c r="P101" s="110"/>
      <c r="Q101" s="110"/>
      <c r="R101" s="110"/>
      <c r="S101" s="110"/>
      <c r="T101" s="110"/>
      <c r="U101" s="102"/>
    </row>
    <row r="102" spans="1:21" s="95" customFormat="1" ht="12" customHeight="1">
      <c r="A102" s="102"/>
      <c r="B102" s="109"/>
      <c r="C102" s="110"/>
      <c r="D102" s="110"/>
      <c r="E102" s="110"/>
      <c r="F102" s="110"/>
      <c r="G102" s="110"/>
      <c r="H102" s="110"/>
      <c r="I102" s="110"/>
      <c r="J102" s="110"/>
      <c r="K102" s="110"/>
      <c r="L102" s="110"/>
      <c r="M102" s="110"/>
      <c r="N102" s="110"/>
      <c r="O102" s="110"/>
      <c r="P102" s="110"/>
      <c r="Q102" s="110"/>
      <c r="R102" s="110"/>
      <c r="S102" s="110"/>
      <c r="T102" s="110"/>
      <c r="U102" s="102"/>
    </row>
    <row r="103" spans="1:21" s="95" customFormat="1" ht="12" customHeight="1">
      <c r="A103" s="102"/>
      <c r="B103" s="109"/>
      <c r="C103" s="110"/>
      <c r="D103" s="110"/>
      <c r="E103" s="110"/>
      <c r="F103" s="110"/>
      <c r="G103" s="110"/>
      <c r="H103" s="110"/>
      <c r="I103" s="110"/>
      <c r="J103" s="110"/>
      <c r="K103" s="110"/>
      <c r="L103" s="110"/>
      <c r="M103" s="110"/>
      <c r="N103" s="110"/>
      <c r="O103" s="110"/>
      <c r="P103" s="110"/>
      <c r="Q103" s="110"/>
      <c r="R103" s="110"/>
      <c r="S103" s="110"/>
      <c r="T103" s="110"/>
      <c r="U103" s="102"/>
    </row>
    <row r="104" spans="1:21" s="95" customFormat="1" ht="12" customHeight="1">
      <c r="A104" s="102"/>
      <c r="B104" s="109"/>
      <c r="C104" s="110"/>
      <c r="D104" s="110"/>
      <c r="E104" s="110"/>
      <c r="F104" s="110"/>
      <c r="G104" s="110"/>
      <c r="H104" s="110"/>
      <c r="I104" s="110"/>
      <c r="J104" s="110"/>
      <c r="K104" s="110"/>
      <c r="L104" s="110"/>
      <c r="M104" s="110"/>
      <c r="N104" s="110"/>
      <c r="O104" s="110"/>
      <c r="P104" s="110"/>
      <c r="Q104" s="110"/>
      <c r="R104" s="110"/>
      <c r="S104" s="110"/>
      <c r="T104" s="110"/>
      <c r="U104" s="102"/>
    </row>
    <row r="105" spans="1:21" s="95" customFormat="1"/>
    <row r="106" spans="1:21" s="95" customFormat="1"/>
    <row r="107" spans="1:21" s="95" customFormat="1"/>
    <row r="108" spans="1:21" s="95" customFormat="1"/>
    <row r="109" spans="1:21" s="95" customFormat="1"/>
    <row r="110" spans="1:21" s="95" customFormat="1"/>
    <row r="111" spans="1:21" s="95" customFormat="1"/>
    <row r="112" spans="1:21" s="95" customFormat="1"/>
    <row r="113" s="95" customFormat="1"/>
    <row r="114" s="95" customFormat="1"/>
    <row r="115" s="95" customFormat="1"/>
    <row r="116" s="95" customFormat="1"/>
    <row r="117" s="95" customFormat="1"/>
    <row r="118" s="95" customFormat="1"/>
    <row r="119" s="95" customFormat="1"/>
    <row r="120" s="95" customFormat="1"/>
    <row r="121" s="95" customFormat="1"/>
    <row r="122" s="95" customFormat="1"/>
    <row r="123" s="95" customFormat="1"/>
    <row r="124" s="95" customFormat="1"/>
    <row r="125" s="95" customFormat="1"/>
    <row r="126" s="95" customFormat="1"/>
    <row r="127" s="95" customFormat="1"/>
    <row r="128" s="95" customFormat="1"/>
    <row r="129" s="95" customFormat="1"/>
    <row r="130" s="95" customFormat="1"/>
    <row r="131" s="95" customFormat="1"/>
    <row r="132" s="95" customFormat="1"/>
    <row r="133" s="95" customFormat="1"/>
    <row r="134" s="95" customFormat="1"/>
    <row r="135" s="95" customFormat="1"/>
    <row r="136" s="95" customFormat="1"/>
    <row r="137" s="95" customFormat="1"/>
    <row r="138" s="95" customFormat="1"/>
    <row r="139" s="95" customFormat="1"/>
    <row r="140" s="95" customFormat="1"/>
    <row r="141" s="95" customFormat="1"/>
    <row r="142" s="95" customFormat="1"/>
    <row r="143" s="95" customFormat="1"/>
    <row r="144" s="95" customFormat="1"/>
    <row r="145" s="95" customFormat="1"/>
    <row r="146" s="95" customFormat="1"/>
    <row r="147" s="95" customFormat="1"/>
    <row r="148" s="95" customFormat="1"/>
    <row r="149" s="95" customFormat="1"/>
    <row r="150" s="95" customFormat="1"/>
    <row r="151" s="95" customFormat="1"/>
    <row r="152" s="95" customFormat="1"/>
    <row r="153" s="95" customFormat="1"/>
    <row r="154" s="95" customFormat="1"/>
    <row r="155" s="95" customFormat="1"/>
    <row r="156" s="95" customFormat="1"/>
    <row r="157" s="95" customFormat="1"/>
    <row r="158" s="95" customFormat="1"/>
    <row r="159" s="95" customFormat="1"/>
    <row r="160" s="95" customFormat="1"/>
    <row r="161" s="95" customFormat="1"/>
    <row r="162" s="95" customFormat="1"/>
    <row r="163" s="95" customFormat="1"/>
    <row r="164" s="95" customFormat="1"/>
    <row r="165" s="95" customFormat="1"/>
    <row r="166" s="95" customFormat="1"/>
    <row r="167" s="95" customFormat="1"/>
    <row r="168" s="95" customFormat="1"/>
    <row r="169" s="95" customFormat="1"/>
    <row r="170" s="95" customFormat="1"/>
    <row r="171" s="95" customFormat="1"/>
    <row r="172" s="95" customFormat="1"/>
    <row r="173" s="95" customFormat="1"/>
    <row r="174" s="95" customFormat="1"/>
    <row r="175" s="95" customFormat="1"/>
    <row r="176" s="95" customFormat="1"/>
    <row r="177" s="95" customFormat="1"/>
  </sheetData>
  <mergeCells count="9">
    <mergeCell ref="A100:K100"/>
    <mergeCell ref="B68:K68"/>
    <mergeCell ref="L68:T68"/>
    <mergeCell ref="A1:K1"/>
    <mergeCell ref="B5:K5"/>
    <mergeCell ref="L5:T5"/>
    <mergeCell ref="L1:U1"/>
    <mergeCell ref="B37:K37"/>
    <mergeCell ref="L37:T37"/>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2/20 –  Brandenburg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7"/>
  <sheetViews>
    <sheetView zoomScaleNormal="100" workbookViewId="0">
      <pane ySplit="3" topLeftCell="A4" activePane="bottomLeft" state="frozen"/>
      <selection pane="bottomLeft" sqref="A1:K1"/>
    </sheetView>
  </sheetViews>
  <sheetFormatPr baseColWidth="10" defaultColWidth="11.44140625" defaultRowHeight="13.2" outlineLevelRow="1"/>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24" customHeight="1">
      <c r="A1" s="169" t="s">
        <v>143</v>
      </c>
      <c r="B1" s="166"/>
      <c r="C1" s="166"/>
      <c r="D1" s="166"/>
      <c r="E1" s="166"/>
      <c r="F1" s="166"/>
      <c r="G1" s="166"/>
      <c r="H1" s="166"/>
      <c r="I1" s="166"/>
      <c r="J1" s="166"/>
      <c r="K1" s="166"/>
      <c r="L1" s="170" t="s">
        <v>143</v>
      </c>
      <c r="M1" s="170"/>
      <c r="N1" s="170"/>
      <c r="O1" s="170"/>
      <c r="P1" s="170"/>
      <c r="Q1" s="170"/>
      <c r="R1" s="170"/>
      <c r="S1" s="170"/>
      <c r="T1" s="170"/>
      <c r="U1" s="170"/>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124" t="s">
        <v>165</v>
      </c>
      <c r="T3" s="125" t="s">
        <v>166</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5" customFormat="1" ht="12" customHeight="1">
      <c r="A5" s="102"/>
      <c r="B5" s="167" t="s">
        <v>32</v>
      </c>
      <c r="C5" s="167"/>
      <c r="D5" s="167"/>
      <c r="E5" s="167"/>
      <c r="F5" s="167"/>
      <c r="G5" s="167"/>
      <c r="H5" s="167"/>
      <c r="I5" s="167"/>
      <c r="J5" s="167"/>
      <c r="K5" s="167"/>
      <c r="L5" s="167" t="s">
        <v>32</v>
      </c>
      <c r="M5" s="167"/>
      <c r="N5" s="167"/>
      <c r="O5" s="167"/>
      <c r="P5" s="167"/>
      <c r="Q5" s="167"/>
      <c r="R5" s="167"/>
      <c r="S5" s="167"/>
      <c r="T5" s="167"/>
      <c r="U5" s="103"/>
    </row>
    <row r="6" spans="1:22" s="95" customFormat="1" ht="12" customHeight="1">
      <c r="A6" s="102">
        <v>1991</v>
      </c>
      <c r="B6" s="92">
        <v>507.59</v>
      </c>
      <c r="C6" s="92">
        <v>785.00199999999995</v>
      </c>
      <c r="D6" s="92">
        <v>124.97</v>
      </c>
      <c r="E6" s="92">
        <v>59.133000000000003</v>
      </c>
      <c r="F6" s="92">
        <v>22.971</v>
      </c>
      <c r="G6" s="92">
        <v>79.239999999999995</v>
      </c>
      <c r="H6" s="92">
        <v>277.25299999999999</v>
      </c>
      <c r="I6" s="92">
        <v>35.875999999999998</v>
      </c>
      <c r="J6" s="92">
        <v>351.36399999999998</v>
      </c>
      <c r="K6" s="92">
        <v>687.81700000000001</v>
      </c>
      <c r="L6" s="92">
        <v>199.48699999999999</v>
      </c>
      <c r="M6" s="92">
        <v>41.457999999999998</v>
      </c>
      <c r="N6" s="92">
        <v>120.955</v>
      </c>
      <c r="O6" s="92">
        <v>62.588000000000001</v>
      </c>
      <c r="P6" s="92">
        <v>138.23400000000001</v>
      </c>
      <c r="Q6" s="92">
        <v>69.061999999999998</v>
      </c>
      <c r="R6" s="106">
        <v>3563</v>
      </c>
      <c r="S6" s="92">
        <v>3090.4160000000002</v>
      </c>
      <c r="T6" s="92">
        <v>347.61399999999998</v>
      </c>
      <c r="U6" s="102">
        <v>1991</v>
      </c>
    </row>
    <row r="7" spans="1:22" s="95" customFormat="1" ht="12" customHeight="1">
      <c r="A7" s="102">
        <v>1992</v>
      </c>
      <c r="B7" s="92">
        <v>509.92599999999999</v>
      </c>
      <c r="C7" s="92">
        <v>780.22500000000002</v>
      </c>
      <c r="D7" s="92">
        <v>132.31899999999999</v>
      </c>
      <c r="E7" s="92">
        <v>70.685000000000002</v>
      </c>
      <c r="F7" s="92">
        <v>24.434999999999999</v>
      </c>
      <c r="G7" s="92">
        <v>82.891999999999996</v>
      </c>
      <c r="H7" s="92">
        <v>281.26900000000001</v>
      </c>
      <c r="I7" s="92">
        <v>43.722999999999999</v>
      </c>
      <c r="J7" s="92">
        <v>347.88900000000001</v>
      </c>
      <c r="K7" s="92">
        <v>690.12300000000005</v>
      </c>
      <c r="L7" s="92">
        <v>197.42099999999999</v>
      </c>
      <c r="M7" s="92">
        <v>39.686</v>
      </c>
      <c r="N7" s="92">
        <v>131.31899999999999</v>
      </c>
      <c r="O7" s="92">
        <v>67.992000000000004</v>
      </c>
      <c r="P7" s="92">
        <v>134.88499999999999</v>
      </c>
      <c r="Q7" s="92">
        <v>73.210999999999999</v>
      </c>
      <c r="R7" s="106">
        <v>3608</v>
      </c>
      <c r="S7" s="92">
        <v>3088.7510000000002</v>
      </c>
      <c r="T7" s="92">
        <v>386.93</v>
      </c>
      <c r="U7" s="102">
        <v>1992</v>
      </c>
    </row>
    <row r="8" spans="1:22" s="95" customFormat="1" ht="12" customHeight="1">
      <c r="A8" s="102">
        <v>1993</v>
      </c>
      <c r="B8" s="92">
        <v>516.92399999999998</v>
      </c>
      <c r="C8" s="92">
        <v>777.38499999999999</v>
      </c>
      <c r="D8" s="92">
        <v>140.351</v>
      </c>
      <c r="E8" s="92">
        <v>75.259</v>
      </c>
      <c r="F8" s="92">
        <v>26.219000000000001</v>
      </c>
      <c r="G8" s="92">
        <v>86.744</v>
      </c>
      <c r="H8" s="92">
        <v>284.07499999999999</v>
      </c>
      <c r="I8" s="92">
        <v>49.405000000000001</v>
      </c>
      <c r="J8" s="92">
        <v>348.35599999999999</v>
      </c>
      <c r="K8" s="92">
        <v>699.44299999999998</v>
      </c>
      <c r="L8" s="92">
        <v>192.00200000000001</v>
      </c>
      <c r="M8" s="92">
        <v>39.045999999999999</v>
      </c>
      <c r="N8" s="92">
        <v>145.13499999999999</v>
      </c>
      <c r="O8" s="92">
        <v>73.492000000000004</v>
      </c>
      <c r="P8" s="92">
        <v>134.553</v>
      </c>
      <c r="Q8" s="92">
        <v>80.611000000000004</v>
      </c>
      <c r="R8" s="106">
        <v>3669</v>
      </c>
      <c r="S8" s="92">
        <v>3104.7469999999998</v>
      </c>
      <c r="T8" s="92">
        <v>423.90199999999999</v>
      </c>
      <c r="U8" s="102">
        <v>1993</v>
      </c>
    </row>
    <row r="9" spans="1:22" s="95" customFormat="1" ht="12" customHeight="1">
      <c r="A9" s="102">
        <v>1994</v>
      </c>
      <c r="B9" s="92">
        <v>524.03099999999995</v>
      </c>
      <c r="C9" s="92">
        <v>779.92499999999995</v>
      </c>
      <c r="D9" s="92">
        <v>151.44499999999999</v>
      </c>
      <c r="E9" s="92">
        <v>81.105000000000004</v>
      </c>
      <c r="F9" s="92">
        <v>27.265999999999998</v>
      </c>
      <c r="G9" s="92">
        <v>88.363</v>
      </c>
      <c r="H9" s="92">
        <v>286.74099999999999</v>
      </c>
      <c r="I9" s="92">
        <v>54.994999999999997</v>
      </c>
      <c r="J9" s="92">
        <v>351.67</v>
      </c>
      <c r="K9" s="92">
        <v>710.05399999999997</v>
      </c>
      <c r="L9" s="92">
        <v>191.03299999999999</v>
      </c>
      <c r="M9" s="92">
        <v>40.423999999999999</v>
      </c>
      <c r="N9" s="92">
        <v>154.38800000000001</v>
      </c>
      <c r="O9" s="92">
        <v>79.763999999999996</v>
      </c>
      <c r="P9" s="92">
        <v>137.53399999999999</v>
      </c>
      <c r="Q9" s="92">
        <v>88.262</v>
      </c>
      <c r="R9" s="106">
        <v>3747</v>
      </c>
      <c r="S9" s="92">
        <v>3137.0410000000002</v>
      </c>
      <c r="T9" s="92">
        <v>458.51400000000001</v>
      </c>
      <c r="U9" s="102">
        <v>1994</v>
      </c>
    </row>
    <row r="10" spans="1:22" s="95" customFormat="1" ht="12" customHeight="1">
      <c r="A10" s="102">
        <v>1995</v>
      </c>
      <c r="B10" s="92">
        <v>532.46100000000001</v>
      </c>
      <c r="C10" s="92">
        <v>787.61800000000005</v>
      </c>
      <c r="D10" s="92">
        <v>158.23599999999999</v>
      </c>
      <c r="E10" s="92">
        <v>83.507999999999996</v>
      </c>
      <c r="F10" s="92">
        <v>27.143999999999998</v>
      </c>
      <c r="G10" s="92">
        <v>88.673000000000002</v>
      </c>
      <c r="H10" s="92">
        <v>293.63600000000002</v>
      </c>
      <c r="I10" s="92">
        <v>56.975999999999999</v>
      </c>
      <c r="J10" s="92">
        <v>355.15100000000001</v>
      </c>
      <c r="K10" s="92">
        <v>708.68899999999996</v>
      </c>
      <c r="L10" s="92">
        <v>191.351</v>
      </c>
      <c r="M10" s="92">
        <v>41.673999999999999</v>
      </c>
      <c r="N10" s="92">
        <v>158.047</v>
      </c>
      <c r="O10" s="92">
        <v>82.953999999999994</v>
      </c>
      <c r="P10" s="92">
        <v>139.489</v>
      </c>
      <c r="Q10" s="92">
        <v>91.393000000000001</v>
      </c>
      <c r="R10" s="106">
        <v>3797</v>
      </c>
      <c r="S10" s="92">
        <v>3165.886</v>
      </c>
      <c r="T10" s="92">
        <v>472.87799999999999</v>
      </c>
      <c r="U10" s="102">
        <v>1995</v>
      </c>
    </row>
    <row r="11" spans="1:22" s="95" customFormat="1" ht="12" customHeight="1">
      <c r="A11" s="102">
        <v>1996</v>
      </c>
      <c r="B11" s="92">
        <v>543.69500000000005</v>
      </c>
      <c r="C11" s="92">
        <v>796.35500000000002</v>
      </c>
      <c r="D11" s="92">
        <v>164.321</v>
      </c>
      <c r="E11" s="92">
        <v>86.207999999999998</v>
      </c>
      <c r="F11" s="92">
        <v>26.800999999999998</v>
      </c>
      <c r="G11" s="92">
        <v>89.522000000000006</v>
      </c>
      <c r="H11" s="92">
        <v>303.678</v>
      </c>
      <c r="I11" s="92">
        <v>58.137</v>
      </c>
      <c r="J11" s="92">
        <v>360.20299999999997</v>
      </c>
      <c r="K11" s="92">
        <v>719.39200000000005</v>
      </c>
      <c r="L11" s="92">
        <v>189.80799999999999</v>
      </c>
      <c r="M11" s="92">
        <v>43.368000000000002</v>
      </c>
      <c r="N11" s="92">
        <v>159.08799999999999</v>
      </c>
      <c r="O11" s="92">
        <v>83.971000000000004</v>
      </c>
      <c r="P11" s="92">
        <v>141.148</v>
      </c>
      <c r="Q11" s="92">
        <v>90.305000000000007</v>
      </c>
      <c r="R11" s="106">
        <v>3856</v>
      </c>
      <c r="S11" s="92">
        <v>3213.97</v>
      </c>
      <c r="T11" s="92">
        <v>477.709</v>
      </c>
      <c r="U11" s="102">
        <v>1996</v>
      </c>
    </row>
    <row r="12" spans="1:22" s="95" customFormat="1" ht="12" customHeight="1">
      <c r="A12" s="102">
        <v>1997</v>
      </c>
      <c r="B12" s="92">
        <v>552.93899999999996</v>
      </c>
      <c r="C12" s="92">
        <v>800.14099999999996</v>
      </c>
      <c r="D12" s="92">
        <v>167.541</v>
      </c>
      <c r="E12" s="92">
        <v>90.697999999999993</v>
      </c>
      <c r="F12" s="92">
        <v>26.471</v>
      </c>
      <c r="G12" s="92">
        <v>92.486000000000004</v>
      </c>
      <c r="H12" s="92">
        <v>312.74700000000001</v>
      </c>
      <c r="I12" s="92">
        <v>58.018000000000001</v>
      </c>
      <c r="J12" s="92">
        <v>361.62900000000002</v>
      </c>
      <c r="K12" s="92">
        <v>733.90200000000004</v>
      </c>
      <c r="L12" s="92">
        <v>188.864</v>
      </c>
      <c r="M12" s="92">
        <v>44.826000000000001</v>
      </c>
      <c r="N12" s="92">
        <v>165.54599999999999</v>
      </c>
      <c r="O12" s="92">
        <v>85.781000000000006</v>
      </c>
      <c r="P12" s="92">
        <v>142.398</v>
      </c>
      <c r="Q12" s="92">
        <v>91.013000000000005</v>
      </c>
      <c r="R12" s="106">
        <v>3915</v>
      </c>
      <c r="S12" s="92">
        <v>3256.4029999999998</v>
      </c>
      <c r="T12" s="92">
        <v>491.05599999999998</v>
      </c>
      <c r="U12" s="102">
        <v>1997</v>
      </c>
    </row>
    <row r="13" spans="1:22" s="95" customFormat="1" ht="12" customHeight="1">
      <c r="A13" s="102">
        <v>1998</v>
      </c>
      <c r="B13" s="92">
        <v>550.30600000000004</v>
      </c>
      <c r="C13" s="92">
        <v>807.99599999999998</v>
      </c>
      <c r="D13" s="92">
        <v>167.27799999999999</v>
      </c>
      <c r="E13" s="92">
        <v>95.423000000000002</v>
      </c>
      <c r="F13" s="92">
        <v>26.04</v>
      </c>
      <c r="G13" s="92">
        <v>97.263999999999996</v>
      </c>
      <c r="H13" s="92">
        <v>317.36500000000001</v>
      </c>
      <c r="I13" s="92">
        <v>57.936</v>
      </c>
      <c r="J13" s="92">
        <v>359.04599999999999</v>
      </c>
      <c r="K13" s="92">
        <v>752.10500000000002</v>
      </c>
      <c r="L13" s="92">
        <v>191.38399999999999</v>
      </c>
      <c r="M13" s="92">
        <v>44.341999999999999</v>
      </c>
      <c r="N13" s="92">
        <v>172.98400000000001</v>
      </c>
      <c r="O13" s="92">
        <v>86.840999999999994</v>
      </c>
      <c r="P13" s="92">
        <v>142.04400000000001</v>
      </c>
      <c r="Q13" s="92">
        <v>94.646000000000001</v>
      </c>
      <c r="R13" s="106">
        <v>3963</v>
      </c>
      <c r="S13" s="92">
        <v>3287.8919999999998</v>
      </c>
      <c r="T13" s="92">
        <v>507.83</v>
      </c>
      <c r="U13" s="102">
        <v>1998</v>
      </c>
    </row>
    <row r="14" spans="1:22" s="95" customFormat="1" ht="12" customHeight="1">
      <c r="A14" s="102">
        <v>1999</v>
      </c>
      <c r="B14" s="92">
        <v>546.49300000000005</v>
      </c>
      <c r="C14" s="92">
        <v>811.43600000000004</v>
      </c>
      <c r="D14" s="92">
        <v>165.691</v>
      </c>
      <c r="E14" s="92">
        <v>102.28</v>
      </c>
      <c r="F14" s="92">
        <v>27.471</v>
      </c>
      <c r="G14" s="92">
        <v>99.837000000000003</v>
      </c>
      <c r="H14" s="92">
        <v>315.91500000000002</v>
      </c>
      <c r="I14" s="92">
        <v>59.481000000000002</v>
      </c>
      <c r="J14" s="92">
        <v>357.99400000000003</v>
      </c>
      <c r="K14" s="92">
        <v>758.38300000000004</v>
      </c>
      <c r="L14" s="92">
        <v>192.53800000000001</v>
      </c>
      <c r="M14" s="92">
        <v>43.884999999999998</v>
      </c>
      <c r="N14" s="92">
        <v>181.60400000000001</v>
      </c>
      <c r="O14" s="92">
        <v>86.983000000000004</v>
      </c>
      <c r="P14" s="92">
        <v>143.196</v>
      </c>
      <c r="Q14" s="92">
        <v>97.813000000000002</v>
      </c>
      <c r="R14" s="106">
        <v>3991</v>
      </c>
      <c r="S14" s="92">
        <v>3297.1480000000001</v>
      </c>
      <c r="T14" s="92">
        <v>528.16099999999994</v>
      </c>
      <c r="U14" s="102">
        <v>1999</v>
      </c>
    </row>
    <row r="15" spans="1:22" s="95" customFormat="1" ht="12" customHeight="1">
      <c r="A15" s="102">
        <v>2000</v>
      </c>
      <c r="B15" s="92">
        <v>550.54899999999998</v>
      </c>
      <c r="C15" s="92">
        <v>800.697</v>
      </c>
      <c r="D15" s="92">
        <v>170.62100000000001</v>
      </c>
      <c r="E15" s="92">
        <v>108.655</v>
      </c>
      <c r="F15" s="92">
        <v>28.292999999999999</v>
      </c>
      <c r="G15" s="92">
        <v>100.94799999999999</v>
      </c>
      <c r="H15" s="92">
        <v>314.87799999999999</v>
      </c>
      <c r="I15" s="92">
        <v>60.893999999999998</v>
      </c>
      <c r="J15" s="92">
        <v>356.274</v>
      </c>
      <c r="K15" s="92">
        <v>762.83500000000004</v>
      </c>
      <c r="L15" s="92">
        <v>194.15700000000001</v>
      </c>
      <c r="M15" s="92">
        <v>42.747999999999998</v>
      </c>
      <c r="N15" s="92">
        <v>188.767</v>
      </c>
      <c r="O15" s="92">
        <v>86.238</v>
      </c>
      <c r="P15" s="92">
        <v>145.315</v>
      </c>
      <c r="Q15" s="92">
        <v>101.131</v>
      </c>
      <c r="R15" s="106">
        <v>4013</v>
      </c>
      <c r="S15" s="92">
        <v>3296.694</v>
      </c>
      <c r="T15" s="92">
        <v>545.68499999999995</v>
      </c>
      <c r="U15" s="102">
        <v>2000</v>
      </c>
      <c r="V15" s="104"/>
    </row>
    <row r="16" spans="1:22" s="95" customFormat="1" ht="12" customHeight="1">
      <c r="A16" s="102">
        <v>2001</v>
      </c>
      <c r="B16" s="92">
        <v>556.14</v>
      </c>
      <c r="C16" s="92">
        <v>789.30100000000004</v>
      </c>
      <c r="D16" s="92">
        <v>172.44200000000001</v>
      </c>
      <c r="E16" s="92">
        <v>111.643</v>
      </c>
      <c r="F16" s="92">
        <v>29.402999999999999</v>
      </c>
      <c r="G16" s="92">
        <v>102.881</v>
      </c>
      <c r="H16" s="92">
        <v>316.76</v>
      </c>
      <c r="I16" s="92">
        <v>63.97</v>
      </c>
      <c r="J16" s="92">
        <v>356.75599999999997</v>
      </c>
      <c r="K16" s="92">
        <v>764.90200000000004</v>
      </c>
      <c r="L16" s="92">
        <v>195.56100000000001</v>
      </c>
      <c r="M16" s="92">
        <v>40.741</v>
      </c>
      <c r="N16" s="92">
        <v>188.01599999999999</v>
      </c>
      <c r="O16" s="92">
        <v>87.533000000000001</v>
      </c>
      <c r="P16" s="92">
        <v>147.66999999999999</v>
      </c>
      <c r="Q16" s="92">
        <v>103.28100000000001</v>
      </c>
      <c r="R16" s="106">
        <v>4027</v>
      </c>
      <c r="S16" s="92">
        <v>3300.1149999999998</v>
      </c>
      <c r="T16" s="92">
        <v>554.44299999999998</v>
      </c>
      <c r="U16" s="102">
        <v>2001</v>
      </c>
      <c r="V16" s="104"/>
    </row>
    <row r="17" spans="1:22" s="95" customFormat="1" ht="12" customHeight="1">
      <c r="A17" s="102">
        <v>2002</v>
      </c>
      <c r="B17" s="92">
        <v>559.69399999999996</v>
      </c>
      <c r="C17" s="92">
        <v>785.84400000000005</v>
      </c>
      <c r="D17" s="92">
        <v>174.82300000000001</v>
      </c>
      <c r="E17" s="92">
        <v>111.694</v>
      </c>
      <c r="F17" s="92">
        <v>30.622</v>
      </c>
      <c r="G17" s="92">
        <v>104.708</v>
      </c>
      <c r="H17" s="92">
        <v>318.50400000000002</v>
      </c>
      <c r="I17" s="92">
        <v>67.521000000000001</v>
      </c>
      <c r="J17" s="92">
        <v>361.93200000000002</v>
      </c>
      <c r="K17" s="92">
        <v>772.06799999999998</v>
      </c>
      <c r="L17" s="92">
        <v>197.96899999999999</v>
      </c>
      <c r="M17" s="92">
        <v>41.277000000000001</v>
      </c>
      <c r="N17" s="92">
        <v>192.56899999999999</v>
      </c>
      <c r="O17" s="92">
        <v>90.507000000000005</v>
      </c>
      <c r="P17" s="92">
        <v>148.376</v>
      </c>
      <c r="Q17" s="92">
        <v>103.892</v>
      </c>
      <c r="R17" s="106">
        <v>4062</v>
      </c>
      <c r="S17" s="92">
        <v>3320.9940000000001</v>
      </c>
      <c r="T17" s="92">
        <v>566.18299999999999</v>
      </c>
      <c r="U17" s="102">
        <v>2002</v>
      </c>
      <c r="V17" s="104"/>
    </row>
    <row r="18" spans="1:22" s="95" customFormat="1" ht="12" customHeight="1">
      <c r="A18" s="102">
        <v>2003</v>
      </c>
      <c r="B18" s="92">
        <v>565.91999999999996</v>
      </c>
      <c r="C18" s="92">
        <v>787.97799999999995</v>
      </c>
      <c r="D18" s="92">
        <v>184.27699999999999</v>
      </c>
      <c r="E18" s="92">
        <v>113.977</v>
      </c>
      <c r="F18" s="92">
        <v>32.101999999999997</v>
      </c>
      <c r="G18" s="92">
        <v>105.79600000000001</v>
      </c>
      <c r="H18" s="92">
        <v>323.351</v>
      </c>
      <c r="I18" s="92">
        <v>70.620999999999995</v>
      </c>
      <c r="J18" s="92">
        <v>369.33600000000001</v>
      </c>
      <c r="K18" s="92">
        <v>789.38</v>
      </c>
      <c r="L18" s="92">
        <v>198.482</v>
      </c>
      <c r="M18" s="92">
        <v>44.015999999999998</v>
      </c>
      <c r="N18" s="92">
        <v>202.58799999999999</v>
      </c>
      <c r="O18" s="92">
        <v>93.691999999999993</v>
      </c>
      <c r="P18" s="92">
        <v>148.059</v>
      </c>
      <c r="Q18" s="92">
        <v>104.425</v>
      </c>
      <c r="R18" s="106">
        <v>4134</v>
      </c>
      <c r="S18" s="92">
        <v>3364.42</v>
      </c>
      <c r="T18" s="92">
        <v>585.303</v>
      </c>
      <c r="U18" s="102">
        <v>2003</v>
      </c>
      <c r="V18" s="104"/>
    </row>
    <row r="19" spans="1:22" s="95" customFormat="1" ht="12" customHeight="1">
      <c r="A19" s="102">
        <v>2004</v>
      </c>
      <c r="B19" s="92">
        <v>578.06899999999996</v>
      </c>
      <c r="C19" s="92">
        <v>802.83500000000004</v>
      </c>
      <c r="D19" s="92">
        <v>197.364</v>
      </c>
      <c r="E19" s="92">
        <v>119.86799999999999</v>
      </c>
      <c r="F19" s="92">
        <v>35.576000000000001</v>
      </c>
      <c r="G19" s="92">
        <v>106.65300000000001</v>
      </c>
      <c r="H19" s="92">
        <v>332.62799999999999</v>
      </c>
      <c r="I19" s="92">
        <v>73.92</v>
      </c>
      <c r="J19" s="92">
        <v>378.60500000000002</v>
      </c>
      <c r="K19" s="92">
        <v>818.09400000000005</v>
      </c>
      <c r="L19" s="92">
        <v>201.84200000000001</v>
      </c>
      <c r="M19" s="92">
        <v>46.63</v>
      </c>
      <c r="N19" s="92">
        <v>213.56800000000001</v>
      </c>
      <c r="O19" s="92">
        <v>98.135000000000005</v>
      </c>
      <c r="P19" s="92">
        <v>150.37700000000001</v>
      </c>
      <c r="Q19" s="92">
        <v>106.836</v>
      </c>
      <c r="R19" s="106">
        <v>4261</v>
      </c>
      <c r="S19" s="92">
        <v>3451.3090000000002</v>
      </c>
      <c r="T19" s="92">
        <v>612.327</v>
      </c>
      <c r="U19" s="102">
        <v>2004</v>
      </c>
      <c r="V19" s="104"/>
    </row>
    <row r="20" spans="1:22" s="95" customFormat="1" ht="12" customHeight="1">
      <c r="A20" s="102">
        <v>2005</v>
      </c>
      <c r="B20" s="92">
        <v>589.31100000000004</v>
      </c>
      <c r="C20" s="92">
        <v>816.01099999999997</v>
      </c>
      <c r="D20" s="92">
        <v>208.81200000000001</v>
      </c>
      <c r="E20" s="92">
        <v>127.95099999999999</v>
      </c>
      <c r="F20" s="92">
        <v>38.491999999999997</v>
      </c>
      <c r="G20" s="92">
        <v>107.676</v>
      </c>
      <c r="H20" s="92">
        <v>339.68799999999999</v>
      </c>
      <c r="I20" s="92">
        <v>78.572000000000003</v>
      </c>
      <c r="J20" s="92">
        <v>388.47800000000001</v>
      </c>
      <c r="K20" s="92">
        <v>843.12300000000005</v>
      </c>
      <c r="L20" s="92">
        <v>206.01300000000001</v>
      </c>
      <c r="M20" s="92">
        <v>48.305999999999997</v>
      </c>
      <c r="N20" s="92">
        <v>224.82900000000001</v>
      </c>
      <c r="O20" s="92">
        <v>101.941</v>
      </c>
      <c r="P20" s="92">
        <v>153.09899999999999</v>
      </c>
      <c r="Q20" s="92">
        <v>108.69799999999999</v>
      </c>
      <c r="R20" s="106">
        <v>4381</v>
      </c>
      <c r="S20" s="92">
        <v>3530.1970000000001</v>
      </c>
      <c r="T20" s="92">
        <v>641.99099999999999</v>
      </c>
      <c r="U20" s="102">
        <v>2005</v>
      </c>
      <c r="V20" s="104"/>
    </row>
    <row r="21" spans="1:22" s="95" customFormat="1" ht="12" customHeight="1">
      <c r="A21" s="102">
        <v>2006</v>
      </c>
      <c r="B21" s="92">
        <v>596.26800000000003</v>
      </c>
      <c r="C21" s="92">
        <v>821.62599999999998</v>
      </c>
      <c r="D21" s="92">
        <v>215.05600000000001</v>
      </c>
      <c r="E21" s="92">
        <v>129.393</v>
      </c>
      <c r="F21" s="92">
        <v>38.384</v>
      </c>
      <c r="G21" s="92">
        <v>112.14700000000001</v>
      </c>
      <c r="H21" s="92">
        <v>340.58199999999999</v>
      </c>
      <c r="I21" s="92">
        <v>80.850999999999999</v>
      </c>
      <c r="J21" s="92">
        <v>392.75099999999998</v>
      </c>
      <c r="K21" s="92">
        <v>852.88599999999997</v>
      </c>
      <c r="L21" s="92">
        <v>210.46600000000001</v>
      </c>
      <c r="M21" s="92">
        <v>48.283999999999999</v>
      </c>
      <c r="N21" s="92">
        <v>229.84399999999999</v>
      </c>
      <c r="O21" s="92">
        <v>103.691</v>
      </c>
      <c r="P21" s="92">
        <v>152.98599999999999</v>
      </c>
      <c r="Q21" s="92">
        <v>110.785</v>
      </c>
      <c r="R21" s="106">
        <v>4436</v>
      </c>
      <c r="S21" s="92">
        <v>3566.38</v>
      </c>
      <c r="T21" s="92">
        <v>654.56399999999996</v>
      </c>
      <c r="U21" s="102">
        <v>2006</v>
      </c>
      <c r="V21" s="104"/>
    </row>
    <row r="22" spans="1:22" s="95" customFormat="1" ht="12" customHeight="1">
      <c r="A22" s="102">
        <v>2007</v>
      </c>
      <c r="B22" s="92">
        <v>600.84900000000005</v>
      </c>
      <c r="C22" s="92">
        <v>827.77800000000002</v>
      </c>
      <c r="D22" s="92">
        <v>216.87100000000001</v>
      </c>
      <c r="E22" s="92">
        <v>130.822</v>
      </c>
      <c r="F22" s="92">
        <v>37.161000000000001</v>
      </c>
      <c r="G22" s="92">
        <v>117.07599999999999</v>
      </c>
      <c r="H22" s="92">
        <v>333.99299999999999</v>
      </c>
      <c r="I22" s="92">
        <v>81.706999999999994</v>
      </c>
      <c r="J22" s="92">
        <v>396.39</v>
      </c>
      <c r="K22" s="92">
        <v>864.79600000000005</v>
      </c>
      <c r="L22" s="92">
        <v>216.52199999999999</v>
      </c>
      <c r="M22" s="92">
        <v>45.8</v>
      </c>
      <c r="N22" s="92">
        <v>228.101</v>
      </c>
      <c r="O22" s="92">
        <v>103.41200000000001</v>
      </c>
      <c r="P22" s="92">
        <v>155.233</v>
      </c>
      <c r="Q22" s="92">
        <v>112.489</v>
      </c>
      <c r="R22" s="106">
        <v>4469</v>
      </c>
      <c r="S22" s="92">
        <v>3595.598</v>
      </c>
      <c r="T22" s="92">
        <v>656.53099999999995</v>
      </c>
      <c r="U22" s="102">
        <v>2007</v>
      </c>
      <c r="V22" s="104"/>
    </row>
    <row r="23" spans="1:22" s="95" customFormat="1" ht="12" customHeight="1">
      <c r="A23" s="102">
        <v>2008</v>
      </c>
      <c r="B23" s="92">
        <v>602.02800000000002</v>
      </c>
      <c r="C23" s="92">
        <v>834.46100000000001</v>
      </c>
      <c r="D23" s="92">
        <v>220.15600000000001</v>
      </c>
      <c r="E23" s="92">
        <v>134.999</v>
      </c>
      <c r="F23" s="92">
        <v>34.731999999999999</v>
      </c>
      <c r="G23" s="92">
        <v>117.914</v>
      </c>
      <c r="H23" s="92">
        <v>328.50599999999997</v>
      </c>
      <c r="I23" s="92">
        <v>82.319000000000003</v>
      </c>
      <c r="J23" s="92">
        <v>393.976</v>
      </c>
      <c r="K23" s="92">
        <v>868.68</v>
      </c>
      <c r="L23" s="92">
        <v>220.70500000000001</v>
      </c>
      <c r="M23" s="92">
        <v>44.331000000000003</v>
      </c>
      <c r="N23" s="92">
        <v>225.36</v>
      </c>
      <c r="O23" s="92">
        <v>100.46299999999999</v>
      </c>
      <c r="P23" s="92">
        <v>158.441</v>
      </c>
      <c r="Q23" s="92">
        <v>111.929</v>
      </c>
      <c r="R23" s="106">
        <v>4479</v>
      </c>
      <c r="S23" s="92">
        <v>3603.7739999999999</v>
      </c>
      <c r="T23" s="92">
        <v>655.07000000000005</v>
      </c>
      <c r="U23" s="102">
        <v>2008</v>
      </c>
      <c r="V23" s="104"/>
    </row>
    <row r="24" spans="1:22" s="95" customFormat="1" ht="12" customHeight="1">
      <c r="A24" s="102">
        <v>2009</v>
      </c>
      <c r="B24" s="92">
        <v>598.1</v>
      </c>
      <c r="C24" s="92">
        <v>834.423</v>
      </c>
      <c r="D24" s="92">
        <v>228.72800000000001</v>
      </c>
      <c r="E24" s="92">
        <v>138.31</v>
      </c>
      <c r="F24" s="92">
        <v>34.176000000000002</v>
      </c>
      <c r="G24" s="92">
        <v>119.61199999999999</v>
      </c>
      <c r="H24" s="92">
        <v>339.27300000000002</v>
      </c>
      <c r="I24" s="92">
        <v>84.328000000000003</v>
      </c>
      <c r="J24" s="92">
        <v>395.50900000000001</v>
      </c>
      <c r="K24" s="92">
        <v>859.91499999999996</v>
      </c>
      <c r="L24" s="92">
        <v>217.227</v>
      </c>
      <c r="M24" s="92">
        <v>45.033000000000001</v>
      </c>
      <c r="N24" s="92">
        <v>227.51900000000001</v>
      </c>
      <c r="O24" s="92">
        <v>97.007000000000005</v>
      </c>
      <c r="P24" s="92">
        <v>157.46</v>
      </c>
      <c r="Q24" s="92">
        <v>115.38</v>
      </c>
      <c r="R24" s="106">
        <v>4492</v>
      </c>
      <c r="S24" s="92">
        <v>3600.7280000000001</v>
      </c>
      <c r="T24" s="92">
        <v>662.54399999999998</v>
      </c>
      <c r="U24" s="102">
        <v>2009</v>
      </c>
      <c r="V24" s="104"/>
    </row>
    <row r="25" spans="1:22" s="95" customFormat="1" ht="12" customHeight="1">
      <c r="A25" s="102">
        <v>2010</v>
      </c>
      <c r="B25" s="92">
        <v>595.01</v>
      </c>
      <c r="C25" s="92">
        <v>836.35</v>
      </c>
      <c r="D25" s="92">
        <v>233.19800000000001</v>
      </c>
      <c r="E25" s="92">
        <v>137.88800000000001</v>
      </c>
      <c r="F25" s="92">
        <v>34.585000000000001</v>
      </c>
      <c r="G25" s="92">
        <v>124.193</v>
      </c>
      <c r="H25" s="92">
        <v>343.697</v>
      </c>
      <c r="I25" s="92">
        <v>84</v>
      </c>
      <c r="J25" s="92">
        <v>397.64299999999997</v>
      </c>
      <c r="K25" s="92">
        <v>863.88</v>
      </c>
      <c r="L25" s="92">
        <v>214.47200000000001</v>
      </c>
      <c r="M25" s="92">
        <v>45.067</v>
      </c>
      <c r="N25" s="92">
        <v>230.328</v>
      </c>
      <c r="O25" s="92">
        <v>96.177000000000007</v>
      </c>
      <c r="P25" s="92">
        <v>159.46299999999999</v>
      </c>
      <c r="Q25" s="92">
        <v>119.04900000000001</v>
      </c>
      <c r="R25" s="106">
        <v>4515</v>
      </c>
      <c r="S25" s="92">
        <v>3614.36</v>
      </c>
      <c r="T25" s="92">
        <v>667.44200000000001</v>
      </c>
      <c r="U25" s="102">
        <v>2010</v>
      </c>
      <c r="V25" s="104"/>
    </row>
    <row r="26" spans="1:22" s="95" customFormat="1" ht="12" customHeight="1">
      <c r="A26" s="102">
        <v>2011</v>
      </c>
      <c r="B26" s="92">
        <v>595.83299999999997</v>
      </c>
      <c r="C26" s="92">
        <v>839.91200000000003</v>
      </c>
      <c r="D26" s="92">
        <v>232.42599999999999</v>
      </c>
      <c r="E26" s="92">
        <v>135.505</v>
      </c>
      <c r="F26" s="92">
        <v>34.886000000000003</v>
      </c>
      <c r="G26" s="92">
        <v>128.07</v>
      </c>
      <c r="H26" s="92">
        <v>342.99299999999999</v>
      </c>
      <c r="I26" s="92">
        <v>79.534000000000006</v>
      </c>
      <c r="J26" s="92">
        <v>402.67399999999998</v>
      </c>
      <c r="K26" s="92">
        <v>869.08600000000001</v>
      </c>
      <c r="L26" s="92">
        <v>213.32300000000001</v>
      </c>
      <c r="M26" s="92">
        <v>44.393000000000001</v>
      </c>
      <c r="N26" s="92">
        <v>230.541</v>
      </c>
      <c r="O26" s="92">
        <v>95.578999999999994</v>
      </c>
      <c r="P26" s="92">
        <v>162.458</v>
      </c>
      <c r="Q26" s="92">
        <v>119.78700000000001</v>
      </c>
      <c r="R26" s="106">
        <v>4527</v>
      </c>
      <c r="S26" s="92">
        <v>3633.6280000000002</v>
      </c>
      <c r="T26" s="92">
        <v>660.94600000000003</v>
      </c>
      <c r="U26" s="102">
        <v>2011</v>
      </c>
      <c r="V26" s="104"/>
    </row>
    <row r="27" spans="1:22" s="95" customFormat="1" ht="12" customHeight="1">
      <c r="A27" s="102">
        <v>2012</v>
      </c>
      <c r="B27" s="92">
        <v>598.423</v>
      </c>
      <c r="C27" s="92">
        <v>837.33100000000002</v>
      </c>
      <c r="D27" s="92">
        <v>232.98500000000001</v>
      </c>
      <c r="E27" s="92">
        <v>134.15100000000001</v>
      </c>
      <c r="F27" s="92">
        <v>35.012</v>
      </c>
      <c r="G27" s="92">
        <v>127.621</v>
      </c>
      <c r="H27" s="92">
        <v>342.952</v>
      </c>
      <c r="I27" s="92">
        <v>73.783000000000001</v>
      </c>
      <c r="J27" s="92">
        <v>409.59800000000001</v>
      </c>
      <c r="K27" s="92">
        <v>866.81700000000001</v>
      </c>
      <c r="L27" s="92">
        <v>210.96600000000001</v>
      </c>
      <c r="M27" s="92">
        <v>43.924999999999997</v>
      </c>
      <c r="N27" s="92">
        <v>231.64500000000001</v>
      </c>
      <c r="O27" s="92">
        <v>94.504999999999995</v>
      </c>
      <c r="P27" s="92">
        <v>163.15799999999999</v>
      </c>
      <c r="Q27" s="92">
        <v>119.128</v>
      </c>
      <c r="R27" s="106">
        <v>4522</v>
      </c>
      <c r="S27" s="92">
        <v>3635.8029999999999</v>
      </c>
      <c r="T27" s="92">
        <v>653.21199999999999</v>
      </c>
      <c r="U27" s="102">
        <v>2012</v>
      </c>
      <c r="V27" s="104"/>
    </row>
    <row r="28" spans="1:22" s="95" customFormat="1" ht="12" customHeight="1">
      <c r="A28" s="102">
        <v>2013</v>
      </c>
      <c r="B28" s="92">
        <v>602.58100000000002</v>
      </c>
      <c r="C28" s="92">
        <v>830.83299999999997</v>
      </c>
      <c r="D28" s="92">
        <v>234.1</v>
      </c>
      <c r="E28" s="92">
        <v>130.80199999999999</v>
      </c>
      <c r="F28" s="92">
        <v>34.31</v>
      </c>
      <c r="G28" s="92">
        <v>126.217</v>
      </c>
      <c r="H28" s="92">
        <v>340.55</v>
      </c>
      <c r="I28" s="92">
        <v>71.873000000000005</v>
      </c>
      <c r="J28" s="92">
        <v>405.21899999999999</v>
      </c>
      <c r="K28" s="92">
        <v>870.05200000000002</v>
      </c>
      <c r="L28" s="92">
        <v>207.80099999999999</v>
      </c>
      <c r="M28" s="92">
        <v>42.274999999999999</v>
      </c>
      <c r="N28" s="92">
        <v>229.88900000000001</v>
      </c>
      <c r="O28" s="92">
        <v>92.415999999999997</v>
      </c>
      <c r="P28" s="92">
        <v>160.858</v>
      </c>
      <c r="Q28" s="92">
        <v>115.224</v>
      </c>
      <c r="R28" s="106">
        <v>4495</v>
      </c>
      <c r="S28" s="92">
        <v>3620.6959999999999</v>
      </c>
      <c r="T28" s="92">
        <v>640.20399999999995</v>
      </c>
      <c r="U28" s="102">
        <v>2013</v>
      </c>
      <c r="V28" s="104"/>
    </row>
    <row r="29" spans="1:22" s="95" customFormat="1" ht="12" customHeight="1">
      <c r="A29" s="102">
        <v>2014</v>
      </c>
      <c r="B29" s="105">
        <v>605.84199999999998</v>
      </c>
      <c r="C29" s="105">
        <v>817.88599999999997</v>
      </c>
      <c r="D29" s="105">
        <v>234.398</v>
      </c>
      <c r="E29" s="105">
        <v>128.59399999999999</v>
      </c>
      <c r="F29" s="105">
        <v>33.003999999999998</v>
      </c>
      <c r="G29" s="105">
        <v>123.875</v>
      </c>
      <c r="H29" s="105">
        <v>335.52699999999999</v>
      </c>
      <c r="I29" s="105">
        <v>75.41</v>
      </c>
      <c r="J29" s="105">
        <v>391.803</v>
      </c>
      <c r="K29" s="105">
        <v>877.79100000000005</v>
      </c>
      <c r="L29" s="105">
        <v>206.56399999999999</v>
      </c>
      <c r="M29" s="105">
        <v>40.789000000000001</v>
      </c>
      <c r="N29" s="105">
        <v>224.131</v>
      </c>
      <c r="O29" s="105">
        <v>92.373000000000005</v>
      </c>
      <c r="P29" s="105">
        <v>159.08199999999999</v>
      </c>
      <c r="Q29" s="105">
        <v>111.931</v>
      </c>
      <c r="R29" s="106">
        <v>4459</v>
      </c>
      <c r="S29" s="105">
        <v>3592.163</v>
      </c>
      <c r="T29" s="105">
        <v>632.43899999999996</v>
      </c>
      <c r="U29" s="102">
        <v>2014</v>
      </c>
      <c r="V29" s="104"/>
    </row>
    <row r="30" spans="1:22" s="95" customFormat="1" ht="12" customHeight="1">
      <c r="A30" s="102">
        <v>2015</v>
      </c>
      <c r="B30" s="105">
        <v>596.803</v>
      </c>
      <c r="C30" s="105">
        <v>806.23099999999999</v>
      </c>
      <c r="D30" s="105">
        <v>235.08799999999999</v>
      </c>
      <c r="E30" s="105">
        <v>130.72999999999999</v>
      </c>
      <c r="F30" s="105">
        <v>31.832999999999998</v>
      </c>
      <c r="G30" s="105">
        <v>121.196</v>
      </c>
      <c r="H30" s="105">
        <v>329.82600000000002</v>
      </c>
      <c r="I30" s="105">
        <v>75.617999999999995</v>
      </c>
      <c r="J30" s="105">
        <v>380.33300000000003</v>
      </c>
      <c r="K30" s="105">
        <v>873.29899999999998</v>
      </c>
      <c r="L30" s="105">
        <v>205.68600000000001</v>
      </c>
      <c r="M30" s="105">
        <v>41.002000000000002</v>
      </c>
      <c r="N30" s="105">
        <v>217.38300000000001</v>
      </c>
      <c r="O30" s="105">
        <v>91.68</v>
      </c>
      <c r="P30" s="105">
        <v>158.053</v>
      </c>
      <c r="Q30" s="105">
        <v>110.239</v>
      </c>
      <c r="R30" s="106">
        <v>4405</v>
      </c>
      <c r="S30" s="105">
        <v>3544.2620000000002</v>
      </c>
      <c r="T30" s="105">
        <v>625.65</v>
      </c>
      <c r="U30" s="102">
        <v>2015</v>
      </c>
      <c r="V30" s="104"/>
    </row>
    <row r="31" spans="1:22" s="95" customFormat="1" ht="12" customHeight="1">
      <c r="A31" s="102">
        <v>2016</v>
      </c>
      <c r="B31" s="105">
        <v>584.03099999999995</v>
      </c>
      <c r="C31" s="105">
        <v>797.34</v>
      </c>
      <c r="D31" s="105">
        <v>236.595</v>
      </c>
      <c r="E31" s="105">
        <v>132.88499999999999</v>
      </c>
      <c r="F31" s="105">
        <v>30.603999999999999</v>
      </c>
      <c r="G31" s="105">
        <v>121.271</v>
      </c>
      <c r="H31" s="105">
        <v>325.18200000000002</v>
      </c>
      <c r="I31" s="105">
        <v>73.58</v>
      </c>
      <c r="J31" s="105">
        <v>372.42</v>
      </c>
      <c r="K31" s="105">
        <v>856.97799999999995</v>
      </c>
      <c r="L31" s="105">
        <v>202.88</v>
      </c>
      <c r="M31" s="105">
        <v>42.878</v>
      </c>
      <c r="N31" s="105">
        <v>214.09800000000001</v>
      </c>
      <c r="O31" s="105">
        <v>88.947000000000003</v>
      </c>
      <c r="P31" s="105">
        <v>155.15299999999999</v>
      </c>
      <c r="Q31" s="105">
        <v>106.158</v>
      </c>
      <c r="R31" s="106">
        <v>4341</v>
      </c>
      <c r="S31" s="105">
        <v>3488.7370000000001</v>
      </c>
      <c r="T31" s="105">
        <v>615.66800000000001</v>
      </c>
      <c r="U31" s="102">
        <v>2016</v>
      </c>
      <c r="V31" s="104"/>
    </row>
    <row r="32" spans="1:22" s="95" customFormat="1" ht="12" customHeight="1">
      <c r="A32" s="102">
        <v>2017</v>
      </c>
      <c r="B32" s="105">
        <v>575.08900000000006</v>
      </c>
      <c r="C32" s="105">
        <v>787.096</v>
      </c>
      <c r="D32" s="105">
        <v>239.108</v>
      </c>
      <c r="E32" s="105">
        <v>130.56100000000001</v>
      </c>
      <c r="F32" s="105">
        <v>29.899000000000001</v>
      </c>
      <c r="G32" s="105">
        <v>121.48699999999999</v>
      </c>
      <c r="H32" s="105">
        <v>321.18</v>
      </c>
      <c r="I32" s="105">
        <v>72.751000000000005</v>
      </c>
      <c r="J32" s="105">
        <v>368.50400000000002</v>
      </c>
      <c r="K32" s="105">
        <v>837.25599999999997</v>
      </c>
      <c r="L32" s="105">
        <v>198.631</v>
      </c>
      <c r="M32" s="105">
        <v>42.883000000000003</v>
      </c>
      <c r="N32" s="105">
        <v>210.084</v>
      </c>
      <c r="O32" s="105">
        <v>85.635999999999996</v>
      </c>
      <c r="P32" s="105">
        <v>151.63200000000001</v>
      </c>
      <c r="Q32" s="105">
        <v>101.203</v>
      </c>
      <c r="R32" s="106">
        <v>4273</v>
      </c>
      <c r="S32" s="105">
        <v>3433.6570000000002</v>
      </c>
      <c r="T32" s="105">
        <v>600.23500000000001</v>
      </c>
      <c r="U32" s="102">
        <v>2017</v>
      </c>
      <c r="V32" s="104"/>
    </row>
    <row r="33" spans="1:22" s="95" customFormat="1" ht="12" customHeight="1">
      <c r="A33" s="102">
        <v>2018</v>
      </c>
      <c r="B33" s="105">
        <v>568.697</v>
      </c>
      <c r="C33" s="105">
        <v>777.89599999999996</v>
      </c>
      <c r="D33" s="105">
        <v>244.352</v>
      </c>
      <c r="E33" s="105">
        <v>129.215</v>
      </c>
      <c r="F33" s="105">
        <v>29.553999999999998</v>
      </c>
      <c r="G33" s="105">
        <v>119.85</v>
      </c>
      <c r="H33" s="105">
        <v>316.642</v>
      </c>
      <c r="I33" s="105">
        <v>71.602000000000004</v>
      </c>
      <c r="J33" s="105">
        <v>368.32299999999998</v>
      </c>
      <c r="K33" s="105">
        <v>821.51199999999994</v>
      </c>
      <c r="L33" s="105">
        <v>194.17599999999999</v>
      </c>
      <c r="M33" s="105">
        <v>42.218000000000004</v>
      </c>
      <c r="N33" s="105">
        <v>205.30099999999999</v>
      </c>
      <c r="O33" s="105">
        <v>83.804000000000002</v>
      </c>
      <c r="P33" s="105">
        <v>150.744</v>
      </c>
      <c r="Q33" s="105">
        <v>99.114000000000004</v>
      </c>
      <c r="R33" s="106">
        <v>4223</v>
      </c>
      <c r="S33" s="105">
        <v>3389.6120000000001</v>
      </c>
      <c r="T33" s="105">
        <v>589.03599999999994</v>
      </c>
      <c r="U33" s="102">
        <v>2018</v>
      </c>
      <c r="V33" s="104"/>
    </row>
    <row r="34" spans="1:22" s="95" customFormat="1" ht="12" customHeight="1">
      <c r="A34" s="102">
        <v>2019</v>
      </c>
      <c r="B34" s="105">
        <v>556.49099999999999</v>
      </c>
      <c r="C34" s="105">
        <v>764.79700000000003</v>
      </c>
      <c r="D34" s="105">
        <v>241.26599999999999</v>
      </c>
      <c r="E34" s="105">
        <v>127.76300000000001</v>
      </c>
      <c r="F34" s="105">
        <v>28.856000000000002</v>
      </c>
      <c r="G34" s="105">
        <v>115.84399999999999</v>
      </c>
      <c r="H34" s="105">
        <v>310.935</v>
      </c>
      <c r="I34" s="105">
        <v>69.075000000000003</v>
      </c>
      <c r="J34" s="105">
        <v>364.11099999999999</v>
      </c>
      <c r="K34" s="105">
        <v>809.66200000000003</v>
      </c>
      <c r="L34" s="105">
        <v>189.79</v>
      </c>
      <c r="M34" s="105">
        <v>42.034999999999997</v>
      </c>
      <c r="N34" s="105">
        <v>200.28</v>
      </c>
      <c r="O34" s="105">
        <v>82.846000000000004</v>
      </c>
      <c r="P34" s="105">
        <v>150.52799999999999</v>
      </c>
      <c r="Q34" s="105">
        <v>97.721000000000004</v>
      </c>
      <c r="R34" s="106">
        <v>4152</v>
      </c>
      <c r="S34" s="105">
        <v>3333.049</v>
      </c>
      <c r="T34" s="105">
        <v>577.68499999999995</v>
      </c>
      <c r="U34" s="102">
        <v>2019</v>
      </c>
      <c r="V34" s="104"/>
    </row>
    <row r="35" spans="1:22" s="95" customFormat="1" ht="12" customHeight="1">
      <c r="A35" s="102">
        <v>2020</v>
      </c>
      <c r="B35" s="105">
        <v>538.41099999999994</v>
      </c>
      <c r="C35" s="105">
        <v>736.78399999999999</v>
      </c>
      <c r="D35" s="105">
        <v>233.858</v>
      </c>
      <c r="E35" s="105">
        <v>123.604</v>
      </c>
      <c r="F35" s="105">
        <v>27.959</v>
      </c>
      <c r="G35" s="105">
        <v>112.56100000000001</v>
      </c>
      <c r="H35" s="105">
        <v>301.62299999999999</v>
      </c>
      <c r="I35" s="105">
        <v>66.388999999999996</v>
      </c>
      <c r="J35" s="105">
        <v>350.62700000000001</v>
      </c>
      <c r="K35" s="105">
        <v>784.38199999999995</v>
      </c>
      <c r="L35" s="105">
        <v>182.44900000000001</v>
      </c>
      <c r="M35" s="105">
        <v>40.606999999999999</v>
      </c>
      <c r="N35" s="105">
        <v>193.61</v>
      </c>
      <c r="O35" s="105">
        <v>79.733999999999995</v>
      </c>
      <c r="P35" s="105">
        <v>145.386</v>
      </c>
      <c r="Q35" s="105">
        <v>94.016000000000005</v>
      </c>
      <c r="R35" s="106">
        <v>4012</v>
      </c>
      <c r="S35" s="105">
        <v>3220.7890000000002</v>
      </c>
      <c r="T35" s="105">
        <v>557.35299999999995</v>
      </c>
      <c r="U35" s="102">
        <v>2020</v>
      </c>
      <c r="V35" s="104"/>
    </row>
    <row r="36" spans="1:22" s="95" customFormat="1" ht="12" customHeight="1">
      <c r="A36" s="102"/>
      <c r="B36" s="107"/>
      <c r="C36" s="108"/>
      <c r="D36" s="108"/>
      <c r="E36" s="108"/>
      <c r="F36" s="108"/>
      <c r="G36" s="108"/>
      <c r="H36" s="108"/>
      <c r="I36" s="108"/>
      <c r="J36" s="108"/>
      <c r="K36" s="108"/>
      <c r="L36" s="108"/>
      <c r="M36" s="108"/>
      <c r="N36" s="108"/>
      <c r="O36" s="108"/>
      <c r="P36" s="108"/>
      <c r="Q36" s="108"/>
      <c r="R36" s="108"/>
      <c r="S36" s="108"/>
      <c r="T36" s="108"/>
      <c r="U36" s="102"/>
    </row>
    <row r="37" spans="1:22" s="95" customFormat="1" ht="12" customHeight="1">
      <c r="A37" s="102"/>
      <c r="B37" s="167" t="s">
        <v>157</v>
      </c>
      <c r="C37" s="167"/>
      <c r="D37" s="167"/>
      <c r="E37" s="167"/>
      <c r="F37" s="167"/>
      <c r="G37" s="167"/>
      <c r="H37" s="167"/>
      <c r="I37" s="167"/>
      <c r="J37" s="167"/>
      <c r="K37" s="167"/>
      <c r="L37" s="167" t="s">
        <v>157</v>
      </c>
      <c r="M37" s="167"/>
      <c r="N37" s="167"/>
      <c r="O37" s="167"/>
      <c r="P37" s="167"/>
      <c r="Q37" s="167"/>
      <c r="R37" s="167"/>
      <c r="S37" s="167"/>
      <c r="T37" s="167"/>
      <c r="U37" s="102"/>
    </row>
    <row r="38" spans="1:22" s="95" customFormat="1" ht="12" hidden="1" customHeight="1" outlineLevel="1">
      <c r="A38" s="102">
        <v>1992</v>
      </c>
      <c r="B38" s="109">
        <f t="shared" ref="B38:T38" si="0">ROUND(B7/B6*100-100,5)</f>
        <v>0.46021000000000001</v>
      </c>
      <c r="C38" s="109">
        <f t="shared" si="0"/>
        <v>-0.60853000000000002</v>
      </c>
      <c r="D38" s="109">
        <f t="shared" si="0"/>
        <v>5.8806099999999999</v>
      </c>
      <c r="E38" s="109">
        <f t="shared" si="0"/>
        <v>19.535620000000002</v>
      </c>
      <c r="F38" s="109">
        <f t="shared" si="0"/>
        <v>6.3732499999999996</v>
      </c>
      <c r="G38" s="109">
        <f t="shared" si="0"/>
        <v>4.6087800000000003</v>
      </c>
      <c r="H38" s="109">
        <f t="shared" si="0"/>
        <v>1.4484999999999999</v>
      </c>
      <c r="I38" s="109">
        <f t="shared" si="0"/>
        <v>21.87256</v>
      </c>
      <c r="J38" s="109">
        <f t="shared" si="0"/>
        <v>-0.98899999999999999</v>
      </c>
      <c r="K38" s="109">
        <f t="shared" si="0"/>
        <v>0.33526</v>
      </c>
      <c r="L38" s="109">
        <f t="shared" si="0"/>
        <v>-1.03566</v>
      </c>
      <c r="M38" s="109">
        <f t="shared" si="0"/>
        <v>-4.2742100000000001</v>
      </c>
      <c r="N38" s="109">
        <f t="shared" si="0"/>
        <v>8.5684799999999992</v>
      </c>
      <c r="O38" s="109">
        <f t="shared" si="0"/>
        <v>8.6342400000000001</v>
      </c>
      <c r="P38" s="109">
        <f t="shared" si="0"/>
        <v>-2.4226999999999999</v>
      </c>
      <c r="Q38" s="109">
        <f t="shared" si="0"/>
        <v>6.0076499999999999</v>
      </c>
      <c r="R38" s="109">
        <f t="shared" si="0"/>
        <v>1.26298</v>
      </c>
      <c r="S38" s="109">
        <f t="shared" si="0"/>
        <v>-5.3879999999999997E-2</v>
      </c>
      <c r="T38" s="109">
        <f t="shared" si="0"/>
        <v>11.31025</v>
      </c>
      <c r="U38" s="102">
        <v>1992</v>
      </c>
    </row>
    <row r="39" spans="1:22" s="95" customFormat="1" ht="12" hidden="1" customHeight="1" outlineLevel="1">
      <c r="A39" s="102">
        <v>1993</v>
      </c>
      <c r="B39" s="109">
        <f t="shared" ref="B39:T39" si="1">ROUND(B8/B7*100-100,5)</f>
        <v>1.37236</v>
      </c>
      <c r="C39" s="109">
        <f t="shared" si="1"/>
        <v>-0.36399999999999999</v>
      </c>
      <c r="D39" s="109">
        <f t="shared" si="1"/>
        <v>6.0701799999999997</v>
      </c>
      <c r="E39" s="109">
        <f t="shared" si="1"/>
        <v>6.4709599999999998</v>
      </c>
      <c r="F39" s="109">
        <f t="shared" si="1"/>
        <v>7.3010000000000002</v>
      </c>
      <c r="G39" s="109">
        <f t="shared" si="1"/>
        <v>4.6470099999999999</v>
      </c>
      <c r="H39" s="109">
        <f t="shared" si="1"/>
        <v>0.99761999999999995</v>
      </c>
      <c r="I39" s="109">
        <f t="shared" si="1"/>
        <v>12.99545</v>
      </c>
      <c r="J39" s="109">
        <f t="shared" si="1"/>
        <v>0.13424</v>
      </c>
      <c r="K39" s="109">
        <f t="shared" si="1"/>
        <v>1.3504799999999999</v>
      </c>
      <c r="L39" s="109">
        <f t="shared" si="1"/>
        <v>-2.7448999999999999</v>
      </c>
      <c r="M39" s="109">
        <f t="shared" si="1"/>
        <v>-1.61266</v>
      </c>
      <c r="N39" s="109">
        <f t="shared" si="1"/>
        <v>10.520949999999999</v>
      </c>
      <c r="O39" s="109">
        <f t="shared" si="1"/>
        <v>8.0891900000000003</v>
      </c>
      <c r="P39" s="109">
        <f t="shared" si="1"/>
        <v>-0.24614</v>
      </c>
      <c r="Q39" s="109">
        <f t="shared" si="1"/>
        <v>10.10777</v>
      </c>
      <c r="R39" s="109">
        <f t="shared" si="1"/>
        <v>1.69069</v>
      </c>
      <c r="S39" s="109">
        <f t="shared" si="1"/>
        <v>0.51788000000000001</v>
      </c>
      <c r="T39" s="109">
        <f t="shared" si="1"/>
        <v>9.5552200000000003</v>
      </c>
      <c r="U39" s="102">
        <v>1993</v>
      </c>
    </row>
    <row r="40" spans="1:22" s="95" customFormat="1" ht="12" hidden="1" customHeight="1" outlineLevel="1">
      <c r="A40" s="102">
        <v>1994</v>
      </c>
      <c r="B40" s="109">
        <f t="shared" ref="B40:T40" si="2">ROUND(B9/B8*100-100,5)</f>
        <v>1.37486</v>
      </c>
      <c r="C40" s="109">
        <f t="shared" si="2"/>
        <v>0.32673999999999997</v>
      </c>
      <c r="D40" s="109">
        <f t="shared" si="2"/>
        <v>7.9044699999999999</v>
      </c>
      <c r="E40" s="109">
        <f t="shared" si="2"/>
        <v>7.7678399999999996</v>
      </c>
      <c r="F40" s="109">
        <f t="shared" si="2"/>
        <v>3.99329</v>
      </c>
      <c r="G40" s="109">
        <f t="shared" si="2"/>
        <v>1.8664099999999999</v>
      </c>
      <c r="H40" s="109">
        <f t="shared" si="2"/>
        <v>0.93847999999999998</v>
      </c>
      <c r="I40" s="109">
        <f t="shared" si="2"/>
        <v>11.314640000000001</v>
      </c>
      <c r="J40" s="109">
        <f t="shared" si="2"/>
        <v>0.95133000000000001</v>
      </c>
      <c r="K40" s="109">
        <f t="shared" si="2"/>
        <v>1.5170600000000001</v>
      </c>
      <c r="L40" s="109">
        <f t="shared" si="2"/>
        <v>-0.50468000000000002</v>
      </c>
      <c r="M40" s="109">
        <f t="shared" si="2"/>
        <v>3.5291700000000001</v>
      </c>
      <c r="N40" s="109">
        <f t="shared" si="2"/>
        <v>6.3754400000000002</v>
      </c>
      <c r="O40" s="109">
        <f t="shared" si="2"/>
        <v>8.5342599999999997</v>
      </c>
      <c r="P40" s="109">
        <f t="shared" si="2"/>
        <v>2.2154799999999999</v>
      </c>
      <c r="Q40" s="109">
        <f t="shared" si="2"/>
        <v>9.4912600000000005</v>
      </c>
      <c r="R40" s="109">
        <f t="shared" si="2"/>
        <v>2.1259199999999998</v>
      </c>
      <c r="S40" s="109">
        <f t="shared" si="2"/>
        <v>1.0401499999999999</v>
      </c>
      <c r="T40" s="109">
        <f t="shared" si="2"/>
        <v>8.1650899999999993</v>
      </c>
      <c r="U40" s="102">
        <v>1994</v>
      </c>
    </row>
    <row r="41" spans="1:22" s="95" customFormat="1" ht="12" hidden="1" customHeight="1" outlineLevel="1">
      <c r="A41" s="102">
        <v>1995</v>
      </c>
      <c r="B41" s="109">
        <f t="shared" ref="B41:T41" si="3">ROUND(B10/B9*100-100,5)</f>
        <v>1.6086800000000001</v>
      </c>
      <c r="C41" s="109">
        <f t="shared" si="3"/>
        <v>0.98638000000000003</v>
      </c>
      <c r="D41" s="109">
        <f t="shared" si="3"/>
        <v>4.48414</v>
      </c>
      <c r="E41" s="109">
        <f t="shared" si="3"/>
        <v>2.9628299999999999</v>
      </c>
      <c r="F41" s="109">
        <f t="shared" si="3"/>
        <v>-0.44744</v>
      </c>
      <c r="G41" s="109">
        <f t="shared" si="3"/>
        <v>0.35082999999999998</v>
      </c>
      <c r="H41" s="109">
        <f t="shared" si="3"/>
        <v>2.4046099999999999</v>
      </c>
      <c r="I41" s="109">
        <f t="shared" si="3"/>
        <v>3.60215</v>
      </c>
      <c r="J41" s="109">
        <f t="shared" si="3"/>
        <v>0.98985000000000001</v>
      </c>
      <c r="K41" s="109">
        <f t="shared" si="3"/>
        <v>-0.19223999999999999</v>
      </c>
      <c r="L41" s="109">
        <f t="shared" si="3"/>
        <v>0.16646</v>
      </c>
      <c r="M41" s="109">
        <f t="shared" si="3"/>
        <v>3.0922200000000002</v>
      </c>
      <c r="N41" s="109">
        <f t="shared" si="3"/>
        <v>2.37</v>
      </c>
      <c r="O41" s="109">
        <f t="shared" si="3"/>
        <v>3.9992999999999999</v>
      </c>
      <c r="P41" s="109">
        <f t="shared" si="3"/>
        <v>1.42147</v>
      </c>
      <c r="Q41" s="109">
        <f t="shared" si="3"/>
        <v>3.54739</v>
      </c>
      <c r="R41" s="109">
        <f t="shared" si="3"/>
        <v>1.3344</v>
      </c>
      <c r="S41" s="109">
        <f t="shared" si="3"/>
        <v>0.91949999999999998</v>
      </c>
      <c r="T41" s="109">
        <f t="shared" si="3"/>
        <v>3.13273</v>
      </c>
      <c r="U41" s="102">
        <v>1995</v>
      </c>
    </row>
    <row r="42" spans="1:22" s="95" customFormat="1" ht="12" hidden="1" customHeight="1" outlineLevel="1">
      <c r="A42" s="102">
        <v>1996</v>
      </c>
      <c r="B42" s="109">
        <f t="shared" ref="B42:T42" si="4">ROUND(B11/B10*100-100,5)</f>
        <v>2.1098300000000001</v>
      </c>
      <c r="C42" s="109">
        <f t="shared" si="4"/>
        <v>1.1092900000000001</v>
      </c>
      <c r="D42" s="109">
        <f t="shared" si="4"/>
        <v>3.84552</v>
      </c>
      <c r="E42" s="109">
        <f t="shared" si="4"/>
        <v>3.2332200000000002</v>
      </c>
      <c r="F42" s="109">
        <f t="shared" si="4"/>
        <v>-1.26363</v>
      </c>
      <c r="G42" s="109">
        <f t="shared" si="4"/>
        <v>0.95745000000000002</v>
      </c>
      <c r="H42" s="109">
        <f t="shared" si="4"/>
        <v>3.41988</v>
      </c>
      <c r="I42" s="109">
        <f t="shared" si="4"/>
        <v>2.0377000000000001</v>
      </c>
      <c r="J42" s="109">
        <f t="shared" si="4"/>
        <v>1.42249</v>
      </c>
      <c r="K42" s="109">
        <f t="shared" si="4"/>
        <v>1.5102500000000001</v>
      </c>
      <c r="L42" s="109">
        <f t="shared" si="4"/>
        <v>-0.80637000000000003</v>
      </c>
      <c r="M42" s="109">
        <f t="shared" si="4"/>
        <v>4.0648799999999996</v>
      </c>
      <c r="N42" s="109">
        <f t="shared" si="4"/>
        <v>0.65866000000000002</v>
      </c>
      <c r="O42" s="109">
        <f t="shared" si="4"/>
        <v>1.2259800000000001</v>
      </c>
      <c r="P42" s="109">
        <f t="shared" si="4"/>
        <v>1.1893400000000001</v>
      </c>
      <c r="Q42" s="109">
        <f t="shared" si="4"/>
        <v>-1.1904600000000001</v>
      </c>
      <c r="R42" s="109">
        <f t="shared" si="4"/>
        <v>1.55386</v>
      </c>
      <c r="S42" s="109">
        <f t="shared" si="4"/>
        <v>1.5188200000000001</v>
      </c>
      <c r="T42" s="109">
        <f t="shared" si="4"/>
        <v>1.02162</v>
      </c>
      <c r="U42" s="102">
        <v>1996</v>
      </c>
    </row>
    <row r="43" spans="1:22" s="95" customFormat="1" ht="12" hidden="1" customHeight="1" outlineLevel="1">
      <c r="A43" s="102">
        <v>1997</v>
      </c>
      <c r="B43" s="109">
        <f t="shared" ref="B43:T43" si="5">ROUND(B12/B11*100-100,5)</f>
        <v>1.7002200000000001</v>
      </c>
      <c r="C43" s="109">
        <f t="shared" si="5"/>
        <v>0.47542000000000001</v>
      </c>
      <c r="D43" s="109">
        <f t="shared" si="5"/>
        <v>1.9595800000000001</v>
      </c>
      <c r="E43" s="109">
        <f t="shared" si="5"/>
        <v>5.2083300000000001</v>
      </c>
      <c r="F43" s="109">
        <f t="shared" si="5"/>
        <v>-1.2313000000000001</v>
      </c>
      <c r="G43" s="109">
        <f t="shared" si="5"/>
        <v>3.3109199999999999</v>
      </c>
      <c r="H43" s="109">
        <f t="shared" si="5"/>
        <v>2.9863900000000001</v>
      </c>
      <c r="I43" s="109">
        <f t="shared" si="5"/>
        <v>-0.20469000000000001</v>
      </c>
      <c r="J43" s="109">
        <f t="shared" si="5"/>
        <v>0.39589000000000002</v>
      </c>
      <c r="K43" s="109">
        <f t="shared" si="5"/>
        <v>2.0169800000000002</v>
      </c>
      <c r="L43" s="109">
        <f t="shared" si="5"/>
        <v>-0.49734</v>
      </c>
      <c r="M43" s="109">
        <f t="shared" si="5"/>
        <v>3.3619300000000001</v>
      </c>
      <c r="N43" s="109">
        <f t="shared" si="5"/>
        <v>4.0593899999999996</v>
      </c>
      <c r="O43" s="109">
        <f t="shared" si="5"/>
        <v>2.15551</v>
      </c>
      <c r="P43" s="109">
        <f t="shared" si="5"/>
        <v>0.88560000000000005</v>
      </c>
      <c r="Q43" s="109">
        <f t="shared" si="5"/>
        <v>0.78400999999999998</v>
      </c>
      <c r="R43" s="109">
        <f t="shared" si="5"/>
        <v>1.5300800000000001</v>
      </c>
      <c r="S43" s="109">
        <f t="shared" si="5"/>
        <v>1.3202700000000001</v>
      </c>
      <c r="T43" s="109">
        <f t="shared" si="5"/>
        <v>2.7939600000000002</v>
      </c>
      <c r="U43" s="102">
        <v>1997</v>
      </c>
    </row>
    <row r="44" spans="1:22" s="95" customFormat="1" ht="12" hidden="1" customHeight="1" outlineLevel="1">
      <c r="A44" s="102">
        <v>1998</v>
      </c>
      <c r="B44" s="109">
        <f t="shared" ref="B44:T44" si="6">ROUND(B13/B12*100-100,5)</f>
        <v>-0.47617999999999999</v>
      </c>
      <c r="C44" s="109">
        <f t="shared" si="6"/>
        <v>0.98170000000000002</v>
      </c>
      <c r="D44" s="109">
        <f t="shared" si="6"/>
        <v>-0.15698000000000001</v>
      </c>
      <c r="E44" s="109">
        <f t="shared" si="6"/>
        <v>5.2096</v>
      </c>
      <c r="F44" s="109">
        <f t="shared" si="6"/>
        <v>-1.6282000000000001</v>
      </c>
      <c r="G44" s="109">
        <f t="shared" si="6"/>
        <v>5.1661900000000003</v>
      </c>
      <c r="H44" s="109">
        <f t="shared" si="6"/>
        <v>1.4765900000000001</v>
      </c>
      <c r="I44" s="109">
        <f t="shared" si="6"/>
        <v>-0.14133999999999999</v>
      </c>
      <c r="J44" s="109">
        <f t="shared" si="6"/>
        <v>-0.71426999999999996</v>
      </c>
      <c r="K44" s="109">
        <f t="shared" si="6"/>
        <v>2.4803000000000002</v>
      </c>
      <c r="L44" s="109">
        <f t="shared" si="6"/>
        <v>1.33429</v>
      </c>
      <c r="M44" s="109">
        <f t="shared" si="6"/>
        <v>-1.0797300000000001</v>
      </c>
      <c r="N44" s="109">
        <f t="shared" si="6"/>
        <v>4.4930099999999999</v>
      </c>
      <c r="O44" s="109">
        <f t="shared" si="6"/>
        <v>1.2357</v>
      </c>
      <c r="P44" s="109">
        <f t="shared" si="6"/>
        <v>-0.24859999999999999</v>
      </c>
      <c r="Q44" s="109">
        <f t="shared" si="6"/>
        <v>3.9917400000000001</v>
      </c>
      <c r="R44" s="109">
        <f t="shared" si="6"/>
        <v>1.2260500000000001</v>
      </c>
      <c r="S44" s="109">
        <f t="shared" si="6"/>
        <v>0.96699000000000002</v>
      </c>
      <c r="T44" s="109">
        <f t="shared" si="6"/>
        <v>3.4159000000000002</v>
      </c>
      <c r="U44" s="102">
        <v>1998</v>
      </c>
    </row>
    <row r="45" spans="1:22" s="95" customFormat="1" ht="12" hidden="1" customHeight="1" outlineLevel="1">
      <c r="A45" s="102">
        <v>1999</v>
      </c>
      <c r="B45" s="109">
        <f t="shared" ref="B45:T45" si="7">ROUND(B14/B13*100-100,5)</f>
        <v>-0.69289000000000001</v>
      </c>
      <c r="C45" s="109">
        <f t="shared" si="7"/>
        <v>0.42574000000000001</v>
      </c>
      <c r="D45" s="109">
        <f t="shared" si="7"/>
        <v>-0.94872000000000001</v>
      </c>
      <c r="E45" s="109">
        <f t="shared" si="7"/>
        <v>7.1859000000000002</v>
      </c>
      <c r="F45" s="109">
        <f t="shared" si="7"/>
        <v>5.4953900000000004</v>
      </c>
      <c r="G45" s="109">
        <f t="shared" si="7"/>
        <v>2.6453799999999998</v>
      </c>
      <c r="H45" s="109">
        <f t="shared" si="7"/>
        <v>-0.45689000000000002</v>
      </c>
      <c r="I45" s="109">
        <f t="shared" si="7"/>
        <v>2.6667399999999999</v>
      </c>
      <c r="J45" s="109">
        <f t="shared" si="7"/>
        <v>-0.29299999999999998</v>
      </c>
      <c r="K45" s="109">
        <f t="shared" si="7"/>
        <v>0.83472000000000002</v>
      </c>
      <c r="L45" s="109">
        <f t="shared" si="7"/>
        <v>0.60297999999999996</v>
      </c>
      <c r="M45" s="109">
        <f t="shared" si="7"/>
        <v>-1.0306299999999999</v>
      </c>
      <c r="N45" s="109">
        <f t="shared" si="7"/>
        <v>4.9831200000000004</v>
      </c>
      <c r="O45" s="109">
        <f t="shared" si="7"/>
        <v>0.16352</v>
      </c>
      <c r="P45" s="109">
        <f t="shared" si="7"/>
        <v>0.81101999999999996</v>
      </c>
      <c r="Q45" s="109">
        <f t="shared" si="7"/>
        <v>3.3461500000000002</v>
      </c>
      <c r="R45" s="109">
        <f t="shared" si="7"/>
        <v>0.70653999999999995</v>
      </c>
      <c r="S45" s="109">
        <f t="shared" si="7"/>
        <v>0.28151999999999999</v>
      </c>
      <c r="T45" s="109">
        <f t="shared" si="7"/>
        <v>4.0035100000000003</v>
      </c>
      <c r="U45" s="102">
        <v>1999</v>
      </c>
    </row>
    <row r="46" spans="1:22" s="95" customFormat="1" ht="12" hidden="1" customHeight="1" outlineLevel="1">
      <c r="A46" s="102">
        <v>2000</v>
      </c>
      <c r="B46" s="109">
        <f t="shared" ref="B46:T46" si="8">ROUND(B15/B14*100-100,5)</f>
        <v>0.74219000000000002</v>
      </c>
      <c r="C46" s="109">
        <f t="shared" si="8"/>
        <v>-1.3234600000000001</v>
      </c>
      <c r="D46" s="109">
        <f t="shared" si="8"/>
        <v>2.9754200000000002</v>
      </c>
      <c r="E46" s="109">
        <f t="shared" si="8"/>
        <v>6.2328900000000003</v>
      </c>
      <c r="F46" s="109">
        <f t="shared" si="8"/>
        <v>2.9922499999999999</v>
      </c>
      <c r="G46" s="109">
        <f t="shared" si="8"/>
        <v>1.1128100000000001</v>
      </c>
      <c r="H46" s="109">
        <f t="shared" si="8"/>
        <v>-0.32824999999999999</v>
      </c>
      <c r="I46" s="109">
        <f t="shared" si="8"/>
        <v>2.3755500000000001</v>
      </c>
      <c r="J46" s="109">
        <f t="shared" si="8"/>
        <v>-0.48044999999999999</v>
      </c>
      <c r="K46" s="109">
        <f t="shared" si="8"/>
        <v>0.58704000000000001</v>
      </c>
      <c r="L46" s="109">
        <f t="shared" si="8"/>
        <v>0.84087000000000001</v>
      </c>
      <c r="M46" s="109">
        <f t="shared" si="8"/>
        <v>-2.5908600000000002</v>
      </c>
      <c r="N46" s="109">
        <f t="shared" si="8"/>
        <v>3.9443000000000001</v>
      </c>
      <c r="O46" s="109">
        <f t="shared" si="8"/>
        <v>-0.85648999999999997</v>
      </c>
      <c r="P46" s="109">
        <f t="shared" si="8"/>
        <v>1.4797899999999999</v>
      </c>
      <c r="Q46" s="109">
        <f t="shared" si="8"/>
        <v>3.3921899999999998</v>
      </c>
      <c r="R46" s="109">
        <f t="shared" si="8"/>
        <v>0.55123999999999995</v>
      </c>
      <c r="S46" s="109">
        <f t="shared" si="8"/>
        <v>-1.3769999999999999E-2</v>
      </c>
      <c r="T46" s="109">
        <f t="shared" si="8"/>
        <v>3.31793</v>
      </c>
      <c r="U46" s="102">
        <v>2000</v>
      </c>
    </row>
    <row r="47" spans="1:22" s="95" customFormat="1" ht="12" hidden="1" customHeight="1" outlineLevel="1">
      <c r="A47" s="102">
        <v>2001</v>
      </c>
      <c r="B47" s="109">
        <f t="shared" ref="B47:T47" si="9">ROUND(B16/B15*100-100,5)</f>
        <v>1.01553</v>
      </c>
      <c r="C47" s="109">
        <f t="shared" si="9"/>
        <v>-1.42326</v>
      </c>
      <c r="D47" s="109">
        <f t="shared" si="9"/>
        <v>1.06728</v>
      </c>
      <c r="E47" s="109">
        <f t="shared" si="9"/>
        <v>2.7499899999999999</v>
      </c>
      <c r="F47" s="109">
        <f t="shared" si="9"/>
        <v>3.9232300000000002</v>
      </c>
      <c r="G47" s="109">
        <f t="shared" si="9"/>
        <v>1.9148499999999999</v>
      </c>
      <c r="H47" s="109">
        <f t="shared" si="9"/>
        <v>0.59769000000000005</v>
      </c>
      <c r="I47" s="109">
        <f t="shared" si="9"/>
        <v>5.0514000000000001</v>
      </c>
      <c r="J47" s="109">
        <f t="shared" si="9"/>
        <v>0.13528999999999999</v>
      </c>
      <c r="K47" s="109">
        <f t="shared" si="9"/>
        <v>0.27095999999999998</v>
      </c>
      <c r="L47" s="109">
        <f t="shared" si="9"/>
        <v>0.72313000000000005</v>
      </c>
      <c r="M47" s="109">
        <f t="shared" si="9"/>
        <v>-4.69496</v>
      </c>
      <c r="N47" s="109">
        <f t="shared" si="9"/>
        <v>-0.39784000000000003</v>
      </c>
      <c r="O47" s="109">
        <f t="shared" si="9"/>
        <v>1.50166</v>
      </c>
      <c r="P47" s="109">
        <f t="shared" si="9"/>
        <v>1.6206199999999999</v>
      </c>
      <c r="Q47" s="109">
        <f t="shared" si="9"/>
        <v>2.1259600000000001</v>
      </c>
      <c r="R47" s="109">
        <f t="shared" si="9"/>
        <v>0.34887000000000001</v>
      </c>
      <c r="S47" s="109">
        <f t="shared" si="9"/>
        <v>0.10377</v>
      </c>
      <c r="T47" s="109">
        <f t="shared" si="9"/>
        <v>1.6049599999999999</v>
      </c>
      <c r="U47" s="102">
        <v>2001</v>
      </c>
    </row>
    <row r="48" spans="1:22" s="95" customFormat="1" ht="12" hidden="1" customHeight="1" outlineLevel="1">
      <c r="A48" s="102">
        <v>2002</v>
      </c>
      <c r="B48" s="109">
        <f t="shared" ref="B48:T48" si="10">ROUND(B17/B16*100-100,5)</f>
        <v>0.63905000000000001</v>
      </c>
      <c r="C48" s="109">
        <f t="shared" si="10"/>
        <v>-0.43797999999999998</v>
      </c>
      <c r="D48" s="109">
        <f t="shared" si="10"/>
        <v>1.3807499999999999</v>
      </c>
      <c r="E48" s="109">
        <f t="shared" si="10"/>
        <v>4.5679999999999998E-2</v>
      </c>
      <c r="F48" s="109">
        <f t="shared" si="10"/>
        <v>4.1458399999999997</v>
      </c>
      <c r="G48" s="109">
        <f t="shared" si="10"/>
        <v>1.7758400000000001</v>
      </c>
      <c r="H48" s="109">
        <f t="shared" si="10"/>
        <v>0.55057</v>
      </c>
      <c r="I48" s="109">
        <f t="shared" si="10"/>
        <v>5.5510400000000004</v>
      </c>
      <c r="J48" s="109">
        <f t="shared" si="10"/>
        <v>1.45085</v>
      </c>
      <c r="K48" s="109">
        <f t="shared" si="10"/>
        <v>0.93684999999999996</v>
      </c>
      <c r="L48" s="109">
        <f t="shared" si="10"/>
        <v>1.23133</v>
      </c>
      <c r="M48" s="109">
        <f t="shared" si="10"/>
        <v>1.3156300000000001</v>
      </c>
      <c r="N48" s="109">
        <f t="shared" si="10"/>
        <v>2.4216000000000002</v>
      </c>
      <c r="O48" s="109">
        <f t="shared" si="10"/>
        <v>3.39758</v>
      </c>
      <c r="P48" s="109">
        <f t="shared" si="10"/>
        <v>0.47809000000000001</v>
      </c>
      <c r="Q48" s="109">
        <f t="shared" si="10"/>
        <v>0.59158999999999995</v>
      </c>
      <c r="R48" s="109">
        <f t="shared" si="10"/>
        <v>0.86912999999999996</v>
      </c>
      <c r="S48" s="109">
        <f t="shared" si="10"/>
        <v>0.63266999999999995</v>
      </c>
      <c r="T48" s="109">
        <f t="shared" si="10"/>
        <v>2.1174400000000002</v>
      </c>
      <c r="U48" s="102">
        <v>2002</v>
      </c>
    </row>
    <row r="49" spans="1:21" s="95" customFormat="1" ht="12" hidden="1" customHeight="1" outlineLevel="1">
      <c r="A49" s="102">
        <v>2003</v>
      </c>
      <c r="B49" s="109">
        <f t="shared" ref="B49:T49" si="11">ROUND(B18/B17*100-100,5)</f>
        <v>1.11239</v>
      </c>
      <c r="C49" s="109">
        <f t="shared" si="11"/>
        <v>0.27156000000000002</v>
      </c>
      <c r="D49" s="109">
        <f t="shared" si="11"/>
        <v>5.4077599999999997</v>
      </c>
      <c r="E49" s="109">
        <f t="shared" si="11"/>
        <v>2.0439799999999999</v>
      </c>
      <c r="F49" s="109">
        <f t="shared" si="11"/>
        <v>4.8331299999999997</v>
      </c>
      <c r="G49" s="109">
        <f t="shared" si="11"/>
        <v>1.03908</v>
      </c>
      <c r="H49" s="109">
        <f t="shared" si="11"/>
        <v>1.5218</v>
      </c>
      <c r="I49" s="109">
        <f t="shared" si="11"/>
        <v>4.5911600000000004</v>
      </c>
      <c r="J49" s="109">
        <f t="shared" si="11"/>
        <v>2.04569</v>
      </c>
      <c r="K49" s="109">
        <f t="shared" si="11"/>
        <v>2.2422900000000001</v>
      </c>
      <c r="L49" s="109">
        <f t="shared" si="11"/>
        <v>0.25913000000000003</v>
      </c>
      <c r="M49" s="109">
        <f t="shared" si="11"/>
        <v>6.6356599999999997</v>
      </c>
      <c r="N49" s="109">
        <f t="shared" si="11"/>
        <v>5.2028100000000004</v>
      </c>
      <c r="O49" s="109">
        <f t="shared" si="11"/>
        <v>3.5190600000000001</v>
      </c>
      <c r="P49" s="109">
        <f t="shared" si="11"/>
        <v>-0.21365000000000001</v>
      </c>
      <c r="Q49" s="109">
        <f t="shared" si="11"/>
        <v>0.51302999999999999</v>
      </c>
      <c r="R49" s="109">
        <f t="shared" si="11"/>
        <v>1.7725299999999999</v>
      </c>
      <c r="S49" s="109">
        <f t="shared" si="11"/>
        <v>1.30762</v>
      </c>
      <c r="T49" s="109">
        <f t="shared" si="11"/>
        <v>3.3769999999999998</v>
      </c>
      <c r="U49" s="102">
        <v>2003</v>
      </c>
    </row>
    <row r="50" spans="1:21" s="95" customFormat="1" ht="12" hidden="1" customHeight="1" outlineLevel="1">
      <c r="A50" s="102">
        <v>2004</v>
      </c>
      <c r="B50" s="109">
        <f t="shared" ref="B50:T50" si="12">ROUND(B19/B18*100-100,5)</f>
        <v>2.1467700000000001</v>
      </c>
      <c r="C50" s="109">
        <f t="shared" si="12"/>
        <v>1.8854599999999999</v>
      </c>
      <c r="D50" s="109">
        <f t="shared" si="12"/>
        <v>7.1018100000000004</v>
      </c>
      <c r="E50" s="109">
        <f t="shared" si="12"/>
        <v>5.16859</v>
      </c>
      <c r="F50" s="109">
        <f t="shared" si="12"/>
        <v>10.821759999999999</v>
      </c>
      <c r="G50" s="109">
        <f t="shared" si="12"/>
        <v>0.81005000000000005</v>
      </c>
      <c r="H50" s="109">
        <f t="shared" si="12"/>
        <v>2.8690199999999999</v>
      </c>
      <c r="I50" s="109">
        <f t="shared" si="12"/>
        <v>4.6714200000000003</v>
      </c>
      <c r="J50" s="109">
        <f t="shared" si="12"/>
        <v>2.5096400000000001</v>
      </c>
      <c r="K50" s="109">
        <f t="shared" si="12"/>
        <v>3.63754</v>
      </c>
      <c r="L50" s="109">
        <f t="shared" si="12"/>
        <v>1.69285</v>
      </c>
      <c r="M50" s="109">
        <f t="shared" si="12"/>
        <v>5.9387499999999998</v>
      </c>
      <c r="N50" s="109">
        <f t="shared" si="12"/>
        <v>5.4198700000000004</v>
      </c>
      <c r="O50" s="109">
        <f t="shared" si="12"/>
        <v>4.7421300000000004</v>
      </c>
      <c r="P50" s="109">
        <f t="shared" si="12"/>
        <v>1.56559</v>
      </c>
      <c r="Q50" s="109">
        <f t="shared" si="12"/>
        <v>2.3088299999999999</v>
      </c>
      <c r="R50" s="109">
        <f t="shared" si="12"/>
        <v>3.0720900000000002</v>
      </c>
      <c r="S50" s="109">
        <f t="shared" si="12"/>
        <v>2.5825800000000001</v>
      </c>
      <c r="T50" s="109">
        <f t="shared" si="12"/>
        <v>4.6170999999999998</v>
      </c>
      <c r="U50" s="102">
        <v>2004</v>
      </c>
    </row>
    <row r="51" spans="1:21" s="95" customFormat="1" ht="12" hidden="1" customHeight="1" outlineLevel="1">
      <c r="A51" s="102">
        <v>2005</v>
      </c>
      <c r="B51" s="109">
        <f t="shared" ref="B51:T51" si="13">ROUND(B20/B19*100-100,5)</f>
        <v>1.94475</v>
      </c>
      <c r="C51" s="109">
        <f t="shared" si="13"/>
        <v>1.6411800000000001</v>
      </c>
      <c r="D51" s="109">
        <f t="shared" si="13"/>
        <v>5.8004499999999997</v>
      </c>
      <c r="E51" s="109">
        <f t="shared" si="13"/>
        <v>6.7432499999999997</v>
      </c>
      <c r="F51" s="109">
        <f t="shared" si="13"/>
        <v>8.1965400000000006</v>
      </c>
      <c r="G51" s="109">
        <f t="shared" si="13"/>
        <v>0.95918999999999999</v>
      </c>
      <c r="H51" s="109">
        <f t="shared" si="13"/>
        <v>2.12249</v>
      </c>
      <c r="I51" s="109">
        <f t="shared" si="13"/>
        <v>6.2932899999999998</v>
      </c>
      <c r="J51" s="109">
        <f t="shared" si="13"/>
        <v>2.6077300000000001</v>
      </c>
      <c r="K51" s="109">
        <f t="shared" si="13"/>
        <v>3.0594299999999999</v>
      </c>
      <c r="L51" s="109">
        <f t="shared" si="13"/>
        <v>2.0664699999999998</v>
      </c>
      <c r="M51" s="109">
        <f t="shared" si="13"/>
        <v>3.5942500000000002</v>
      </c>
      <c r="N51" s="109">
        <f t="shared" si="13"/>
        <v>5.2727899999999996</v>
      </c>
      <c r="O51" s="109">
        <f t="shared" si="13"/>
        <v>3.8783300000000001</v>
      </c>
      <c r="P51" s="109">
        <f t="shared" si="13"/>
        <v>1.81012</v>
      </c>
      <c r="Q51" s="109">
        <f t="shared" si="13"/>
        <v>1.7428600000000001</v>
      </c>
      <c r="R51" s="109">
        <f t="shared" si="13"/>
        <v>2.8162400000000001</v>
      </c>
      <c r="S51" s="109">
        <f t="shared" si="13"/>
        <v>2.2857400000000001</v>
      </c>
      <c r="T51" s="109">
        <f t="shared" si="13"/>
        <v>4.8444700000000003</v>
      </c>
      <c r="U51" s="102">
        <v>2005</v>
      </c>
    </row>
    <row r="52" spans="1:21" s="95" customFormat="1" ht="12" hidden="1" customHeight="1" outlineLevel="1">
      <c r="A52" s="102">
        <v>2006</v>
      </c>
      <c r="B52" s="109">
        <f t="shared" ref="B52:T52" si="14">ROUND(B21/B20*100-100,5)</f>
        <v>1.1805300000000001</v>
      </c>
      <c r="C52" s="109">
        <f t="shared" si="14"/>
        <v>0.68810000000000004</v>
      </c>
      <c r="D52" s="109">
        <f t="shared" si="14"/>
        <v>2.9902500000000001</v>
      </c>
      <c r="E52" s="109">
        <f t="shared" si="14"/>
        <v>1.1269899999999999</v>
      </c>
      <c r="F52" s="109">
        <f t="shared" si="14"/>
        <v>-0.28058</v>
      </c>
      <c r="G52" s="109">
        <f t="shared" si="14"/>
        <v>4.1522699999999997</v>
      </c>
      <c r="H52" s="109">
        <f t="shared" si="14"/>
        <v>0.26318000000000003</v>
      </c>
      <c r="I52" s="109">
        <f t="shared" si="14"/>
        <v>2.9005200000000002</v>
      </c>
      <c r="J52" s="109">
        <f t="shared" si="14"/>
        <v>1.0999300000000001</v>
      </c>
      <c r="K52" s="109">
        <f t="shared" si="14"/>
        <v>1.1579600000000001</v>
      </c>
      <c r="L52" s="109">
        <f t="shared" si="14"/>
        <v>2.1615099999999998</v>
      </c>
      <c r="M52" s="109">
        <f t="shared" si="14"/>
        <v>-4.5539999999999997E-2</v>
      </c>
      <c r="N52" s="109">
        <f t="shared" si="14"/>
        <v>2.2305799999999998</v>
      </c>
      <c r="O52" s="109">
        <f t="shared" si="14"/>
        <v>1.71668</v>
      </c>
      <c r="P52" s="109">
        <f t="shared" si="14"/>
        <v>-7.3810000000000001E-2</v>
      </c>
      <c r="Q52" s="109">
        <f t="shared" si="14"/>
        <v>1.92</v>
      </c>
      <c r="R52" s="109">
        <f t="shared" si="14"/>
        <v>1.25542</v>
      </c>
      <c r="S52" s="109">
        <f t="shared" si="14"/>
        <v>1.0249600000000001</v>
      </c>
      <c r="T52" s="109">
        <f t="shared" si="14"/>
        <v>1.95844</v>
      </c>
      <c r="U52" s="102">
        <v>2006</v>
      </c>
    </row>
    <row r="53" spans="1:21" s="95" customFormat="1" ht="12" hidden="1" customHeight="1" outlineLevel="1">
      <c r="A53" s="102">
        <v>2007</v>
      </c>
      <c r="B53" s="109">
        <f t="shared" ref="B53:T53" si="15">ROUND(B22/B21*100-100,5)</f>
        <v>0.76827999999999996</v>
      </c>
      <c r="C53" s="109">
        <f t="shared" si="15"/>
        <v>0.74875999999999998</v>
      </c>
      <c r="D53" s="109">
        <f t="shared" si="15"/>
        <v>0.84397</v>
      </c>
      <c r="E53" s="109">
        <f t="shared" si="15"/>
        <v>1.10439</v>
      </c>
      <c r="F53" s="109">
        <f t="shared" si="15"/>
        <v>-3.1862200000000001</v>
      </c>
      <c r="G53" s="109">
        <f t="shared" si="15"/>
        <v>4.3951200000000004</v>
      </c>
      <c r="H53" s="109">
        <f t="shared" si="15"/>
        <v>-1.9346300000000001</v>
      </c>
      <c r="I53" s="109">
        <f t="shared" si="15"/>
        <v>1.05874</v>
      </c>
      <c r="J53" s="109">
        <f t="shared" si="15"/>
        <v>0.92654000000000003</v>
      </c>
      <c r="K53" s="109">
        <f t="shared" si="15"/>
        <v>1.3964399999999999</v>
      </c>
      <c r="L53" s="109">
        <f t="shared" si="15"/>
        <v>2.8774199999999999</v>
      </c>
      <c r="M53" s="109">
        <f t="shared" si="15"/>
        <v>-5.1445600000000002</v>
      </c>
      <c r="N53" s="109">
        <f t="shared" si="15"/>
        <v>-0.75834000000000001</v>
      </c>
      <c r="O53" s="109">
        <f t="shared" si="15"/>
        <v>-0.26906999999999998</v>
      </c>
      <c r="P53" s="109">
        <f t="shared" si="15"/>
        <v>1.4687600000000001</v>
      </c>
      <c r="Q53" s="109">
        <f t="shared" si="15"/>
        <v>1.5381100000000001</v>
      </c>
      <c r="R53" s="109">
        <f t="shared" si="15"/>
        <v>0.74390999999999996</v>
      </c>
      <c r="S53" s="109">
        <f t="shared" si="15"/>
        <v>0.81925999999999999</v>
      </c>
      <c r="T53" s="109">
        <f t="shared" si="15"/>
        <v>0.30051</v>
      </c>
      <c r="U53" s="102">
        <v>2007</v>
      </c>
    </row>
    <row r="54" spans="1:21" s="95" customFormat="1" ht="12" hidden="1" customHeight="1" outlineLevel="1">
      <c r="A54" s="102">
        <v>2008</v>
      </c>
      <c r="B54" s="109">
        <f t="shared" ref="B54:T54" si="16">ROUND(B23/B22*100-100,5)</f>
        <v>0.19622000000000001</v>
      </c>
      <c r="C54" s="109">
        <f t="shared" si="16"/>
        <v>0.80733999999999995</v>
      </c>
      <c r="D54" s="109">
        <f t="shared" si="16"/>
        <v>1.5147299999999999</v>
      </c>
      <c r="E54" s="109">
        <f t="shared" si="16"/>
        <v>3.1928899999999998</v>
      </c>
      <c r="F54" s="109">
        <f t="shared" si="16"/>
        <v>-6.5364199999999997</v>
      </c>
      <c r="G54" s="109">
        <f t="shared" si="16"/>
        <v>0.71577000000000002</v>
      </c>
      <c r="H54" s="109">
        <f t="shared" si="16"/>
        <v>-1.6428499999999999</v>
      </c>
      <c r="I54" s="109">
        <f t="shared" si="16"/>
        <v>0.74902000000000002</v>
      </c>
      <c r="J54" s="109">
        <f t="shared" si="16"/>
        <v>-0.60899999999999999</v>
      </c>
      <c r="K54" s="109">
        <f t="shared" si="16"/>
        <v>0.44912000000000002</v>
      </c>
      <c r="L54" s="109">
        <f t="shared" si="16"/>
        <v>1.93191</v>
      </c>
      <c r="M54" s="109">
        <f t="shared" si="16"/>
        <v>-3.2074199999999999</v>
      </c>
      <c r="N54" s="109">
        <f t="shared" si="16"/>
        <v>-1.20166</v>
      </c>
      <c r="O54" s="109">
        <f t="shared" si="16"/>
        <v>-2.8517000000000001</v>
      </c>
      <c r="P54" s="109">
        <f t="shared" si="16"/>
        <v>2.06657</v>
      </c>
      <c r="Q54" s="109">
        <f t="shared" si="16"/>
        <v>-0.49782999999999999</v>
      </c>
      <c r="R54" s="109">
        <f t="shared" si="16"/>
        <v>0.22375999999999999</v>
      </c>
      <c r="S54" s="109">
        <f t="shared" si="16"/>
        <v>0.22739000000000001</v>
      </c>
      <c r="T54" s="109">
        <f t="shared" si="16"/>
        <v>-0.22253000000000001</v>
      </c>
      <c r="U54" s="102">
        <v>2008</v>
      </c>
    </row>
    <row r="55" spans="1:21" s="95" customFormat="1" ht="12" hidden="1" customHeight="1" outlineLevel="1">
      <c r="A55" s="102">
        <v>2009</v>
      </c>
      <c r="B55" s="109">
        <f t="shared" ref="B55:T55" si="17">ROUND(B24/B23*100-100,5)</f>
        <v>-0.65246000000000004</v>
      </c>
      <c r="C55" s="109">
        <f t="shared" si="17"/>
        <v>-4.5500000000000002E-3</v>
      </c>
      <c r="D55" s="109">
        <f t="shared" si="17"/>
        <v>3.8936000000000002</v>
      </c>
      <c r="E55" s="109">
        <f t="shared" si="17"/>
        <v>2.45261</v>
      </c>
      <c r="F55" s="109">
        <f t="shared" si="17"/>
        <v>-1.60083</v>
      </c>
      <c r="G55" s="109">
        <f t="shared" si="17"/>
        <v>1.4400299999999999</v>
      </c>
      <c r="H55" s="109">
        <f t="shared" si="17"/>
        <v>3.2775699999999999</v>
      </c>
      <c r="I55" s="109">
        <f t="shared" si="17"/>
        <v>2.4405100000000002</v>
      </c>
      <c r="J55" s="109">
        <f t="shared" si="17"/>
        <v>0.38911000000000001</v>
      </c>
      <c r="K55" s="109">
        <f t="shared" si="17"/>
        <v>-1.0089999999999999</v>
      </c>
      <c r="L55" s="109">
        <f t="shared" si="17"/>
        <v>-1.57586</v>
      </c>
      <c r="M55" s="109">
        <f t="shared" si="17"/>
        <v>1.5835399999999999</v>
      </c>
      <c r="N55" s="109">
        <f t="shared" si="17"/>
        <v>0.95801999999999998</v>
      </c>
      <c r="O55" s="109">
        <f t="shared" si="17"/>
        <v>-3.44007</v>
      </c>
      <c r="P55" s="109">
        <f t="shared" si="17"/>
        <v>-0.61916000000000004</v>
      </c>
      <c r="Q55" s="109">
        <f t="shared" si="17"/>
        <v>3.0832000000000002</v>
      </c>
      <c r="R55" s="109">
        <f t="shared" si="17"/>
        <v>0.29024</v>
      </c>
      <c r="S55" s="109">
        <f t="shared" si="17"/>
        <v>-8.4519999999999998E-2</v>
      </c>
      <c r="T55" s="109">
        <f t="shared" si="17"/>
        <v>1.1409499999999999</v>
      </c>
      <c r="U55" s="102">
        <v>2009</v>
      </c>
    </row>
    <row r="56" spans="1:21" s="95" customFormat="1" ht="12" customHeight="1" collapsed="1">
      <c r="A56" s="102">
        <v>2010</v>
      </c>
      <c r="B56" s="109">
        <f t="shared" ref="B56:T56" si="18">ROUND(B25/B24*100-100,5)</f>
        <v>-0.51663999999999999</v>
      </c>
      <c r="C56" s="109">
        <f t="shared" si="18"/>
        <v>0.23094000000000001</v>
      </c>
      <c r="D56" s="109">
        <f t="shared" si="18"/>
        <v>1.9542900000000001</v>
      </c>
      <c r="E56" s="109">
        <f t="shared" si="18"/>
        <v>-0.30510999999999999</v>
      </c>
      <c r="F56" s="109">
        <f t="shared" si="18"/>
        <v>1.19675</v>
      </c>
      <c r="G56" s="109">
        <f t="shared" si="18"/>
        <v>3.8298800000000002</v>
      </c>
      <c r="H56" s="109">
        <f t="shared" si="18"/>
        <v>1.30396</v>
      </c>
      <c r="I56" s="109">
        <f t="shared" si="18"/>
        <v>-0.38895999999999997</v>
      </c>
      <c r="J56" s="109">
        <f t="shared" si="18"/>
        <v>0.53956000000000004</v>
      </c>
      <c r="K56" s="109">
        <f t="shared" si="18"/>
        <v>0.46109</v>
      </c>
      <c r="L56" s="109">
        <f t="shared" si="18"/>
        <v>-1.2682599999999999</v>
      </c>
      <c r="M56" s="109">
        <f t="shared" si="18"/>
        <v>7.5499999999999998E-2</v>
      </c>
      <c r="N56" s="109">
        <f t="shared" si="18"/>
        <v>1.2346200000000001</v>
      </c>
      <c r="O56" s="109">
        <f t="shared" si="18"/>
        <v>-0.85560999999999998</v>
      </c>
      <c r="P56" s="109">
        <f t="shared" si="18"/>
        <v>1.27207</v>
      </c>
      <c r="Q56" s="109">
        <f t="shared" si="18"/>
        <v>3.1799300000000001</v>
      </c>
      <c r="R56" s="109">
        <f t="shared" si="18"/>
        <v>0.51202000000000003</v>
      </c>
      <c r="S56" s="109">
        <f t="shared" si="18"/>
        <v>0.37858999999999998</v>
      </c>
      <c r="T56" s="109">
        <f t="shared" si="18"/>
        <v>0.73926999999999998</v>
      </c>
      <c r="U56" s="102">
        <v>2010</v>
      </c>
    </row>
    <row r="57" spans="1:21" s="95" customFormat="1" ht="12" customHeight="1">
      <c r="A57" s="102">
        <v>2011</v>
      </c>
      <c r="B57" s="109">
        <f t="shared" ref="B57:T57" si="19">ROUND(B26/B25*100-100,5)</f>
        <v>0.13832</v>
      </c>
      <c r="C57" s="109">
        <f t="shared" si="19"/>
        <v>0.4259</v>
      </c>
      <c r="D57" s="109">
        <f t="shared" si="19"/>
        <v>-0.33105000000000001</v>
      </c>
      <c r="E57" s="109">
        <f t="shared" si="19"/>
        <v>-1.72821</v>
      </c>
      <c r="F57" s="109">
        <f t="shared" si="19"/>
        <v>0.87031999999999998</v>
      </c>
      <c r="G57" s="109">
        <f t="shared" si="19"/>
        <v>3.12175</v>
      </c>
      <c r="H57" s="109">
        <f t="shared" si="19"/>
        <v>-0.20483000000000001</v>
      </c>
      <c r="I57" s="109">
        <f t="shared" si="19"/>
        <v>-5.3166700000000002</v>
      </c>
      <c r="J57" s="109">
        <f t="shared" si="19"/>
        <v>1.2652099999999999</v>
      </c>
      <c r="K57" s="109">
        <f t="shared" si="19"/>
        <v>0.60263</v>
      </c>
      <c r="L57" s="109">
        <f t="shared" si="19"/>
        <v>-0.53573000000000004</v>
      </c>
      <c r="M57" s="109">
        <f t="shared" si="19"/>
        <v>-1.4955499999999999</v>
      </c>
      <c r="N57" s="109">
        <f t="shared" si="19"/>
        <v>9.2480000000000007E-2</v>
      </c>
      <c r="O57" s="109">
        <f t="shared" si="19"/>
        <v>-0.62177000000000004</v>
      </c>
      <c r="P57" s="109">
        <f t="shared" si="19"/>
        <v>1.87818</v>
      </c>
      <c r="Q57" s="109">
        <f t="shared" si="19"/>
        <v>0.61990999999999996</v>
      </c>
      <c r="R57" s="109">
        <f t="shared" si="19"/>
        <v>0.26578000000000002</v>
      </c>
      <c r="S57" s="109">
        <f t="shared" si="19"/>
        <v>0.53310000000000002</v>
      </c>
      <c r="T57" s="109">
        <f t="shared" si="19"/>
        <v>-0.97326999999999997</v>
      </c>
      <c r="U57" s="102">
        <v>2011</v>
      </c>
    </row>
    <row r="58" spans="1:21" s="95" customFormat="1" ht="12" customHeight="1">
      <c r="A58" s="102">
        <v>2012</v>
      </c>
      <c r="B58" s="109">
        <f t="shared" ref="B58:T58" si="20">ROUND(B27/B26*100-100,5)</f>
        <v>0.43469000000000002</v>
      </c>
      <c r="C58" s="109">
        <f t="shared" si="20"/>
        <v>-0.30729000000000001</v>
      </c>
      <c r="D58" s="109">
        <f t="shared" si="20"/>
        <v>0.24051</v>
      </c>
      <c r="E58" s="109">
        <f t="shared" si="20"/>
        <v>-0.99922999999999995</v>
      </c>
      <c r="F58" s="109">
        <f t="shared" si="20"/>
        <v>0.36118</v>
      </c>
      <c r="G58" s="109">
        <f t="shared" si="20"/>
        <v>-0.35059000000000001</v>
      </c>
      <c r="H58" s="109">
        <f t="shared" si="20"/>
        <v>-1.1950000000000001E-2</v>
      </c>
      <c r="I58" s="109">
        <f t="shared" si="20"/>
        <v>-7.2308700000000004</v>
      </c>
      <c r="J58" s="109">
        <f t="shared" si="20"/>
        <v>1.7195100000000001</v>
      </c>
      <c r="K58" s="109">
        <f t="shared" si="20"/>
        <v>-0.26107999999999998</v>
      </c>
      <c r="L58" s="109">
        <f t="shared" si="20"/>
        <v>-1.1049</v>
      </c>
      <c r="M58" s="109">
        <f t="shared" si="20"/>
        <v>-1.0542199999999999</v>
      </c>
      <c r="N58" s="109">
        <f t="shared" si="20"/>
        <v>0.47887000000000002</v>
      </c>
      <c r="O58" s="109">
        <f t="shared" si="20"/>
        <v>-1.12368</v>
      </c>
      <c r="P58" s="109">
        <f t="shared" si="20"/>
        <v>0.43087999999999999</v>
      </c>
      <c r="Q58" s="109">
        <f t="shared" si="20"/>
        <v>-0.55013999999999996</v>
      </c>
      <c r="R58" s="109">
        <f t="shared" si="20"/>
        <v>-0.11045000000000001</v>
      </c>
      <c r="S58" s="109">
        <f t="shared" si="20"/>
        <v>5.9859999999999997E-2</v>
      </c>
      <c r="T58" s="109">
        <f t="shared" si="20"/>
        <v>-1.17014</v>
      </c>
      <c r="U58" s="102">
        <v>2012</v>
      </c>
    </row>
    <row r="59" spans="1:21" s="95" customFormat="1" ht="12" customHeight="1">
      <c r="A59" s="102">
        <v>2013</v>
      </c>
      <c r="B59" s="109">
        <f t="shared" ref="B59:T59" si="21">ROUND(B28/B27*100-100,5)</f>
        <v>0.69482999999999995</v>
      </c>
      <c r="C59" s="109">
        <f t="shared" si="21"/>
        <v>-0.77603999999999995</v>
      </c>
      <c r="D59" s="109">
        <f t="shared" si="21"/>
        <v>0.47857</v>
      </c>
      <c r="E59" s="109">
        <f t="shared" si="21"/>
        <v>-2.4964400000000002</v>
      </c>
      <c r="F59" s="109">
        <f t="shared" si="21"/>
        <v>-2.0050300000000001</v>
      </c>
      <c r="G59" s="109">
        <f t="shared" si="21"/>
        <v>-1.1001300000000001</v>
      </c>
      <c r="H59" s="109">
        <f t="shared" si="21"/>
        <v>-0.70038999999999996</v>
      </c>
      <c r="I59" s="109">
        <f t="shared" si="21"/>
        <v>-2.58867</v>
      </c>
      <c r="J59" s="109">
        <f t="shared" si="21"/>
        <v>-1.0690999999999999</v>
      </c>
      <c r="K59" s="109">
        <f t="shared" si="21"/>
        <v>0.37319999999999998</v>
      </c>
      <c r="L59" s="109">
        <f t="shared" si="21"/>
        <v>-1.50024</v>
      </c>
      <c r="M59" s="109">
        <f t="shared" si="21"/>
        <v>-3.7564000000000002</v>
      </c>
      <c r="N59" s="109">
        <f t="shared" si="21"/>
        <v>-0.75805999999999996</v>
      </c>
      <c r="O59" s="109">
        <f t="shared" si="21"/>
        <v>-2.2104699999999999</v>
      </c>
      <c r="P59" s="109">
        <f t="shared" si="21"/>
        <v>-1.40968</v>
      </c>
      <c r="Q59" s="109">
        <f t="shared" si="21"/>
        <v>-3.2771499999999998</v>
      </c>
      <c r="R59" s="109">
        <f t="shared" si="21"/>
        <v>-0.59708000000000006</v>
      </c>
      <c r="S59" s="109">
        <f t="shared" si="21"/>
        <v>-0.41550999999999999</v>
      </c>
      <c r="T59" s="109">
        <f t="shared" si="21"/>
        <v>-1.99139</v>
      </c>
      <c r="U59" s="102">
        <v>2013</v>
      </c>
    </row>
    <row r="60" spans="1:21" s="95" customFormat="1" ht="12" customHeight="1">
      <c r="A60" s="102">
        <v>2014</v>
      </c>
      <c r="B60" s="109">
        <f t="shared" ref="B60:T60" si="22">ROUND(B29/B28*100-100,5)</f>
        <v>0.54117000000000004</v>
      </c>
      <c r="C60" s="109">
        <f t="shared" si="22"/>
        <v>-1.5583199999999999</v>
      </c>
      <c r="D60" s="109">
        <f t="shared" si="22"/>
        <v>0.1273</v>
      </c>
      <c r="E60" s="109">
        <f t="shared" si="22"/>
        <v>-1.6880500000000001</v>
      </c>
      <c r="F60" s="109">
        <f t="shared" si="22"/>
        <v>-3.80647</v>
      </c>
      <c r="G60" s="109">
        <f t="shared" si="22"/>
        <v>-1.8555299999999999</v>
      </c>
      <c r="H60" s="109">
        <f t="shared" si="22"/>
        <v>-1.4749699999999999</v>
      </c>
      <c r="I60" s="109">
        <f t="shared" si="22"/>
        <v>4.9211799999999997</v>
      </c>
      <c r="J60" s="109">
        <f t="shared" si="22"/>
        <v>-3.3108</v>
      </c>
      <c r="K60" s="109">
        <f t="shared" si="22"/>
        <v>0.88949</v>
      </c>
      <c r="L60" s="109">
        <f t="shared" si="22"/>
        <v>-0.59528000000000003</v>
      </c>
      <c r="M60" s="109">
        <f t="shared" si="22"/>
        <v>-3.5150800000000002</v>
      </c>
      <c r="N60" s="109">
        <f t="shared" si="22"/>
        <v>-2.5046900000000001</v>
      </c>
      <c r="O60" s="109">
        <f t="shared" si="22"/>
        <v>-4.6530000000000002E-2</v>
      </c>
      <c r="P60" s="109">
        <f t="shared" si="22"/>
        <v>-1.10408</v>
      </c>
      <c r="Q60" s="109">
        <f t="shared" si="22"/>
        <v>-2.85791</v>
      </c>
      <c r="R60" s="109">
        <f t="shared" si="22"/>
        <v>-0.80088999999999999</v>
      </c>
      <c r="S60" s="109">
        <f t="shared" si="22"/>
        <v>-0.78805000000000003</v>
      </c>
      <c r="T60" s="109">
        <f t="shared" si="22"/>
        <v>-1.21289</v>
      </c>
      <c r="U60" s="102">
        <v>2014</v>
      </c>
    </row>
    <row r="61" spans="1:21" s="95" customFormat="1" ht="12" customHeight="1">
      <c r="A61" s="102">
        <v>2015</v>
      </c>
      <c r="B61" s="109">
        <f t="shared" ref="B61:T61" si="23">ROUND(B30/B29*100-100,5)</f>
        <v>-1.49197</v>
      </c>
      <c r="C61" s="109">
        <f t="shared" si="23"/>
        <v>-1.42502</v>
      </c>
      <c r="D61" s="109">
        <f t="shared" si="23"/>
        <v>0.29437000000000002</v>
      </c>
      <c r="E61" s="109">
        <f t="shared" si="23"/>
        <v>1.6610400000000001</v>
      </c>
      <c r="F61" s="109">
        <f t="shared" si="23"/>
        <v>-3.5480499999999999</v>
      </c>
      <c r="G61" s="109">
        <f t="shared" si="23"/>
        <v>-2.1626599999999998</v>
      </c>
      <c r="H61" s="109">
        <f t="shared" si="23"/>
        <v>-1.69912</v>
      </c>
      <c r="I61" s="109">
        <f t="shared" si="23"/>
        <v>0.27583000000000002</v>
      </c>
      <c r="J61" s="109">
        <f t="shared" si="23"/>
        <v>-2.9274900000000001</v>
      </c>
      <c r="K61" s="109">
        <f t="shared" si="23"/>
        <v>-0.51173999999999997</v>
      </c>
      <c r="L61" s="109">
        <f t="shared" si="23"/>
        <v>-0.42504999999999998</v>
      </c>
      <c r="M61" s="109">
        <f t="shared" si="23"/>
        <v>0.5222</v>
      </c>
      <c r="N61" s="109">
        <f t="shared" si="23"/>
        <v>-3.0107400000000002</v>
      </c>
      <c r="O61" s="109">
        <f t="shared" si="23"/>
        <v>-0.75022</v>
      </c>
      <c r="P61" s="109">
        <f t="shared" si="23"/>
        <v>-0.64683999999999997</v>
      </c>
      <c r="Q61" s="109">
        <f t="shared" si="23"/>
        <v>-1.5116499999999999</v>
      </c>
      <c r="R61" s="109">
        <f t="shared" si="23"/>
        <v>-1.2110300000000001</v>
      </c>
      <c r="S61" s="109">
        <f t="shared" si="23"/>
        <v>-1.3334900000000001</v>
      </c>
      <c r="T61" s="109">
        <f t="shared" si="23"/>
        <v>-1.0734600000000001</v>
      </c>
      <c r="U61" s="102">
        <v>2015</v>
      </c>
    </row>
    <row r="62" spans="1:21" s="95" customFormat="1" ht="12" customHeight="1">
      <c r="A62" s="102">
        <v>2016</v>
      </c>
      <c r="B62" s="109">
        <f t="shared" ref="B62:T62" si="24">ROUND(B31/B30*100-100,5)</f>
        <v>-2.1400700000000001</v>
      </c>
      <c r="C62" s="109">
        <f t="shared" si="24"/>
        <v>-1.1027899999999999</v>
      </c>
      <c r="D62" s="109">
        <f t="shared" si="24"/>
        <v>0.64104000000000005</v>
      </c>
      <c r="E62" s="109">
        <f t="shared" si="24"/>
        <v>1.6484399999999999</v>
      </c>
      <c r="F62" s="109">
        <f t="shared" si="24"/>
        <v>-3.86077</v>
      </c>
      <c r="G62" s="109">
        <f t="shared" si="24"/>
        <v>6.1879999999999998E-2</v>
      </c>
      <c r="H62" s="109">
        <f t="shared" si="24"/>
        <v>-1.40802</v>
      </c>
      <c r="I62" s="109">
        <f t="shared" si="24"/>
        <v>-2.6951299999999998</v>
      </c>
      <c r="J62" s="109">
        <f t="shared" si="24"/>
        <v>-2.0805500000000001</v>
      </c>
      <c r="K62" s="109">
        <f t="shared" si="24"/>
        <v>-1.8688899999999999</v>
      </c>
      <c r="L62" s="109">
        <f t="shared" si="24"/>
        <v>-1.36422</v>
      </c>
      <c r="M62" s="109">
        <f t="shared" si="24"/>
        <v>4.5753899999999996</v>
      </c>
      <c r="N62" s="109">
        <f t="shared" si="24"/>
        <v>-1.5111600000000001</v>
      </c>
      <c r="O62" s="109">
        <f t="shared" si="24"/>
        <v>-2.98102</v>
      </c>
      <c r="P62" s="109">
        <f t="shared" si="24"/>
        <v>-1.83483</v>
      </c>
      <c r="Q62" s="109">
        <f t="shared" si="24"/>
        <v>-3.7019600000000001</v>
      </c>
      <c r="R62" s="109">
        <f t="shared" si="24"/>
        <v>-1.45289</v>
      </c>
      <c r="S62" s="109">
        <f t="shared" si="24"/>
        <v>-1.5666199999999999</v>
      </c>
      <c r="T62" s="109">
        <f t="shared" si="24"/>
        <v>-1.5954600000000001</v>
      </c>
      <c r="U62" s="102">
        <v>2016</v>
      </c>
    </row>
    <row r="63" spans="1:21" s="95" customFormat="1" ht="12" customHeight="1">
      <c r="A63" s="102">
        <v>2017</v>
      </c>
      <c r="B63" s="109">
        <f t="shared" ref="B63:I66" si="25">ROUND(B32/B31*100-100,5)</f>
        <v>-1.53108</v>
      </c>
      <c r="C63" s="109">
        <f t="shared" si="25"/>
        <v>-1.28477</v>
      </c>
      <c r="D63" s="109">
        <f t="shared" si="25"/>
        <v>1.0621499999999999</v>
      </c>
      <c r="E63" s="109">
        <f t="shared" si="25"/>
        <v>-1.74888</v>
      </c>
      <c r="F63" s="109">
        <f t="shared" si="25"/>
        <v>-2.30362</v>
      </c>
      <c r="G63" s="109">
        <f t="shared" si="25"/>
        <v>0.17810999999999999</v>
      </c>
      <c r="H63" s="109">
        <f t="shared" si="25"/>
        <v>-1.2306999999999999</v>
      </c>
      <c r="I63" s="109">
        <f t="shared" si="25"/>
        <v>-1.12666</v>
      </c>
      <c r="J63" s="109">
        <f t="shared" ref="J63:T66" si="26">ROUND(J32/J31*100-100,5)</f>
        <v>-1.0515000000000001</v>
      </c>
      <c r="K63" s="109">
        <f t="shared" si="26"/>
        <v>-2.3013400000000002</v>
      </c>
      <c r="L63" s="109">
        <f t="shared" si="26"/>
        <v>-2.0943399999999999</v>
      </c>
      <c r="M63" s="109">
        <f t="shared" si="26"/>
        <v>1.166E-2</v>
      </c>
      <c r="N63" s="109">
        <f t="shared" si="26"/>
        <v>-1.8748400000000001</v>
      </c>
      <c r="O63" s="109">
        <f t="shared" si="26"/>
        <v>-3.7224400000000002</v>
      </c>
      <c r="P63" s="109">
        <f t="shared" si="26"/>
        <v>-2.2693699999999999</v>
      </c>
      <c r="Q63" s="109">
        <f t="shared" si="26"/>
        <v>-4.6675700000000004</v>
      </c>
      <c r="R63" s="109">
        <f t="shared" si="26"/>
        <v>-1.56646</v>
      </c>
      <c r="S63" s="109">
        <f t="shared" si="26"/>
        <v>-1.5787899999999999</v>
      </c>
      <c r="T63" s="109">
        <f t="shared" si="26"/>
        <v>-2.50671</v>
      </c>
      <c r="U63" s="102">
        <v>2017</v>
      </c>
    </row>
    <row r="64" spans="1:21" s="95" customFormat="1" ht="12" customHeight="1">
      <c r="A64" s="102">
        <v>2018</v>
      </c>
      <c r="B64" s="109">
        <f t="shared" si="25"/>
        <v>-1.11148</v>
      </c>
      <c r="C64" s="109">
        <f t="shared" si="25"/>
        <v>-1.1688499999999999</v>
      </c>
      <c r="D64" s="109">
        <f t="shared" si="25"/>
        <v>2.1931500000000002</v>
      </c>
      <c r="E64" s="109">
        <f t="shared" si="25"/>
        <v>-1.03094</v>
      </c>
      <c r="F64" s="109">
        <f t="shared" si="25"/>
        <v>-1.15388</v>
      </c>
      <c r="G64" s="109">
        <f t="shared" si="25"/>
        <v>-1.3474699999999999</v>
      </c>
      <c r="H64" s="109">
        <f t="shared" si="25"/>
        <v>-1.4129100000000001</v>
      </c>
      <c r="I64" s="109">
        <f t="shared" si="25"/>
        <v>-1.5793600000000001</v>
      </c>
      <c r="J64" s="109">
        <f t="shared" si="26"/>
        <v>-4.9119999999999997E-2</v>
      </c>
      <c r="K64" s="109">
        <f t="shared" si="26"/>
        <v>-1.88043</v>
      </c>
      <c r="L64" s="109">
        <f t="shared" si="26"/>
        <v>-2.2428499999999998</v>
      </c>
      <c r="M64" s="109">
        <f t="shared" si="26"/>
        <v>-1.5507299999999999</v>
      </c>
      <c r="N64" s="109">
        <f t="shared" si="26"/>
        <v>-2.27671</v>
      </c>
      <c r="O64" s="109">
        <f t="shared" si="26"/>
        <v>-2.1392899999999999</v>
      </c>
      <c r="P64" s="109">
        <f t="shared" si="26"/>
        <v>-0.58562999999999998</v>
      </c>
      <c r="Q64" s="109">
        <f t="shared" si="26"/>
        <v>-2.0641699999999998</v>
      </c>
      <c r="R64" s="109">
        <f t="shared" si="26"/>
        <v>-1.17014</v>
      </c>
      <c r="S64" s="109">
        <f t="shared" si="26"/>
        <v>-1.28274</v>
      </c>
      <c r="T64" s="109">
        <f t="shared" si="26"/>
        <v>-1.8657699999999999</v>
      </c>
      <c r="U64" s="102">
        <v>2018</v>
      </c>
    </row>
    <row r="65" spans="1:21" s="95" customFormat="1" ht="12" customHeight="1">
      <c r="A65" s="102">
        <v>2019</v>
      </c>
      <c r="B65" s="109">
        <f t="shared" si="25"/>
        <v>-2.1463100000000002</v>
      </c>
      <c r="C65" s="109">
        <f t="shared" si="25"/>
        <v>-1.6839</v>
      </c>
      <c r="D65" s="109">
        <f t="shared" si="25"/>
        <v>-1.2629300000000001</v>
      </c>
      <c r="E65" s="109">
        <f t="shared" si="25"/>
        <v>-1.12371</v>
      </c>
      <c r="F65" s="109">
        <f t="shared" si="25"/>
        <v>-2.36178</v>
      </c>
      <c r="G65" s="109">
        <f t="shared" si="25"/>
        <v>-3.3425099999999999</v>
      </c>
      <c r="H65" s="109">
        <f t="shared" si="25"/>
        <v>-1.8023499999999999</v>
      </c>
      <c r="I65" s="109">
        <f t="shared" si="25"/>
        <v>-3.5292300000000001</v>
      </c>
      <c r="J65" s="109">
        <f t="shared" si="26"/>
        <v>-1.1435599999999999</v>
      </c>
      <c r="K65" s="109">
        <f t="shared" si="26"/>
        <v>-1.4424600000000001</v>
      </c>
      <c r="L65" s="109">
        <f t="shared" si="26"/>
        <v>-2.2587799999999998</v>
      </c>
      <c r="M65" s="109">
        <f t="shared" si="26"/>
        <v>-0.43346000000000001</v>
      </c>
      <c r="N65" s="109">
        <f t="shared" si="26"/>
        <v>-2.4456799999999999</v>
      </c>
      <c r="O65" s="109">
        <f t="shared" si="26"/>
        <v>-1.14314</v>
      </c>
      <c r="P65" s="109">
        <f t="shared" si="26"/>
        <v>-0.14329</v>
      </c>
      <c r="Q65" s="109">
        <f t="shared" si="26"/>
        <v>-1.4054500000000001</v>
      </c>
      <c r="R65" s="109">
        <f t="shared" si="26"/>
        <v>-1.68127</v>
      </c>
      <c r="S65" s="109">
        <f t="shared" si="26"/>
        <v>-1.66872</v>
      </c>
      <c r="T65" s="109">
        <f t="shared" si="26"/>
        <v>-1.9270499999999999</v>
      </c>
      <c r="U65" s="102">
        <v>2019</v>
      </c>
    </row>
    <row r="66" spans="1:21" s="95" customFormat="1" ht="12" customHeight="1">
      <c r="A66" s="102">
        <v>2020</v>
      </c>
      <c r="B66" s="109">
        <f t="shared" si="25"/>
        <v>-3.2489300000000001</v>
      </c>
      <c r="C66" s="109">
        <f t="shared" si="25"/>
        <v>-3.6627999999999998</v>
      </c>
      <c r="D66" s="109">
        <f t="shared" si="25"/>
        <v>-3.0704699999999998</v>
      </c>
      <c r="E66" s="109">
        <f t="shared" si="25"/>
        <v>-3.2552500000000002</v>
      </c>
      <c r="F66" s="109">
        <f t="shared" si="25"/>
        <v>-3.1085400000000001</v>
      </c>
      <c r="G66" s="109">
        <f t="shared" si="25"/>
        <v>-2.8339799999999999</v>
      </c>
      <c r="H66" s="109">
        <f t="shared" si="25"/>
        <v>-2.9948399999999999</v>
      </c>
      <c r="I66" s="109">
        <f t="shared" si="25"/>
        <v>-3.8885299999999998</v>
      </c>
      <c r="J66" s="109">
        <f t="shared" si="26"/>
        <v>-3.7032699999999998</v>
      </c>
      <c r="K66" s="109">
        <f t="shared" si="26"/>
        <v>-3.12229</v>
      </c>
      <c r="L66" s="109">
        <f t="shared" si="26"/>
        <v>-3.8679600000000001</v>
      </c>
      <c r="M66" s="109">
        <f t="shared" si="26"/>
        <v>-3.39717</v>
      </c>
      <c r="N66" s="109">
        <f t="shared" si="26"/>
        <v>-3.3303400000000001</v>
      </c>
      <c r="O66" s="109">
        <f t="shared" si="26"/>
        <v>-3.75637</v>
      </c>
      <c r="P66" s="109">
        <f t="shared" si="26"/>
        <v>-3.4159799999999998</v>
      </c>
      <c r="Q66" s="109">
        <f t="shared" si="26"/>
        <v>-3.7914099999999999</v>
      </c>
      <c r="R66" s="109">
        <f t="shared" si="26"/>
        <v>-3.3718699999999999</v>
      </c>
      <c r="S66" s="109">
        <f t="shared" si="26"/>
        <v>-3.36809</v>
      </c>
      <c r="T66" s="109">
        <f t="shared" si="26"/>
        <v>-3.5195699999999999</v>
      </c>
      <c r="U66" s="102">
        <v>2020</v>
      </c>
    </row>
    <row r="67" spans="1:21" s="95" customFormat="1" ht="12" customHeight="1">
      <c r="A67" s="102"/>
      <c r="B67" s="109"/>
      <c r="C67" s="110"/>
      <c r="D67" s="110"/>
      <c r="E67" s="110"/>
      <c r="F67" s="110"/>
      <c r="G67" s="110"/>
      <c r="H67" s="110"/>
      <c r="I67" s="110"/>
      <c r="J67" s="110"/>
      <c r="K67" s="110"/>
      <c r="L67" s="110"/>
      <c r="M67" s="110"/>
      <c r="N67" s="110"/>
      <c r="O67" s="110"/>
      <c r="P67" s="110"/>
      <c r="Q67" s="110"/>
      <c r="R67" s="110"/>
      <c r="S67" s="110"/>
      <c r="T67" s="110"/>
      <c r="U67" s="102"/>
    </row>
    <row r="68" spans="1:21" s="95" customFormat="1" ht="12" customHeight="1">
      <c r="A68" s="102"/>
      <c r="B68" s="167" t="s">
        <v>159</v>
      </c>
      <c r="C68" s="167"/>
      <c r="D68" s="167"/>
      <c r="E68" s="167"/>
      <c r="F68" s="167"/>
      <c r="G68" s="167"/>
      <c r="H68" s="167"/>
      <c r="I68" s="167"/>
      <c r="J68" s="167"/>
      <c r="K68" s="167"/>
      <c r="L68" s="167" t="s">
        <v>159</v>
      </c>
      <c r="M68" s="167"/>
      <c r="N68" s="167"/>
      <c r="O68" s="167"/>
      <c r="P68" s="167"/>
      <c r="Q68" s="167"/>
      <c r="R68" s="167"/>
      <c r="S68" s="167"/>
      <c r="T68" s="167"/>
      <c r="U68" s="102"/>
    </row>
    <row r="69" spans="1:21" s="95" customFormat="1" ht="12" customHeight="1">
      <c r="A69" s="91">
        <v>1991</v>
      </c>
      <c r="B69" s="109">
        <f>ROUND(B6/'T8'!B6*100,5)</f>
        <v>9.8094800000000006</v>
      </c>
      <c r="C69" s="109">
        <f>ROUND(C6/'T8'!C6*100,5)</f>
        <v>12.95523</v>
      </c>
      <c r="D69" s="109">
        <f>ROUND(D6/'T8'!D6*100,5)</f>
        <v>7.3253399999999997</v>
      </c>
      <c r="E69" s="109">
        <f>ROUND(E6/'T8'!E6*100,5)</f>
        <v>4.9646499999999998</v>
      </c>
      <c r="F69" s="109">
        <f>ROUND(F6/'T8'!F6*100,5)</f>
        <v>5.7739399999999996</v>
      </c>
      <c r="G69" s="109">
        <f>ROUND(G6/'T8'!G6*100,5)</f>
        <v>7.7467199999999998</v>
      </c>
      <c r="H69" s="109">
        <f>ROUND(H6/'T8'!H6*100,5)</f>
        <v>9.3727400000000003</v>
      </c>
      <c r="I69" s="109">
        <f>ROUND(I6/'T8'!I6*100,5)</f>
        <v>4.2903599999999997</v>
      </c>
      <c r="J69" s="109">
        <f>ROUND(J6/'T8'!J6*100,5)</f>
        <v>10.645200000000001</v>
      </c>
      <c r="K69" s="109">
        <f>ROUND(K6/'T8'!K6*100,5)</f>
        <v>8.5203799999999994</v>
      </c>
      <c r="L69" s="109">
        <f>ROUND(L6/'T8'!L6*100,5)</f>
        <v>11.84656</v>
      </c>
      <c r="M69" s="109">
        <f>ROUND(M6/'T8'!M6*100,5)</f>
        <v>8.5645500000000006</v>
      </c>
      <c r="N69" s="109">
        <f>ROUND(N6/'T8'!N6*100,5)</f>
        <v>5.3589599999999997</v>
      </c>
      <c r="O69" s="109">
        <f>ROUND(O6/'T8'!O6*100,5)</f>
        <v>4.8976699999999997</v>
      </c>
      <c r="P69" s="109">
        <f>ROUND(P6/'T8'!P6*100,5)</f>
        <v>11.319229999999999</v>
      </c>
      <c r="Q69" s="109">
        <f>ROUND(Q6/'T8'!Q6*100,5)</f>
        <v>5.6257200000000003</v>
      </c>
      <c r="R69" s="109">
        <f>ROUND(R6/'T8'!R6*100,5)</f>
        <v>9.1662199999999991</v>
      </c>
      <c r="S69" s="109">
        <f>ROUND(S6/'T8'!S6*100,5)</f>
        <v>10.174160000000001</v>
      </c>
      <c r="T69" s="109">
        <f>ROUND(T6/'T8'!T6*100,5)</f>
        <v>5.1196000000000002</v>
      </c>
      <c r="U69" s="91">
        <v>1991</v>
      </c>
    </row>
    <row r="70" spans="1:21" s="95" customFormat="1" ht="12" hidden="1" customHeight="1" outlineLevel="1">
      <c r="A70" s="91">
        <v>1992</v>
      </c>
      <c r="B70" s="109">
        <f>ROUND(B7/'T8'!B7*100,5)</f>
        <v>9.74892</v>
      </c>
      <c r="C70" s="109">
        <f>ROUND(C7/'T8'!C7*100,5)</f>
        <v>12.70994</v>
      </c>
      <c r="D70" s="109">
        <f>ROUND(D7/'T8'!D7*100,5)</f>
        <v>7.8827800000000003</v>
      </c>
      <c r="E70" s="109">
        <f>ROUND(E7/'T8'!E7*100,5)</f>
        <v>6.6481399999999997</v>
      </c>
      <c r="F70" s="109">
        <f>ROUND(F7/'T8'!F7*100,5)</f>
        <v>6.0678999999999998</v>
      </c>
      <c r="G70" s="109">
        <f>ROUND(G7/'T8'!G7*100,5)</f>
        <v>7.9810699999999999</v>
      </c>
      <c r="H70" s="109">
        <f>ROUND(H7/'T8'!H7*100,5)</f>
        <v>9.3808799999999994</v>
      </c>
      <c r="I70" s="109">
        <f>ROUND(I7/'T8'!I7*100,5)</f>
        <v>5.8087999999999997</v>
      </c>
      <c r="J70" s="109">
        <f>ROUND(J7/'T8'!J7*100,5)</f>
        <v>10.388439999999999</v>
      </c>
      <c r="K70" s="109">
        <f>ROUND(K7/'T8'!K7*100,5)</f>
        <v>8.4721200000000003</v>
      </c>
      <c r="L70" s="109">
        <f>ROUND(L7/'T8'!L7*100,5)</f>
        <v>11.64878</v>
      </c>
      <c r="M70" s="109">
        <f>ROUND(M7/'T8'!M7*100,5)</f>
        <v>8.1685800000000004</v>
      </c>
      <c r="N70" s="109">
        <f>ROUND(N7/'T8'!N7*100,5)</f>
        <v>6.67021</v>
      </c>
      <c r="O70" s="109">
        <f>ROUND(O7/'T8'!O7*100,5)</f>
        <v>5.9958799999999997</v>
      </c>
      <c r="P70" s="109">
        <f>ROUND(P7/'T8'!P7*100,5)</f>
        <v>10.949680000000001</v>
      </c>
      <c r="Q70" s="109">
        <f>ROUND(Q7/'T8'!Q7*100,5)</f>
        <v>6.9940800000000003</v>
      </c>
      <c r="R70" s="109">
        <f>ROUND(R7/'T8'!R7*100,5)</f>
        <v>9.4056300000000004</v>
      </c>
      <c r="S70" s="109">
        <f>ROUND(S7/'T8'!S7*100,5)</f>
        <v>10.05583</v>
      </c>
      <c r="T70" s="109">
        <f>ROUND(T7/'T8'!T7*100,5)</f>
        <v>6.4862299999999999</v>
      </c>
      <c r="U70" s="91">
        <v>1992</v>
      </c>
    </row>
    <row r="71" spans="1:21" s="95" customFormat="1" ht="12" hidden="1" customHeight="1" outlineLevel="1">
      <c r="A71" s="91">
        <v>1993</v>
      </c>
      <c r="B71" s="109">
        <f>ROUND(B8/'T8'!B8*100,5)</f>
        <v>10.038399999999999</v>
      </c>
      <c r="C71" s="109">
        <f>ROUND(C8/'T8'!C8*100,5)</f>
        <v>12.769880000000001</v>
      </c>
      <c r="D71" s="109">
        <f>ROUND(D8/'T8'!D8*100,5)</f>
        <v>8.4005100000000006</v>
      </c>
      <c r="E71" s="109">
        <f>ROUND(E8/'T8'!E8*100,5)</f>
        <v>7.2959699999999996</v>
      </c>
      <c r="F71" s="109">
        <f>ROUND(F8/'T8'!F8*100,5)</f>
        <v>6.59178</v>
      </c>
      <c r="G71" s="109">
        <f>ROUND(G8/'T8'!G8*100,5)</f>
        <v>8.3966100000000008</v>
      </c>
      <c r="H71" s="109">
        <f>ROUND(H8/'T8'!H8*100,5)</f>
        <v>9.5623299999999993</v>
      </c>
      <c r="I71" s="109">
        <f>ROUND(I8/'T8'!I8*100,5)</f>
        <v>6.6901299999999999</v>
      </c>
      <c r="J71" s="109">
        <f>ROUND(J8/'T8'!J8*100,5)</f>
        <v>10.457850000000001</v>
      </c>
      <c r="K71" s="109">
        <f>ROUND(K8/'T8'!K8*100,5)</f>
        <v>8.7021999999999995</v>
      </c>
      <c r="L71" s="109">
        <f>ROUND(L8/'T8'!L8*100,5)</f>
        <v>11.456989999999999</v>
      </c>
      <c r="M71" s="109">
        <f>ROUND(M8/'T8'!M8*100,5)</f>
        <v>8.1639099999999996</v>
      </c>
      <c r="N71" s="109">
        <f>ROUND(N8/'T8'!N8*100,5)</f>
        <v>7.6048499999999999</v>
      </c>
      <c r="O71" s="109">
        <f>ROUND(O8/'T8'!O8*100,5)</f>
        <v>6.6395900000000001</v>
      </c>
      <c r="P71" s="109">
        <f>ROUND(P8/'T8'!P8*100,5)</f>
        <v>11.015840000000001</v>
      </c>
      <c r="Q71" s="109">
        <f>ROUND(Q8/'T8'!Q8*100,5)</f>
        <v>7.8717499999999996</v>
      </c>
      <c r="R71" s="109">
        <f>ROUND(R8/'T8'!R8*100,5)</f>
        <v>9.6902000000000008</v>
      </c>
      <c r="S71" s="109">
        <f>ROUND(S8/'T8'!S8*100,5)</f>
        <v>10.21874</v>
      </c>
      <c r="T71" s="109">
        <f>ROUND(T8/'T8'!T8*100,5)</f>
        <v>7.2968599999999997</v>
      </c>
      <c r="U71" s="91">
        <v>1993</v>
      </c>
    </row>
    <row r="72" spans="1:21" s="95" customFormat="1" ht="12" hidden="1" customHeight="1" outlineLevel="1">
      <c r="A72" s="91">
        <v>1994</v>
      </c>
      <c r="B72" s="109">
        <f>ROUND(B9/'T8'!B9*100,5)</f>
        <v>10.26642</v>
      </c>
      <c r="C72" s="109">
        <f>ROUND(C9/'T8'!C9*100,5)</f>
        <v>12.81265</v>
      </c>
      <c r="D72" s="109">
        <f>ROUND(D9/'T8'!D9*100,5)</f>
        <v>9.1240100000000002</v>
      </c>
      <c r="E72" s="109">
        <f>ROUND(E9/'T8'!E9*100,5)</f>
        <v>7.6264799999999999</v>
      </c>
      <c r="F72" s="109">
        <f>ROUND(F9/'T8'!F9*100,5)</f>
        <v>6.9284100000000004</v>
      </c>
      <c r="G72" s="109">
        <f>ROUND(G9/'T8'!G9*100,5)</f>
        <v>8.5683699999999998</v>
      </c>
      <c r="H72" s="109">
        <f>ROUND(H9/'T8'!H9*100,5)</f>
        <v>9.7005999999999997</v>
      </c>
      <c r="I72" s="109">
        <f>ROUND(I9/'T8'!I9*100,5)</f>
        <v>7.2190200000000004</v>
      </c>
      <c r="J72" s="109">
        <f>ROUND(J9/'T8'!J9*100,5)</f>
        <v>10.52393</v>
      </c>
      <c r="K72" s="109">
        <f>ROUND(K9/'T8'!K9*100,5)</f>
        <v>8.9198000000000004</v>
      </c>
      <c r="L72" s="109">
        <f>ROUND(L9/'T8'!L9*100,5)</f>
        <v>11.39775</v>
      </c>
      <c r="M72" s="109">
        <f>ROUND(M9/'T8'!M9*100,5)</f>
        <v>8.4741499999999998</v>
      </c>
      <c r="N72" s="109">
        <f>ROUND(N9/'T8'!N9*100,5)</f>
        <v>7.8611000000000004</v>
      </c>
      <c r="O72" s="109">
        <f>ROUND(O9/'T8'!O9*100,5)</f>
        <v>7.0568999999999997</v>
      </c>
      <c r="P72" s="109">
        <f>ROUND(P9/'T8'!P9*100,5)</f>
        <v>11.270300000000001</v>
      </c>
      <c r="Q72" s="109">
        <f>ROUND(Q9/'T8'!Q9*100,5)</f>
        <v>8.3900600000000001</v>
      </c>
      <c r="R72" s="109">
        <f>ROUND(R9/'T8'!R9*100,5)</f>
        <v>9.8920200000000005</v>
      </c>
      <c r="S72" s="109">
        <f>ROUND(S9/'T8'!S9*100,5)</f>
        <v>10.37119</v>
      </c>
      <c r="T72" s="109">
        <f>ROUND(T9/'T8'!T9*100,5)</f>
        <v>7.6783700000000001</v>
      </c>
      <c r="U72" s="91">
        <v>1994</v>
      </c>
    </row>
    <row r="73" spans="1:21" s="95" customFormat="1" ht="12" hidden="1" customHeight="1" outlineLevel="1">
      <c r="A73" s="91">
        <v>1995</v>
      </c>
      <c r="B73" s="109">
        <f>ROUND(B10/'T8'!B10*100,5)</f>
        <v>10.40706</v>
      </c>
      <c r="C73" s="109">
        <f>ROUND(C10/'T8'!C10*100,5)</f>
        <v>12.92957</v>
      </c>
      <c r="D73" s="109">
        <f>ROUND(D10/'T8'!D10*100,5)</f>
        <v>9.52468</v>
      </c>
      <c r="E73" s="109">
        <f>ROUND(E10/'T8'!E10*100,5)</f>
        <v>7.6694000000000004</v>
      </c>
      <c r="F73" s="109">
        <f>ROUND(F10/'T8'!F10*100,5)</f>
        <v>7.0521799999999999</v>
      </c>
      <c r="G73" s="109">
        <f>ROUND(G10/'T8'!G10*100,5)</f>
        <v>8.6913300000000007</v>
      </c>
      <c r="H73" s="109">
        <f>ROUND(H10/'T8'!H10*100,5)</f>
        <v>9.9474800000000005</v>
      </c>
      <c r="I73" s="109">
        <f>ROUND(I10/'T8'!I10*100,5)</f>
        <v>7.2642800000000003</v>
      </c>
      <c r="J73" s="109">
        <f>ROUND(J10/'T8'!J10*100,5)</f>
        <v>10.514900000000001</v>
      </c>
      <c r="K73" s="109">
        <f>ROUND(K10/'T8'!K10*100,5)</f>
        <v>8.9320799999999991</v>
      </c>
      <c r="L73" s="109">
        <f>ROUND(L10/'T8'!L10*100,5)</f>
        <v>11.342930000000001</v>
      </c>
      <c r="M73" s="109">
        <f>ROUND(M10/'T8'!M10*100,5)</f>
        <v>8.6767099999999999</v>
      </c>
      <c r="N73" s="109">
        <f>ROUND(N10/'T8'!N10*100,5)</f>
        <v>7.8224200000000002</v>
      </c>
      <c r="O73" s="109">
        <f>ROUND(O10/'T8'!O10*100,5)</f>
        <v>7.21915</v>
      </c>
      <c r="P73" s="109">
        <f>ROUND(P10/'T8'!P10*100,5)</f>
        <v>11.35872</v>
      </c>
      <c r="Q73" s="109">
        <f>ROUND(Q10/'T8'!Q10*100,5)</f>
        <v>8.5740200000000009</v>
      </c>
      <c r="R73" s="109">
        <f>ROUND(R10/'T8'!R10*100,5)</f>
        <v>9.9810700000000008</v>
      </c>
      <c r="S73" s="109">
        <f>ROUND(S10/'T8'!S10*100,5)</f>
        <v>10.458119999999999</v>
      </c>
      <c r="T73" s="109">
        <f>ROUND(T10/'T8'!T10*100,5)</f>
        <v>7.7411500000000002</v>
      </c>
      <c r="U73" s="91">
        <v>1995</v>
      </c>
    </row>
    <row r="74" spans="1:21" s="95" customFormat="1" ht="12" hidden="1" customHeight="1" outlineLevel="1">
      <c r="A74" s="91">
        <v>1996</v>
      </c>
      <c r="B74" s="109">
        <f>ROUND(B11/'T8'!B11*100,5)</f>
        <v>10.55246</v>
      </c>
      <c r="C74" s="109">
        <f>ROUND(C11/'T8'!C11*100,5)</f>
        <v>13.09563</v>
      </c>
      <c r="D74" s="109">
        <f>ROUND(D11/'T8'!D11*100,5)</f>
        <v>10.04752</v>
      </c>
      <c r="E74" s="109">
        <f>ROUND(E11/'T8'!E11*100,5)</f>
        <v>7.9278000000000004</v>
      </c>
      <c r="F74" s="109">
        <f>ROUND(F11/'T8'!F11*100,5)</f>
        <v>7.0603499999999997</v>
      </c>
      <c r="G74" s="109">
        <f>ROUND(G11/'T8'!G11*100,5)</f>
        <v>8.8312100000000004</v>
      </c>
      <c r="H74" s="109">
        <f>ROUND(H11/'T8'!H11*100,5)</f>
        <v>10.239979999999999</v>
      </c>
      <c r="I74" s="109">
        <f>ROUND(I11/'T8'!I11*100,5)</f>
        <v>7.4857800000000001</v>
      </c>
      <c r="J74" s="109">
        <f>ROUND(J11/'T8'!J11*100,5)</f>
        <v>10.66089</v>
      </c>
      <c r="K74" s="109">
        <f>ROUND(K11/'T8'!K11*100,5)</f>
        <v>9.0244099999999996</v>
      </c>
      <c r="L74" s="109">
        <f>ROUND(L11/'T8'!L11*100,5)</f>
        <v>11.19481</v>
      </c>
      <c r="M74" s="109">
        <f>ROUND(M11/'T8'!M11*100,5)</f>
        <v>8.9922299999999993</v>
      </c>
      <c r="N74" s="109">
        <f>ROUND(N11/'T8'!N11*100,5)</f>
        <v>7.8726700000000003</v>
      </c>
      <c r="O74" s="109">
        <f>ROUND(O11/'T8'!O11*100,5)</f>
        <v>7.4335399999999998</v>
      </c>
      <c r="P74" s="109">
        <f>ROUND(P11/'T8'!P11*100,5)</f>
        <v>11.442679999999999</v>
      </c>
      <c r="Q74" s="109">
        <f>ROUND(Q11/'T8'!Q11*100,5)</f>
        <v>8.5745000000000005</v>
      </c>
      <c r="R74" s="109">
        <f>ROUND(R11/'T8'!R11*100,5)</f>
        <v>10.13217</v>
      </c>
      <c r="S74" s="109">
        <f>ROUND(S11/'T8'!S11*100,5)</f>
        <v>10.58831</v>
      </c>
      <c r="T74" s="109">
        <f>ROUND(T11/'T8'!T11*100,5)</f>
        <v>7.8730900000000004</v>
      </c>
      <c r="U74" s="91">
        <v>1996</v>
      </c>
    </row>
    <row r="75" spans="1:21" s="95" customFormat="1" ht="12" hidden="1" customHeight="1" outlineLevel="1">
      <c r="A75" s="91">
        <v>1997</v>
      </c>
      <c r="B75" s="109">
        <f>ROUND(B12/'T8'!B12*100,5)</f>
        <v>10.673690000000001</v>
      </c>
      <c r="C75" s="109">
        <f>ROUND(C12/'T8'!C12*100,5)</f>
        <v>13.14162</v>
      </c>
      <c r="D75" s="109">
        <f>ROUND(D12/'T8'!D12*100,5)</f>
        <v>10.463990000000001</v>
      </c>
      <c r="E75" s="109">
        <f>ROUND(E12/'T8'!E12*100,5)</f>
        <v>8.34084</v>
      </c>
      <c r="F75" s="109">
        <f>ROUND(F12/'T8'!F12*100,5)</f>
        <v>6.9438700000000004</v>
      </c>
      <c r="G75" s="109">
        <f>ROUND(G12/'T8'!G12*100,5)</f>
        <v>9.1800499999999996</v>
      </c>
      <c r="H75" s="109">
        <f>ROUND(H12/'T8'!H12*100,5)</f>
        <v>10.559799999999999</v>
      </c>
      <c r="I75" s="109">
        <f>ROUND(I12/'T8'!I12*100,5)</f>
        <v>7.5968499999999999</v>
      </c>
      <c r="J75" s="109">
        <f>ROUND(J12/'T8'!J12*100,5)</f>
        <v>10.68258</v>
      </c>
      <c r="K75" s="109">
        <f>ROUND(K12/'T8'!K12*100,5)</f>
        <v>9.1431699999999996</v>
      </c>
      <c r="L75" s="109">
        <f>ROUND(L12/'T8'!L12*100,5)</f>
        <v>11.11975</v>
      </c>
      <c r="M75" s="109">
        <f>ROUND(M12/'T8'!M12*100,5)</f>
        <v>9.2943499999999997</v>
      </c>
      <c r="N75" s="109">
        <f>ROUND(N12/'T8'!N12*100,5)</f>
        <v>8.3025400000000005</v>
      </c>
      <c r="O75" s="109">
        <f>ROUND(O12/'T8'!O12*100,5)</f>
        <v>7.7458799999999997</v>
      </c>
      <c r="P75" s="109">
        <f>ROUND(P12/'T8'!P12*100,5)</f>
        <v>11.561529999999999</v>
      </c>
      <c r="Q75" s="109">
        <f>ROUND(Q12/'T8'!Q12*100,5)</f>
        <v>8.7288999999999994</v>
      </c>
      <c r="R75" s="109">
        <f>ROUND(R12/'T8'!R12*100,5)</f>
        <v>10.2918</v>
      </c>
      <c r="S75" s="109">
        <f>ROUND(S12/'T8'!S12*100,5)</f>
        <v>10.69646</v>
      </c>
      <c r="T75" s="109">
        <f>ROUND(T12/'T8'!T12*100,5)</f>
        <v>8.1909100000000006</v>
      </c>
      <c r="U75" s="91">
        <v>1997</v>
      </c>
    </row>
    <row r="76" spans="1:21" s="95" customFormat="1" ht="12" hidden="1" customHeight="1" outlineLevel="1">
      <c r="A76" s="91">
        <v>1998</v>
      </c>
      <c r="B76" s="109">
        <f>ROUND(B13/'T8'!B13*100,5)</f>
        <v>10.477830000000001</v>
      </c>
      <c r="C76" s="109">
        <f>ROUND(C13/'T8'!C13*100,5)</f>
        <v>13.00755</v>
      </c>
      <c r="D76" s="109">
        <f>ROUND(D13/'T8'!D13*100,5)</f>
        <v>10.527839999999999</v>
      </c>
      <c r="E76" s="109">
        <f>ROUND(E13/'T8'!E13*100,5)</f>
        <v>8.8111200000000007</v>
      </c>
      <c r="F76" s="109">
        <f>ROUND(F13/'T8'!F13*100,5)</f>
        <v>6.8662400000000003</v>
      </c>
      <c r="G76" s="109">
        <f>ROUND(G13/'T8'!G13*100,5)</f>
        <v>9.5534400000000002</v>
      </c>
      <c r="H76" s="109">
        <f>ROUND(H13/'T8'!H13*100,5)</f>
        <v>10.611660000000001</v>
      </c>
      <c r="I76" s="109">
        <f>ROUND(I13/'T8'!I13*100,5)</f>
        <v>7.6178600000000003</v>
      </c>
      <c r="J76" s="109">
        <f>ROUND(J13/'T8'!J13*100,5)</f>
        <v>10.525600000000001</v>
      </c>
      <c r="K76" s="109">
        <f>ROUND(K13/'T8'!K13*100,5)</f>
        <v>9.1894799999999996</v>
      </c>
      <c r="L76" s="109">
        <f>ROUND(L13/'T8'!L13*100,5)</f>
        <v>11.096819999999999</v>
      </c>
      <c r="M76" s="109">
        <f>ROUND(M13/'T8'!M13*100,5)</f>
        <v>9.0329999999999995</v>
      </c>
      <c r="N76" s="109">
        <f>ROUND(N13/'T8'!N13*100,5)</f>
        <v>8.6781199999999998</v>
      </c>
      <c r="O76" s="109">
        <f>ROUND(O13/'T8'!O13*100,5)</f>
        <v>7.86198</v>
      </c>
      <c r="P76" s="109">
        <f>ROUND(P13/'T8'!P13*100,5)</f>
        <v>11.495340000000001</v>
      </c>
      <c r="Q76" s="109">
        <f>ROUND(Q13/'T8'!Q13*100,5)</f>
        <v>8.8790200000000006</v>
      </c>
      <c r="R76" s="109">
        <f>ROUND(R13/'T8'!R13*100,5)</f>
        <v>10.294840000000001</v>
      </c>
      <c r="S76" s="109">
        <f>ROUND(S13/'T8'!S13*100,5)</f>
        <v>10.64087</v>
      </c>
      <c r="T76" s="109">
        <f>ROUND(T13/'T8'!T13*100,5)</f>
        <v>8.4534500000000001</v>
      </c>
      <c r="U76" s="91">
        <v>1998</v>
      </c>
    </row>
    <row r="77" spans="1:21" s="95" customFormat="1" ht="12" hidden="1" customHeight="1" outlineLevel="1">
      <c r="A77" s="91">
        <v>1999</v>
      </c>
      <c r="B77" s="109">
        <f>ROUND(B14/'T8'!B14*100,5)</f>
        <v>10.229760000000001</v>
      </c>
      <c r="C77" s="109">
        <f>ROUND(C14/'T8'!C14*100,5)</f>
        <v>12.83188</v>
      </c>
      <c r="D77" s="109">
        <f>ROUND(D14/'T8'!D14*100,5)</f>
        <v>10.43848</v>
      </c>
      <c r="E77" s="109">
        <f>ROUND(E14/'T8'!E14*100,5)</f>
        <v>9.3978599999999997</v>
      </c>
      <c r="F77" s="109">
        <f>ROUND(F14/'T8'!F14*100,5)</f>
        <v>7.1782399999999997</v>
      </c>
      <c r="G77" s="109">
        <f>ROUND(G14/'T8'!G14*100,5)</f>
        <v>9.6804799999999993</v>
      </c>
      <c r="H77" s="109">
        <f>ROUND(H14/'T8'!H14*100,5)</f>
        <v>10.39165</v>
      </c>
      <c r="I77" s="109">
        <f>ROUND(I14/'T8'!I14*100,5)</f>
        <v>7.7541799999999999</v>
      </c>
      <c r="J77" s="109">
        <f>ROUND(J14/'T8'!J14*100,5)</f>
        <v>10.277380000000001</v>
      </c>
      <c r="K77" s="109">
        <f>ROUND(K14/'T8'!K14*100,5)</f>
        <v>9.0657200000000007</v>
      </c>
      <c r="L77" s="109">
        <f>ROUND(L14/'T8'!L14*100,5)</f>
        <v>10.94197</v>
      </c>
      <c r="M77" s="109">
        <f>ROUND(M14/'T8'!M14*100,5)</f>
        <v>8.7105899999999998</v>
      </c>
      <c r="N77" s="109">
        <f>ROUND(N14/'T8'!N14*100,5)</f>
        <v>9.0519300000000005</v>
      </c>
      <c r="O77" s="109">
        <f>ROUND(O14/'T8'!O14*100,5)</f>
        <v>7.9510800000000001</v>
      </c>
      <c r="P77" s="109">
        <f>ROUND(P14/'T8'!P14*100,5)</f>
        <v>11.385579999999999</v>
      </c>
      <c r="Q77" s="109">
        <f>ROUND(Q14/'T8'!Q14*100,5)</f>
        <v>8.9958500000000008</v>
      </c>
      <c r="R77" s="109">
        <f>ROUND(R14/'T8'!R14*100,5)</f>
        <v>10.20194</v>
      </c>
      <c r="S77" s="109">
        <f>ROUND(S14/'T8'!S14*100,5)</f>
        <v>10.470549999999999</v>
      </c>
      <c r="T77" s="109">
        <f>ROUND(T14/'T8'!T14*100,5)</f>
        <v>8.7401199999999992</v>
      </c>
      <c r="U77" s="91">
        <v>1999</v>
      </c>
    </row>
    <row r="78" spans="1:21" s="95" customFormat="1" ht="12" customHeight="1" collapsed="1">
      <c r="A78" s="91">
        <v>2000</v>
      </c>
      <c r="B78" s="109">
        <f>ROUND(B15/'T8'!B15*100,5)</f>
        <v>9.99315</v>
      </c>
      <c r="C78" s="109">
        <f>ROUND(C15/'T8'!C15*100,5)</f>
        <v>12.39302</v>
      </c>
      <c r="D78" s="109">
        <f>ROUND(D15/'T8'!D15*100,5)</f>
        <v>10.544079999999999</v>
      </c>
      <c r="E78" s="109">
        <f>ROUND(E15/'T8'!E15*100,5)</f>
        <v>9.9666300000000003</v>
      </c>
      <c r="F78" s="109">
        <f>ROUND(F15/'T8'!F15*100,5)</f>
        <v>7.1829000000000001</v>
      </c>
      <c r="G78" s="109">
        <f>ROUND(G15/'T8'!G15*100,5)</f>
        <v>9.6025700000000001</v>
      </c>
      <c r="H78" s="109">
        <f>ROUND(H15/'T8'!H15*100,5)</f>
        <v>10.090299999999999</v>
      </c>
      <c r="I78" s="109">
        <f>ROUND(I15/'T8'!I15*100,5)</f>
        <v>7.9421600000000003</v>
      </c>
      <c r="J78" s="109">
        <f>ROUND(J15/'T8'!J15*100,5)</f>
        <v>9.9488000000000003</v>
      </c>
      <c r="K78" s="109">
        <f>ROUND(K15/'T8'!K15*100,5)</f>
        <v>8.8540399999999995</v>
      </c>
      <c r="L78" s="109">
        <f>ROUND(L15/'T8'!L15*100,5)</f>
        <v>10.73887</v>
      </c>
      <c r="M78" s="109">
        <f>ROUND(M15/'T8'!M15*100,5)</f>
        <v>8.2592400000000001</v>
      </c>
      <c r="N78" s="109">
        <f>ROUND(N15/'T8'!N15*100,5)</f>
        <v>9.4286100000000008</v>
      </c>
      <c r="O78" s="109">
        <f>ROUND(O15/'T8'!O15*100,5)</f>
        <v>8.0442</v>
      </c>
      <c r="P78" s="109">
        <f>ROUND(P15/'T8'!P15*100,5)</f>
        <v>11.322240000000001</v>
      </c>
      <c r="Q78" s="109">
        <f>ROUND(Q15/'T8'!Q15*100,5)</f>
        <v>9.3626500000000004</v>
      </c>
      <c r="R78" s="109">
        <f>ROUND(R15/'T8'!R15*100,5)</f>
        <v>10.03978</v>
      </c>
      <c r="S78" s="109">
        <f>ROUND(S15/'T8'!S15*100,5)</f>
        <v>10.193339999999999</v>
      </c>
      <c r="T78" s="109">
        <f>ROUND(T15/'T8'!T15*100,5)</f>
        <v>9.0778400000000001</v>
      </c>
      <c r="U78" s="91">
        <v>2000</v>
      </c>
    </row>
    <row r="79" spans="1:21" s="95" customFormat="1" ht="12" hidden="1" customHeight="1" outlineLevel="1">
      <c r="A79" s="91">
        <v>2001</v>
      </c>
      <c r="B79" s="109">
        <f>ROUND(B16/'T8'!B16*100,5)</f>
        <v>10.008509999999999</v>
      </c>
      <c r="C79" s="109">
        <f>ROUND(C16/'T8'!C16*100,5)</f>
        <v>12.14795</v>
      </c>
      <c r="D79" s="109">
        <f>ROUND(D16/'T8'!D16*100,5)</f>
        <v>10.786479999999999</v>
      </c>
      <c r="E79" s="109">
        <f>ROUND(E16/'T8'!E16*100,5)</f>
        <v>10.49109</v>
      </c>
      <c r="F79" s="109">
        <f>ROUND(F16/'T8'!F16*100,5)</f>
        <v>7.44095</v>
      </c>
      <c r="G79" s="109">
        <f>ROUND(G16/'T8'!G16*100,5)</f>
        <v>9.7206799999999998</v>
      </c>
      <c r="H79" s="109">
        <f>ROUND(H16/'T8'!H16*100,5)</f>
        <v>10.11848</v>
      </c>
      <c r="I79" s="109">
        <f>ROUND(I16/'T8'!I16*100,5)</f>
        <v>8.5432400000000008</v>
      </c>
      <c r="J79" s="109">
        <f>ROUND(J16/'T8'!J16*100,5)</f>
        <v>10.007020000000001</v>
      </c>
      <c r="K79" s="109">
        <f>ROUND(K16/'T8'!K16*100,5)</f>
        <v>8.9182699999999997</v>
      </c>
      <c r="L79" s="109">
        <f>ROUND(L16/'T8'!L16*100,5)</f>
        <v>10.80621</v>
      </c>
      <c r="M79" s="109">
        <f>ROUND(M16/'T8'!M16*100,5)</f>
        <v>7.9112299999999998</v>
      </c>
      <c r="N79" s="109">
        <f>ROUND(N16/'T8'!N16*100,5)</f>
        <v>9.6106599999999993</v>
      </c>
      <c r="O79" s="109">
        <f>ROUND(O16/'T8'!O16*100,5)</f>
        <v>8.3887400000000003</v>
      </c>
      <c r="P79" s="109">
        <f>ROUND(P16/'T8'!P16*100,5)</f>
        <v>11.490180000000001</v>
      </c>
      <c r="Q79" s="109">
        <f>ROUND(Q16/'T8'!Q16*100,5)</f>
        <v>9.7642500000000005</v>
      </c>
      <c r="R79" s="109">
        <f>ROUND(R16/'T8'!R16*100,5)</f>
        <v>10.103109999999999</v>
      </c>
      <c r="S79" s="109">
        <f>ROUND(S16/'T8'!S16*100,5)</f>
        <v>10.188739999999999</v>
      </c>
      <c r="T79" s="109">
        <f>ROUND(T16/'T8'!T16*100,5)</f>
        <v>9.4445899999999998</v>
      </c>
      <c r="U79" s="91">
        <v>2001</v>
      </c>
    </row>
    <row r="80" spans="1:21" s="95" customFormat="1" ht="12" hidden="1" customHeight="1" outlineLevel="1">
      <c r="A80" s="91">
        <v>2002</v>
      </c>
      <c r="B80" s="109">
        <f>ROUND(B17/'T8'!B17*100,5)</f>
        <v>10.06837</v>
      </c>
      <c r="C80" s="109">
        <f>ROUND(C17/'T8'!C17*100,5)</f>
        <v>12.12937</v>
      </c>
      <c r="D80" s="109">
        <f>ROUND(D17/'T8'!D17*100,5)</f>
        <v>11.12373</v>
      </c>
      <c r="E80" s="109">
        <f>ROUND(E17/'T8'!E17*100,5)</f>
        <v>10.706759999999999</v>
      </c>
      <c r="F80" s="109">
        <f>ROUND(F17/'T8'!F17*100,5)</f>
        <v>7.7657299999999996</v>
      </c>
      <c r="G80" s="109">
        <f>ROUND(G17/'T8'!G17*100,5)</f>
        <v>9.9657099999999996</v>
      </c>
      <c r="H80" s="109">
        <f>ROUND(H17/'T8'!H17*100,5)</f>
        <v>10.21011</v>
      </c>
      <c r="I80" s="109">
        <f>ROUND(I17/'T8'!I17*100,5)</f>
        <v>9.1351999999999993</v>
      </c>
      <c r="J80" s="109">
        <f>ROUND(J17/'T8'!J17*100,5)</f>
        <v>10.14654</v>
      </c>
      <c r="K80" s="109">
        <f>ROUND(K17/'T8'!K17*100,5)</f>
        <v>9.0407600000000006</v>
      </c>
      <c r="L80" s="109">
        <f>ROUND(L17/'T8'!L17*100,5)</f>
        <v>10.887259999999999</v>
      </c>
      <c r="M80" s="109">
        <f>ROUND(M17/'T8'!M17*100,5)</f>
        <v>8.0422499999999992</v>
      </c>
      <c r="N80" s="109">
        <f>ROUND(N17/'T8'!N17*100,5)</f>
        <v>9.9541299999999993</v>
      </c>
      <c r="O80" s="109">
        <f>ROUND(O17/'T8'!O17*100,5)</f>
        <v>8.82606</v>
      </c>
      <c r="P80" s="109">
        <f>ROUND(P17/'T8'!P17*100,5)</f>
        <v>11.63392</v>
      </c>
      <c r="Q80" s="109">
        <f>ROUND(Q17/'T8'!Q17*100,5)</f>
        <v>10.029640000000001</v>
      </c>
      <c r="R80" s="109">
        <f>ROUND(R17/'T8'!R17*100,5)</f>
        <v>10.24051</v>
      </c>
      <c r="S80" s="109">
        <f>ROUND(S17/'T8'!S17*100,5)</f>
        <v>10.27657</v>
      </c>
      <c r="T80" s="109">
        <f>ROUND(T17/'T8'!T17*100,5)</f>
        <v>9.7985900000000008</v>
      </c>
      <c r="U80" s="91">
        <v>2002</v>
      </c>
    </row>
    <row r="81" spans="1:21" s="95" customFormat="1" ht="12" hidden="1" customHeight="1" outlineLevel="1">
      <c r="A81" s="91">
        <v>2003</v>
      </c>
      <c r="B81" s="109">
        <f>ROUND(B18/'T8'!B18*100,5)</f>
        <v>10.276350000000001</v>
      </c>
      <c r="C81" s="109">
        <f>ROUND(C18/'T8'!C18*100,5)</f>
        <v>12.31226</v>
      </c>
      <c r="D81" s="109">
        <f>ROUND(D18/'T8'!D18*100,5)</f>
        <v>11.897959999999999</v>
      </c>
      <c r="E81" s="109">
        <f>ROUND(E18/'T8'!E18*100,5)</f>
        <v>11.09511</v>
      </c>
      <c r="F81" s="109">
        <f>ROUND(F18/'T8'!F18*100,5)</f>
        <v>8.2063299999999995</v>
      </c>
      <c r="G81" s="109">
        <f>ROUND(G18/'T8'!G18*100,5)</f>
        <v>10.18323</v>
      </c>
      <c r="H81" s="109">
        <f>ROUND(H18/'T8'!H18*100,5)</f>
        <v>10.507759999999999</v>
      </c>
      <c r="I81" s="109">
        <f>ROUND(I18/'T8'!I18*100,5)</f>
        <v>9.7326899999999998</v>
      </c>
      <c r="J81" s="109">
        <f>ROUND(J18/'T8'!J18*100,5)</f>
        <v>10.408530000000001</v>
      </c>
      <c r="K81" s="109">
        <f>ROUND(K18/'T8'!K18*100,5)</f>
        <v>9.3386999999999993</v>
      </c>
      <c r="L81" s="109">
        <f>ROUND(L18/'T8'!L18*100,5)</f>
        <v>11.010619999999999</v>
      </c>
      <c r="M81" s="109">
        <f>ROUND(M18/'T8'!M18*100,5)</f>
        <v>8.6189599999999995</v>
      </c>
      <c r="N81" s="109">
        <f>ROUND(N18/'T8'!N18*100,5)</f>
        <v>10.52403</v>
      </c>
      <c r="O81" s="109">
        <f>ROUND(O18/'T8'!O18*100,5)</f>
        <v>9.2483500000000003</v>
      </c>
      <c r="P81" s="109">
        <f>ROUND(P18/'T8'!P18*100,5)</f>
        <v>11.786849999999999</v>
      </c>
      <c r="Q81" s="109">
        <f>ROUND(Q18/'T8'!Q18*100,5)</f>
        <v>10.31598</v>
      </c>
      <c r="R81" s="109">
        <f>ROUND(R18/'T8'!R18*100,5)</f>
        <v>10.535970000000001</v>
      </c>
      <c r="S81" s="109">
        <f>ROUND(S18/'T8'!S18*100,5)</f>
        <v>10.518750000000001</v>
      </c>
      <c r="T81" s="109">
        <f>ROUND(T18/'T8'!T18*100,5)</f>
        <v>10.262689999999999</v>
      </c>
      <c r="U81" s="91">
        <v>2003</v>
      </c>
    </row>
    <row r="82" spans="1:21" s="95" customFormat="1" ht="12" hidden="1" customHeight="1" outlineLevel="1">
      <c r="A82" s="91">
        <v>2004</v>
      </c>
      <c r="B82" s="109">
        <f>ROUND(B19/'T8'!B19*100,5)</f>
        <v>10.47053</v>
      </c>
      <c r="C82" s="109">
        <f>ROUND(C19/'T8'!C19*100,5)</f>
        <v>12.54218</v>
      </c>
      <c r="D82" s="109">
        <f>ROUND(D19/'T8'!D19*100,5)</f>
        <v>12.67417</v>
      </c>
      <c r="E82" s="109">
        <f>ROUND(E19/'T8'!E19*100,5)</f>
        <v>11.63917</v>
      </c>
      <c r="F82" s="109">
        <f>ROUND(F19/'T8'!F19*100,5)</f>
        <v>9.0568899999999992</v>
      </c>
      <c r="G82" s="109">
        <f>ROUND(G19/'T8'!G19*100,5)</f>
        <v>10.23616</v>
      </c>
      <c r="H82" s="109">
        <f>ROUND(H19/'T8'!H19*100,5)</f>
        <v>10.78941</v>
      </c>
      <c r="I82" s="109">
        <f>ROUND(I19/'T8'!I19*100,5)</f>
        <v>10.214930000000001</v>
      </c>
      <c r="J82" s="109">
        <f>ROUND(J19/'T8'!J19*100,5)</f>
        <v>10.610860000000001</v>
      </c>
      <c r="K82" s="109">
        <f>ROUND(K19/'T8'!K19*100,5)</f>
        <v>9.6260899999999996</v>
      </c>
      <c r="L82" s="109">
        <f>ROUND(L19/'T8'!L19*100,5)</f>
        <v>11.091519999999999</v>
      </c>
      <c r="M82" s="109">
        <f>ROUND(M19/'T8'!M19*100,5)</f>
        <v>9.0645399999999992</v>
      </c>
      <c r="N82" s="109">
        <f>ROUND(N19/'T8'!N19*100,5)</f>
        <v>11.091189999999999</v>
      </c>
      <c r="O82" s="109">
        <f>ROUND(O19/'T8'!O19*100,5)</f>
        <v>9.7092200000000002</v>
      </c>
      <c r="P82" s="109">
        <f>ROUND(P19/'T8'!P19*100,5)</f>
        <v>11.96969</v>
      </c>
      <c r="Q82" s="109">
        <f>ROUND(Q19/'T8'!Q19*100,5)</f>
        <v>10.494669999999999</v>
      </c>
      <c r="R82" s="109">
        <f>ROUND(R19/'T8'!R19*100,5)</f>
        <v>10.82516</v>
      </c>
      <c r="S82" s="109">
        <f>ROUND(S19/'T8'!S19*100,5)</f>
        <v>10.75276</v>
      </c>
      <c r="T82" s="109">
        <f>ROUND(T19/'T8'!T19*100,5)</f>
        <v>10.72786</v>
      </c>
      <c r="U82" s="91">
        <v>2004</v>
      </c>
    </row>
    <row r="83" spans="1:21" s="95" customFormat="1" ht="12" hidden="1" customHeight="1" outlineLevel="1">
      <c r="A83" s="91">
        <v>2005</v>
      </c>
      <c r="B83" s="109">
        <f>ROUND(B20/'T8'!B20*100,5)</f>
        <v>10.66086</v>
      </c>
      <c r="C83" s="109">
        <f>ROUND(C20/'T8'!C20*100,5)</f>
        <v>12.706530000000001</v>
      </c>
      <c r="D83" s="109">
        <f>ROUND(D20/'T8'!D20*100,5)</f>
        <v>13.41024</v>
      </c>
      <c r="E83" s="109">
        <f>ROUND(E20/'T8'!E20*100,5)</f>
        <v>12.5236</v>
      </c>
      <c r="F83" s="109">
        <f>ROUND(F20/'T8'!F20*100,5)</f>
        <v>9.8200900000000004</v>
      </c>
      <c r="G83" s="109">
        <f>ROUND(G20/'T8'!G20*100,5)</f>
        <v>10.247450000000001</v>
      </c>
      <c r="H83" s="109">
        <f>ROUND(H20/'T8'!H20*100,5)</f>
        <v>11.052350000000001</v>
      </c>
      <c r="I83" s="109">
        <f>ROUND(I20/'T8'!I20*100,5)</f>
        <v>10.88762</v>
      </c>
      <c r="J83" s="109">
        <f>ROUND(J20/'T8'!J20*100,5)</f>
        <v>10.930249999999999</v>
      </c>
      <c r="K83" s="109">
        <f>ROUND(K20/'T8'!K20*100,5)</f>
        <v>9.9378200000000003</v>
      </c>
      <c r="L83" s="109">
        <f>ROUND(L20/'T8'!L20*100,5)</f>
        <v>11.29903</v>
      </c>
      <c r="M83" s="109">
        <f>ROUND(M20/'T8'!M20*100,5)</f>
        <v>9.3590300000000006</v>
      </c>
      <c r="N83" s="109">
        <f>ROUND(N20/'T8'!N20*100,5)</f>
        <v>11.786149999999999</v>
      </c>
      <c r="O83" s="109">
        <f>ROUND(O20/'T8'!O20*100,5)</f>
        <v>10.22489</v>
      </c>
      <c r="P83" s="109">
        <f>ROUND(P20/'T8'!P20*100,5)</f>
        <v>12.217829999999999</v>
      </c>
      <c r="Q83" s="109">
        <f>ROUND(Q20/'T8'!Q20*100,5)</f>
        <v>10.768739999999999</v>
      </c>
      <c r="R83" s="109">
        <f>ROUND(R20/'T8'!R20*100,5)</f>
        <v>11.14446</v>
      </c>
      <c r="S83" s="109">
        <f>ROUND(S20/'T8'!S20*100,5)</f>
        <v>10.998659999999999</v>
      </c>
      <c r="T83" s="109">
        <f>ROUND(T20/'T8'!T20*100,5)</f>
        <v>11.348039999999999</v>
      </c>
      <c r="U83" s="91">
        <v>2005</v>
      </c>
    </row>
    <row r="84" spans="1:21" s="95" customFormat="1" ht="12" hidden="1" customHeight="1" outlineLevel="1">
      <c r="A84" s="91">
        <v>2006</v>
      </c>
      <c r="B84" s="109">
        <f>ROUND(B21/'T8'!B21*100,5)</f>
        <v>10.71768</v>
      </c>
      <c r="C84" s="109">
        <f>ROUND(C21/'T8'!C21*100,5)</f>
        <v>12.68154</v>
      </c>
      <c r="D84" s="109">
        <f>ROUND(D21/'T8'!D21*100,5)</f>
        <v>13.59562</v>
      </c>
      <c r="E84" s="109">
        <f>ROUND(E21/'T8'!E21*100,5)</f>
        <v>12.595929999999999</v>
      </c>
      <c r="F84" s="109">
        <f>ROUND(F21/'T8'!F21*100,5)</f>
        <v>9.6688500000000008</v>
      </c>
      <c r="G84" s="109">
        <f>ROUND(G21/'T8'!G21*100,5)</f>
        <v>10.559850000000001</v>
      </c>
      <c r="H84" s="109">
        <f>ROUND(H21/'T8'!H21*100,5)</f>
        <v>11.036210000000001</v>
      </c>
      <c r="I84" s="109">
        <f>ROUND(I21/'T8'!I21*100,5)</f>
        <v>11.101380000000001</v>
      </c>
      <c r="J84" s="109">
        <f>ROUND(J21/'T8'!J21*100,5)</f>
        <v>10.976279999999999</v>
      </c>
      <c r="K84" s="109">
        <f>ROUND(K21/'T8'!K21*100,5)</f>
        <v>10.00498</v>
      </c>
      <c r="L84" s="109">
        <f>ROUND(L21/'T8'!L21*100,5)</f>
        <v>11.45618</v>
      </c>
      <c r="M84" s="109">
        <f>ROUND(M21/'T8'!M21*100,5)</f>
        <v>9.3699499999999993</v>
      </c>
      <c r="N84" s="109">
        <f>ROUND(N21/'T8'!N21*100,5)</f>
        <v>11.92052</v>
      </c>
      <c r="O84" s="109">
        <f>ROUND(O21/'T8'!O21*100,5)</f>
        <v>10.29161</v>
      </c>
      <c r="P84" s="109">
        <f>ROUND(P21/'T8'!P21*100,5)</f>
        <v>12.119870000000001</v>
      </c>
      <c r="Q84" s="109">
        <f>ROUND(Q21/'T8'!Q21*100,5)</f>
        <v>10.892289999999999</v>
      </c>
      <c r="R84" s="109">
        <f>ROUND(R21/'T8'!R21*100,5)</f>
        <v>11.203430000000001</v>
      </c>
      <c r="S84" s="109">
        <f>ROUND(S21/'T8'!S21*100,5)</f>
        <v>11.039759999999999</v>
      </c>
      <c r="T84" s="109">
        <f>ROUND(T21/'T8'!T21*100,5)</f>
        <v>11.466839999999999</v>
      </c>
      <c r="U84" s="91">
        <v>2006</v>
      </c>
    </row>
    <row r="85" spans="1:21" s="95" customFormat="1" ht="12" hidden="1" customHeight="1" outlineLevel="1">
      <c r="A85" s="91">
        <v>2007</v>
      </c>
      <c r="B85" s="109">
        <f>ROUND(B22/'T8'!B22*100,5)</f>
        <v>10.616429999999999</v>
      </c>
      <c r="C85" s="109">
        <f>ROUND(C22/'T8'!C22*100,5)</f>
        <v>12.54485</v>
      </c>
      <c r="D85" s="109">
        <f>ROUND(D22/'T8'!D22*100,5)</f>
        <v>13.43337</v>
      </c>
      <c r="E85" s="109">
        <f>ROUND(E22/'T8'!E22*100,5)</f>
        <v>12.485250000000001</v>
      </c>
      <c r="F85" s="109">
        <f>ROUND(F22/'T8'!F22*100,5)</f>
        <v>9.2088000000000001</v>
      </c>
      <c r="G85" s="109">
        <f>ROUND(G22/'T8'!G22*100,5)</f>
        <v>10.772629999999999</v>
      </c>
      <c r="H85" s="109">
        <f>ROUND(H22/'T8'!H22*100,5)</f>
        <v>10.683529999999999</v>
      </c>
      <c r="I85" s="109">
        <f>ROUND(I22/'T8'!I22*100,5)</f>
        <v>11.016640000000001</v>
      </c>
      <c r="J85" s="109">
        <f>ROUND(J22/'T8'!J22*100,5)</f>
        <v>10.887309999999999</v>
      </c>
      <c r="K85" s="109">
        <f>ROUND(K22/'T8'!K22*100,5)</f>
        <v>9.9807400000000008</v>
      </c>
      <c r="L85" s="109">
        <f>ROUND(L22/'T8'!L22*100,5)</f>
        <v>11.55062</v>
      </c>
      <c r="M85" s="109">
        <f>ROUND(M22/'T8'!M22*100,5)</f>
        <v>8.8596699999999995</v>
      </c>
      <c r="N85" s="109">
        <f>ROUND(N22/'T8'!N22*100,5)</f>
        <v>11.65597</v>
      </c>
      <c r="O85" s="109">
        <f>ROUND(O22/'T8'!O22*100,5)</f>
        <v>10.117380000000001</v>
      </c>
      <c r="P85" s="109">
        <f>ROUND(P22/'T8'!P22*100,5)</f>
        <v>12.105309999999999</v>
      </c>
      <c r="Q85" s="109">
        <f>ROUND(Q22/'T8'!Q22*100,5)</f>
        <v>10.86903</v>
      </c>
      <c r="R85" s="109">
        <f>ROUND(R22/'T8'!R22*100,5)</f>
        <v>11.09704</v>
      </c>
      <c r="S85" s="109">
        <f>ROUND(S22/'T8'!S22*100,5)</f>
        <v>10.944140000000001</v>
      </c>
      <c r="T85" s="109">
        <f>ROUND(T22/'T8'!T22*100,5)</f>
        <v>11.31268</v>
      </c>
      <c r="U85" s="91">
        <v>2007</v>
      </c>
    </row>
    <row r="86" spans="1:21" s="95" customFormat="1" ht="12" hidden="1" customHeight="1" outlineLevel="1">
      <c r="A86" s="91">
        <v>2008</v>
      </c>
      <c r="B86" s="109">
        <f>ROUND(B23/'T8'!B23*100,5)</f>
        <v>10.46541</v>
      </c>
      <c r="C86" s="109">
        <f>ROUND(C23/'T8'!C23*100,5)</f>
        <v>12.4459</v>
      </c>
      <c r="D86" s="109">
        <f>ROUND(D23/'T8'!D23*100,5)</f>
        <v>13.376749999999999</v>
      </c>
      <c r="E86" s="109">
        <f>ROUND(E23/'T8'!E23*100,5)</f>
        <v>12.694990000000001</v>
      </c>
      <c r="F86" s="109">
        <f>ROUND(F23/'T8'!F23*100,5)</f>
        <v>8.5440699999999996</v>
      </c>
      <c r="G86" s="109">
        <f>ROUND(G23/'T8'!G23*100,5)</f>
        <v>10.57687</v>
      </c>
      <c r="H86" s="109">
        <f>ROUND(H23/'T8'!H23*100,5)</f>
        <v>10.38937</v>
      </c>
      <c r="I86" s="109">
        <f>ROUND(I23/'T8'!I23*100,5)</f>
        <v>11.0116</v>
      </c>
      <c r="J86" s="109">
        <f>ROUND(J23/'T8'!J23*100,5)</f>
        <v>10.675319999999999</v>
      </c>
      <c r="K86" s="109">
        <f>ROUND(K23/'T8'!K23*100,5)</f>
        <v>9.8866700000000005</v>
      </c>
      <c r="L86" s="109">
        <f>ROUND(L23/'T8'!L23*100,5)</f>
        <v>11.58981</v>
      </c>
      <c r="M86" s="109">
        <f>ROUND(M23/'T8'!M23*100,5)</f>
        <v>8.5282400000000003</v>
      </c>
      <c r="N86" s="109">
        <f>ROUND(N23/'T8'!N23*100,5)</f>
        <v>11.450839999999999</v>
      </c>
      <c r="O86" s="109">
        <f>ROUND(O23/'T8'!O23*100,5)</f>
        <v>9.7594499999999993</v>
      </c>
      <c r="P86" s="109">
        <f>ROUND(P23/'T8'!P23*100,5)</f>
        <v>12.18458</v>
      </c>
      <c r="Q86" s="109">
        <f>ROUND(Q23/'T8'!Q23*100,5)</f>
        <v>10.743169999999999</v>
      </c>
      <c r="R86" s="109">
        <f>ROUND(R23/'T8'!R23*100,5)</f>
        <v>10.96773</v>
      </c>
      <c r="S86" s="109">
        <f>ROUND(S23/'T8'!S23*100,5)</f>
        <v>10.808540000000001</v>
      </c>
      <c r="T86" s="109">
        <f>ROUND(T23/'T8'!T23*100,5)</f>
        <v>11.19722</v>
      </c>
      <c r="U86" s="91">
        <v>2008</v>
      </c>
    </row>
    <row r="87" spans="1:21" s="95" customFormat="1" ht="12" hidden="1" customHeight="1" outlineLevel="1">
      <c r="A87" s="91">
        <v>2009</v>
      </c>
      <c r="B87" s="109">
        <f>ROUND(B24/'T8'!B24*100,5)</f>
        <v>10.458970000000001</v>
      </c>
      <c r="C87" s="109">
        <f>ROUND(C24/'T8'!C24*100,5)</f>
        <v>12.39859</v>
      </c>
      <c r="D87" s="109">
        <f>ROUND(D24/'T8'!D24*100,5)</f>
        <v>13.66879</v>
      </c>
      <c r="E87" s="109">
        <f>ROUND(E24/'T8'!E24*100,5)</f>
        <v>12.838010000000001</v>
      </c>
      <c r="F87" s="109">
        <f>ROUND(F24/'T8'!F24*100,5)</f>
        <v>8.4620700000000006</v>
      </c>
      <c r="G87" s="109">
        <f>ROUND(G24/'T8'!G24*100,5)</f>
        <v>10.57579</v>
      </c>
      <c r="H87" s="109">
        <f>ROUND(H24/'T8'!H24*100,5)</f>
        <v>10.68887</v>
      </c>
      <c r="I87" s="109">
        <f>ROUND(I24/'T8'!I24*100,5)</f>
        <v>11.201449999999999</v>
      </c>
      <c r="J87" s="109">
        <f>ROUND(J24/'T8'!J24*100,5)</f>
        <v>10.625920000000001</v>
      </c>
      <c r="K87" s="109">
        <f>ROUND(K24/'T8'!K24*100,5)</f>
        <v>9.8026800000000005</v>
      </c>
      <c r="L87" s="109">
        <f>ROUND(L24/'T8'!L24*100,5)</f>
        <v>11.41376</v>
      </c>
      <c r="M87" s="109">
        <f>ROUND(M24/'T8'!M24*100,5)</f>
        <v>8.7076700000000002</v>
      </c>
      <c r="N87" s="109">
        <f>ROUND(N24/'T8'!N24*100,5)</f>
        <v>11.611079999999999</v>
      </c>
      <c r="O87" s="109">
        <f>ROUND(O24/'T8'!O24*100,5)</f>
        <v>9.45899</v>
      </c>
      <c r="P87" s="109">
        <f>ROUND(P24/'T8'!P24*100,5)</f>
        <v>12.059419999999999</v>
      </c>
      <c r="Q87" s="109">
        <f>ROUND(Q24/'T8'!Q24*100,5)</f>
        <v>11.13151</v>
      </c>
      <c r="R87" s="109">
        <f>ROUND(R24/'T8'!R24*100,5)</f>
        <v>10.98208</v>
      </c>
      <c r="S87" s="109">
        <f>ROUND(S24/'T8'!S24*100,5)</f>
        <v>10.78776</v>
      </c>
      <c r="T87" s="109">
        <f>ROUND(T24/'T8'!T24*100,5)</f>
        <v>11.32216</v>
      </c>
      <c r="U87" s="91">
        <v>2009</v>
      </c>
    </row>
    <row r="88" spans="1:21" s="95" customFormat="1" ht="12" customHeight="1" collapsed="1">
      <c r="A88" s="91">
        <v>2010</v>
      </c>
      <c r="B88" s="109">
        <f>ROUND(B25/'T8'!B25*100,5)</f>
        <v>10.40208</v>
      </c>
      <c r="C88" s="109">
        <f>ROUND(C25/'T8'!C25*100,5)</f>
        <v>12.33413</v>
      </c>
      <c r="D88" s="109">
        <f>ROUND(D25/'T8'!D25*100,5)</f>
        <v>13.78396</v>
      </c>
      <c r="E88" s="109">
        <f>ROUND(E25/'T8'!E25*100,5)</f>
        <v>12.74324</v>
      </c>
      <c r="F88" s="109">
        <f>ROUND(F25/'T8'!F25*100,5)</f>
        <v>8.5719499999999993</v>
      </c>
      <c r="G88" s="109">
        <f>ROUND(G25/'T8'!G25*100,5)</f>
        <v>10.89044</v>
      </c>
      <c r="H88" s="109">
        <f>ROUND(H25/'T8'!H25*100,5)</f>
        <v>10.812279999999999</v>
      </c>
      <c r="I88" s="109">
        <f>ROUND(I25/'T8'!I25*100,5)</f>
        <v>11.225759999999999</v>
      </c>
      <c r="J88" s="109">
        <f>ROUND(J25/'T8'!J25*100,5)</f>
        <v>10.62989</v>
      </c>
      <c r="K88" s="109">
        <f>ROUND(K25/'T8'!K25*100,5)</f>
        <v>9.8305900000000008</v>
      </c>
      <c r="L88" s="109">
        <f>ROUND(L25/'T8'!L25*100,5)</f>
        <v>11.258089999999999</v>
      </c>
      <c r="M88" s="109">
        <f>ROUND(M25/'T8'!M25*100,5)</f>
        <v>8.6768900000000002</v>
      </c>
      <c r="N88" s="109">
        <f>ROUND(N25/'T8'!N25*100,5)</f>
        <v>11.688000000000001</v>
      </c>
      <c r="O88" s="109">
        <f>ROUND(O25/'T8'!O25*100,5)</f>
        <v>9.3672500000000003</v>
      </c>
      <c r="P88" s="109">
        <f>ROUND(P25/'T8'!P25*100,5)</f>
        <v>12.197290000000001</v>
      </c>
      <c r="Q88" s="109">
        <f>ROUND(Q25/'T8'!Q25*100,5)</f>
        <v>11.39542</v>
      </c>
      <c r="R88" s="109">
        <f>ROUND(R25/'T8'!R25*100,5)</f>
        <v>10.999320000000001</v>
      </c>
      <c r="S88" s="109">
        <f>ROUND(S25/'T8'!S25*100,5)</f>
        <v>10.794359999999999</v>
      </c>
      <c r="T88" s="109">
        <f>ROUND(T25/'T8'!T25*100,5)</f>
        <v>11.365729999999999</v>
      </c>
      <c r="U88" s="91">
        <v>2010</v>
      </c>
    </row>
    <row r="89" spans="1:21" s="95" customFormat="1" ht="12" hidden="1" customHeight="1" outlineLevel="1">
      <c r="A89" s="91">
        <v>2011</v>
      </c>
      <c r="B89" s="109">
        <f>ROUND(B26/'T8'!B26*100,5)</f>
        <v>10.268319999999999</v>
      </c>
      <c r="C89" s="109">
        <f>ROUND(C26/'T8'!C26*100,5)</f>
        <v>12.16972</v>
      </c>
      <c r="D89" s="109">
        <f>ROUND(D26/'T8'!D26*100,5)</f>
        <v>13.615170000000001</v>
      </c>
      <c r="E89" s="109">
        <f>ROUND(E26/'T8'!E26*100,5)</f>
        <v>12.52881</v>
      </c>
      <c r="F89" s="109">
        <f>ROUND(F26/'T8'!F26*100,5)</f>
        <v>8.5276899999999998</v>
      </c>
      <c r="G89" s="109">
        <f>ROUND(G26/'T8'!G26*100,5)</f>
        <v>11.07108</v>
      </c>
      <c r="H89" s="109">
        <f>ROUND(H26/'T8'!H26*100,5)</f>
        <v>10.653460000000001</v>
      </c>
      <c r="I89" s="109">
        <f>ROUND(I26/'T8'!I26*100,5)</f>
        <v>10.78604</v>
      </c>
      <c r="J89" s="109">
        <f>ROUND(J26/'T8'!J26*100,5)</f>
        <v>10.588279999999999</v>
      </c>
      <c r="K89" s="109">
        <f>ROUND(K26/'T8'!K26*100,5)</f>
        <v>9.7555899999999998</v>
      </c>
      <c r="L89" s="109">
        <f>ROUND(L26/'T8'!L26*100,5)</f>
        <v>11.081910000000001</v>
      </c>
      <c r="M89" s="109">
        <f>ROUND(M26/'T8'!M26*100,5)</f>
        <v>8.4535099999999996</v>
      </c>
      <c r="N89" s="109">
        <f>ROUND(N26/'T8'!N26*100,5)</f>
        <v>11.67464</v>
      </c>
      <c r="O89" s="109">
        <f>ROUND(O26/'T8'!O26*100,5)</f>
        <v>9.3520699999999994</v>
      </c>
      <c r="P89" s="109">
        <f>ROUND(P26/'T8'!P26*100,5)</f>
        <v>12.302519999999999</v>
      </c>
      <c r="Q89" s="109">
        <f>ROUND(Q26/'T8'!Q26*100,5)</f>
        <v>11.41621</v>
      </c>
      <c r="R89" s="109">
        <f>ROUND(R26/'T8'!R26*100,5)</f>
        <v>10.896879999999999</v>
      </c>
      <c r="S89" s="109">
        <f>ROUND(S26/'T8'!S26*100,5)</f>
        <v>10.695959999999999</v>
      </c>
      <c r="T89" s="109">
        <f>ROUND(T26/'T8'!T26*100,5)</f>
        <v>11.26948</v>
      </c>
      <c r="U89" s="91">
        <v>2011</v>
      </c>
    </row>
    <row r="90" spans="1:21" s="95" customFormat="1" ht="12" hidden="1" customHeight="1" outlineLevel="1">
      <c r="A90" s="91">
        <v>2012</v>
      </c>
      <c r="B90" s="109">
        <f>ROUND(B27/'T8'!B27*100,5)</f>
        <v>10.1631</v>
      </c>
      <c r="C90" s="109">
        <f>ROUND(C27/'T8'!C27*100,5)</f>
        <v>11.93563</v>
      </c>
      <c r="D90" s="109">
        <f>ROUND(D27/'T8'!D27*100,5)</f>
        <v>13.35243</v>
      </c>
      <c r="E90" s="109">
        <f>ROUND(E27/'T8'!E27*100,5)</f>
        <v>12.377230000000001</v>
      </c>
      <c r="F90" s="109">
        <f>ROUND(F27/'T8'!F27*100,5)</f>
        <v>8.4310799999999997</v>
      </c>
      <c r="G90" s="109">
        <f>ROUND(G27/'T8'!G27*100,5)</f>
        <v>10.832649999999999</v>
      </c>
      <c r="H90" s="109">
        <f>ROUND(H27/'T8'!H27*100,5)</f>
        <v>10.530939999999999</v>
      </c>
      <c r="I90" s="109">
        <f>ROUND(I27/'T8'!I27*100,5)</f>
        <v>10.1022</v>
      </c>
      <c r="J90" s="109">
        <f>ROUND(J27/'T8'!J27*100,5)</f>
        <v>10.615500000000001</v>
      </c>
      <c r="K90" s="109">
        <f>ROUND(K27/'T8'!K27*100,5)</f>
        <v>9.6356800000000007</v>
      </c>
      <c r="L90" s="109">
        <f>ROUND(L27/'T8'!L27*100,5)</f>
        <v>10.87246</v>
      </c>
      <c r="M90" s="109">
        <f>ROUND(M27/'T8'!M27*100,5)</f>
        <v>8.3568499999999997</v>
      </c>
      <c r="N90" s="109">
        <f>ROUND(N27/'T8'!N27*100,5)</f>
        <v>11.63383</v>
      </c>
      <c r="O90" s="109">
        <f>ROUND(O27/'T8'!O27*100,5)</f>
        <v>9.2937700000000003</v>
      </c>
      <c r="P90" s="109">
        <f>ROUND(P27/'T8'!P27*100,5)</f>
        <v>12.284140000000001</v>
      </c>
      <c r="Q90" s="109">
        <f>ROUND(Q27/'T8'!Q27*100,5)</f>
        <v>11.348470000000001</v>
      </c>
      <c r="R90" s="109">
        <f>ROUND(R27/'T8'!R27*100,5)</f>
        <v>10.761799999999999</v>
      </c>
      <c r="S90" s="109">
        <f>ROUND(S27/'T8'!S27*100,5)</f>
        <v>10.568530000000001</v>
      </c>
      <c r="T90" s="109">
        <f>ROUND(T27/'T8'!T27*100,5)</f>
        <v>11.12429</v>
      </c>
      <c r="U90" s="91">
        <v>2012</v>
      </c>
    </row>
    <row r="91" spans="1:21" s="95" customFormat="1" ht="12" hidden="1" customHeight="1" outlineLevel="1">
      <c r="A91" s="91">
        <v>2013</v>
      </c>
      <c r="B91" s="109">
        <f>ROUND(B28/'T8'!B28*100,5)</f>
        <v>10.10505</v>
      </c>
      <c r="C91" s="109">
        <f>ROUND(C28/'T8'!C28*100,5)</f>
        <v>11.70326</v>
      </c>
      <c r="D91" s="109">
        <f>ROUND(D28/'T8'!D28*100,5)</f>
        <v>13.161149999999999</v>
      </c>
      <c r="E91" s="109">
        <f>ROUND(E28/'T8'!E28*100,5)</f>
        <v>12.08123</v>
      </c>
      <c r="F91" s="109">
        <f>ROUND(F28/'T8'!F28*100,5)</f>
        <v>8.2372999999999994</v>
      </c>
      <c r="G91" s="109">
        <f>ROUND(G28/'T8'!G28*100,5)</f>
        <v>10.57644</v>
      </c>
      <c r="H91" s="109">
        <f>ROUND(H28/'T8'!H28*100,5)</f>
        <v>10.40976</v>
      </c>
      <c r="I91" s="109">
        <f>ROUND(I28/'T8'!I28*100,5)</f>
        <v>9.8574599999999997</v>
      </c>
      <c r="J91" s="109">
        <f>ROUND(J28/'T8'!J28*100,5)</f>
        <v>10.406549999999999</v>
      </c>
      <c r="K91" s="109">
        <f>ROUND(K28/'T8'!K28*100,5)</f>
        <v>9.6060800000000004</v>
      </c>
      <c r="L91" s="109">
        <f>ROUND(L28/'T8'!L28*100,5)</f>
        <v>10.65762</v>
      </c>
      <c r="M91" s="109">
        <f>ROUND(M28/'T8'!M28*100,5)</f>
        <v>8.1035299999999992</v>
      </c>
      <c r="N91" s="109">
        <f>ROUND(N28/'T8'!N28*100,5)</f>
        <v>11.478350000000001</v>
      </c>
      <c r="O91" s="109">
        <f>ROUND(O28/'T8'!O28*100,5)</f>
        <v>9.1349</v>
      </c>
      <c r="P91" s="109">
        <f>ROUND(P28/'T8'!P28*100,5)</f>
        <v>12.056839999999999</v>
      </c>
      <c r="Q91" s="109">
        <f>ROUND(Q28/'T8'!Q28*100,5)</f>
        <v>11.03168</v>
      </c>
      <c r="R91" s="109">
        <f>ROUND(R28/'T8'!R28*100,5)</f>
        <v>10.61393</v>
      </c>
      <c r="S91" s="109">
        <f>ROUND(S28/'T8'!S28*100,5)</f>
        <v>10.43413</v>
      </c>
      <c r="T91" s="109">
        <f>ROUND(T28/'T8'!T28*100,5)</f>
        <v>10.904920000000001</v>
      </c>
      <c r="U91" s="91">
        <v>2013</v>
      </c>
    </row>
    <row r="92" spans="1:21" s="95" customFormat="1" ht="12" customHeight="1" collapsed="1">
      <c r="A92" s="91">
        <v>2014</v>
      </c>
      <c r="B92" s="109">
        <f>ROUND(B29/'T8'!B29*100,5)</f>
        <v>10.03065</v>
      </c>
      <c r="C92" s="109">
        <f>ROUND(C29/'T8'!C29*100,5)</f>
        <v>11.38861</v>
      </c>
      <c r="D92" s="109">
        <f>ROUND(D29/'T8'!D29*100,5)</f>
        <v>12.93374</v>
      </c>
      <c r="E92" s="109">
        <f>ROUND(E29/'T8'!E29*100,5)</f>
        <v>11.86726</v>
      </c>
      <c r="F92" s="109">
        <f>ROUND(F29/'T8'!F29*100,5)</f>
        <v>7.9019500000000003</v>
      </c>
      <c r="G92" s="109">
        <f>ROUND(G29/'T8'!G29*100,5)</f>
        <v>10.30321</v>
      </c>
      <c r="H92" s="109">
        <f>ROUND(H29/'T8'!H29*100,5)</f>
        <v>10.14645</v>
      </c>
      <c r="I92" s="109">
        <f>ROUND(I29/'T8'!I29*100,5)</f>
        <v>10.24381</v>
      </c>
      <c r="J92" s="109">
        <f>ROUND(J29/'T8'!J29*100,5)</f>
        <v>9.97912</v>
      </c>
      <c r="K92" s="109">
        <f>ROUND(K29/'T8'!K29*100,5)</f>
        <v>9.6162100000000006</v>
      </c>
      <c r="L92" s="109">
        <f>ROUND(L29/'T8'!L29*100,5)</f>
        <v>10.51183</v>
      </c>
      <c r="M92" s="109">
        <f>ROUND(M29/'T8'!M29*100,5)</f>
        <v>7.82334</v>
      </c>
      <c r="N92" s="109">
        <f>ROUND(N29/'T8'!N29*100,5)</f>
        <v>11.152670000000001</v>
      </c>
      <c r="O92" s="109">
        <f>ROUND(O29/'T8'!O29*100,5)</f>
        <v>9.17971</v>
      </c>
      <c r="P92" s="109">
        <f>ROUND(P29/'T8'!P29*100,5)</f>
        <v>11.84726</v>
      </c>
      <c r="Q92" s="109">
        <f>ROUND(Q29/'T8'!Q29*100,5)</f>
        <v>10.7523</v>
      </c>
      <c r="R92" s="109">
        <f>ROUND(R29/'T8'!R29*100,5)</f>
        <v>10.43749</v>
      </c>
      <c r="S92" s="109">
        <f>ROUND(S29/'T8'!S29*100,5)</f>
        <v>10.25394</v>
      </c>
      <c r="T92" s="109">
        <f>ROUND(T29/'T8'!T29*100,5)</f>
        <v>10.76183</v>
      </c>
      <c r="U92" s="91">
        <v>2014</v>
      </c>
    </row>
    <row r="93" spans="1:21" s="95" customFormat="1" ht="12" customHeight="1">
      <c r="A93" s="91">
        <v>2015</v>
      </c>
      <c r="B93" s="109">
        <f>ROUND(B30/'T8'!B30*100,5)</f>
        <v>9.7988</v>
      </c>
      <c r="C93" s="109">
        <f>ROUND(C30/'T8'!C30*100,5)</f>
        <v>11.059480000000001</v>
      </c>
      <c r="D93" s="109">
        <f>ROUND(D30/'T8'!D30*100,5)</f>
        <v>12.699769999999999</v>
      </c>
      <c r="E93" s="109">
        <f>ROUND(E30/'T8'!E30*100,5)</f>
        <v>12.0411</v>
      </c>
      <c r="F93" s="109">
        <f>ROUND(F30/'T8'!F30*100,5)</f>
        <v>7.6099800000000002</v>
      </c>
      <c r="G93" s="109">
        <f>ROUND(G30/'T8'!G30*100,5)</f>
        <v>10.003170000000001</v>
      </c>
      <c r="H93" s="109">
        <f>ROUND(H30/'T8'!H30*100,5)</f>
        <v>9.8706399999999999</v>
      </c>
      <c r="I93" s="109">
        <f>ROUND(I30/'T8'!I30*100,5)</f>
        <v>10.233040000000001</v>
      </c>
      <c r="J93" s="109">
        <f>ROUND(J30/'T8'!J30*100,5)</f>
        <v>9.6062399999999997</v>
      </c>
      <c r="K93" s="109">
        <f>ROUND(K30/'T8'!K30*100,5)</f>
        <v>9.46828</v>
      </c>
      <c r="L93" s="109">
        <f>ROUND(L30/'T8'!L30*100,5)</f>
        <v>10.371370000000001</v>
      </c>
      <c r="M93" s="109">
        <f>ROUND(M30/'T8'!M30*100,5)</f>
        <v>7.8373600000000003</v>
      </c>
      <c r="N93" s="109">
        <f>ROUND(N30/'T8'!N30*100,5)</f>
        <v>10.839969999999999</v>
      </c>
      <c r="O93" s="109">
        <f>ROUND(O30/'T8'!O30*100,5)</f>
        <v>9.14194</v>
      </c>
      <c r="P93" s="109">
        <f>ROUND(P30/'T8'!P30*100,5)</f>
        <v>11.654310000000001</v>
      </c>
      <c r="Q93" s="109">
        <f>ROUND(Q30/'T8'!Q30*100,5)</f>
        <v>10.59069</v>
      </c>
      <c r="R93" s="109">
        <f>ROUND(R30/'T8'!R30*100,5)</f>
        <v>10.215199999999999</v>
      </c>
      <c r="S93" s="109">
        <f>ROUND(S30/'T8'!S30*100,5)</f>
        <v>10.01286</v>
      </c>
      <c r="T93" s="109">
        <f>ROUND(T30/'T8'!T30*100,5)</f>
        <v>10.651540000000001</v>
      </c>
      <c r="U93" s="91">
        <v>2015</v>
      </c>
    </row>
    <row r="94" spans="1:21" s="95" customFormat="1" ht="12" customHeight="1">
      <c r="A94" s="91">
        <v>2016</v>
      </c>
      <c r="B94" s="109">
        <f>ROUND(B31/'T8'!B31*100,5)</f>
        <v>9.4697999999999993</v>
      </c>
      <c r="C94" s="109">
        <f>ROUND(C31/'T8'!C31*100,5)</f>
        <v>10.76192</v>
      </c>
      <c r="D94" s="109">
        <f>ROUND(D31/'T8'!D31*100,5)</f>
        <v>12.43709</v>
      </c>
      <c r="E94" s="109">
        <f>ROUND(E31/'T8'!E31*100,5)</f>
        <v>12.092219999999999</v>
      </c>
      <c r="F94" s="109">
        <f>ROUND(F31/'T8'!F31*100,5)</f>
        <v>7.25284</v>
      </c>
      <c r="G94" s="109">
        <f>ROUND(G31/'T8'!G31*100,5)</f>
        <v>9.8197299999999998</v>
      </c>
      <c r="H94" s="109">
        <f>ROUND(H31/'T8'!H31*100,5)</f>
        <v>9.6064799999999995</v>
      </c>
      <c r="I94" s="109">
        <f>ROUND(I31/'T8'!I31*100,5)</f>
        <v>9.9338099999999994</v>
      </c>
      <c r="J94" s="109">
        <f>ROUND(J31/'T8'!J31*100,5)</f>
        <v>9.2824500000000008</v>
      </c>
      <c r="K94" s="109">
        <f>ROUND(K31/'T8'!K31*100,5)</f>
        <v>9.1963699999999999</v>
      </c>
      <c r="L94" s="109">
        <f>ROUND(L31/'T8'!L31*100,5)</f>
        <v>10.1455</v>
      </c>
      <c r="M94" s="109">
        <f>ROUND(M31/'T8'!M31*100,5)</f>
        <v>8.1138700000000004</v>
      </c>
      <c r="N94" s="109">
        <f>ROUND(N31/'T8'!N31*100,5)</f>
        <v>10.589969999999999</v>
      </c>
      <c r="O94" s="109">
        <f>ROUND(O31/'T8'!O31*100,5)</f>
        <v>8.8632399999999993</v>
      </c>
      <c r="P94" s="109">
        <f>ROUND(P31/'T8'!P31*100,5)</f>
        <v>11.279769999999999</v>
      </c>
      <c r="Q94" s="109">
        <f>ROUND(Q31/'T8'!Q31*100,5)</f>
        <v>10.19548</v>
      </c>
      <c r="R94" s="109">
        <f>ROUND(R31/'T8'!R31*100,5)</f>
        <v>9.9425100000000004</v>
      </c>
      <c r="S94" s="109">
        <f>ROUND(S31/'T8'!S31*100,5)</f>
        <v>9.7307900000000007</v>
      </c>
      <c r="T94" s="109">
        <f>ROUND(T31/'T8'!T31*100,5)</f>
        <v>10.424250000000001</v>
      </c>
      <c r="U94" s="91">
        <v>2016</v>
      </c>
    </row>
    <row r="95" spans="1:21" s="95" customFormat="1" ht="12" customHeight="1">
      <c r="A95" s="91">
        <v>2017</v>
      </c>
      <c r="B95" s="109">
        <f>ROUND(B32/'T8'!B32*100,5)</f>
        <v>9.1920300000000008</v>
      </c>
      <c r="C95" s="109">
        <f>ROUND(C32/'T8'!C32*100,5)</f>
        <v>10.452970000000001</v>
      </c>
      <c r="D95" s="109">
        <f>ROUND(D32/'T8'!D32*100,5)</f>
        <v>12.19238</v>
      </c>
      <c r="E95" s="109">
        <f>ROUND(E32/'T8'!E32*100,5)</f>
        <v>11.7277</v>
      </c>
      <c r="F95" s="109">
        <f>ROUND(F32/'T8'!F32*100,5)</f>
        <v>7.0033200000000004</v>
      </c>
      <c r="G95" s="109">
        <f>ROUND(G32/'T8'!G32*100,5)</f>
        <v>9.6801200000000005</v>
      </c>
      <c r="H95" s="109">
        <f>ROUND(H32/'T8'!H32*100,5)</f>
        <v>9.3196200000000005</v>
      </c>
      <c r="I95" s="109">
        <f>ROUND(I32/'T8'!I32*100,5)</f>
        <v>9.7235600000000009</v>
      </c>
      <c r="J95" s="109">
        <f>ROUND(J32/'T8'!J32*100,5)</f>
        <v>9.0811399999999995</v>
      </c>
      <c r="K95" s="109">
        <f>ROUND(K32/'T8'!K32*100,5)</f>
        <v>8.8802099999999999</v>
      </c>
      <c r="L95" s="109">
        <f>ROUND(L32/'T8'!L32*100,5)</f>
        <v>9.8512299999999993</v>
      </c>
      <c r="M95" s="109">
        <f>ROUND(M32/'T8'!M32*100,5)</f>
        <v>8.0536600000000007</v>
      </c>
      <c r="N95" s="109">
        <f>ROUND(N32/'T8'!N32*100,5)</f>
        <v>10.286160000000001</v>
      </c>
      <c r="O95" s="109">
        <f>ROUND(O32/'T8'!O32*100,5)</f>
        <v>8.5180399999999992</v>
      </c>
      <c r="P95" s="109">
        <f>ROUND(P32/'T8'!P32*100,5)</f>
        <v>10.853529999999999</v>
      </c>
      <c r="Q95" s="109">
        <f>ROUND(Q32/'T8'!Q32*100,5)</f>
        <v>9.6837</v>
      </c>
      <c r="R95" s="109">
        <f>ROUND(R32/'T8'!R32*100,5)</f>
        <v>9.6538799999999991</v>
      </c>
      <c r="S95" s="109">
        <f>ROUND(S32/'T8'!S32*100,5)</f>
        <v>9.4469899999999996</v>
      </c>
      <c r="T95" s="109">
        <f>ROUND(T32/'T8'!T32*100,5)</f>
        <v>10.08071</v>
      </c>
      <c r="U95" s="91">
        <v>2017</v>
      </c>
    </row>
    <row r="96" spans="1:21" s="95" customFormat="1" ht="12" customHeight="1">
      <c r="A96" s="91">
        <v>2018</v>
      </c>
      <c r="B96" s="109">
        <f>ROUND(B33/'T8'!B33*100,5)</f>
        <v>8.9678599999999999</v>
      </c>
      <c r="C96" s="109">
        <f>ROUND(C33/'T8'!C33*100,5)</f>
        <v>10.16305</v>
      </c>
      <c r="D96" s="109">
        <f>ROUND(D33/'T8'!D33*100,5)</f>
        <v>12.07939</v>
      </c>
      <c r="E96" s="109">
        <f>ROUND(E33/'T8'!E33*100,5)</f>
        <v>11.48973</v>
      </c>
      <c r="F96" s="109">
        <f>ROUND(F33/'T8'!F33*100,5)</f>
        <v>6.7773500000000002</v>
      </c>
      <c r="G96" s="109">
        <f>ROUND(G33/'T8'!G33*100,5)</f>
        <v>9.4053699999999996</v>
      </c>
      <c r="H96" s="109">
        <f>ROUND(H33/'T8'!H33*100,5)</f>
        <v>9.0511599999999994</v>
      </c>
      <c r="I96" s="109">
        <f>ROUND(I33/'T8'!I33*100,5)</f>
        <v>9.4796399999999998</v>
      </c>
      <c r="J96" s="109">
        <f>ROUND(J33/'T8'!J33*100,5)</f>
        <v>8.95838</v>
      </c>
      <c r="K96" s="109">
        <f>ROUND(K33/'T8'!K33*100,5)</f>
        <v>8.6011000000000006</v>
      </c>
      <c r="L96" s="109">
        <f>ROUND(L33/'T8'!L33*100,5)</f>
        <v>9.5476700000000001</v>
      </c>
      <c r="M96" s="109">
        <f>ROUND(M33/'T8'!M33*100,5)</f>
        <v>7.8987600000000002</v>
      </c>
      <c r="N96" s="109">
        <f>ROUND(N33/'T8'!N33*100,5)</f>
        <v>9.9630799999999997</v>
      </c>
      <c r="O96" s="109">
        <f>ROUND(O33/'T8'!O33*100,5)</f>
        <v>8.3424800000000001</v>
      </c>
      <c r="P96" s="109">
        <f>ROUND(P33/'T8'!P33*100,5)</f>
        <v>10.63589</v>
      </c>
      <c r="Q96" s="109">
        <f>ROUND(Q33/'T8'!Q33*100,5)</f>
        <v>9.4631600000000002</v>
      </c>
      <c r="R96" s="109">
        <f>ROUND(R33/'T8'!R33*100,5)</f>
        <v>9.4120500000000007</v>
      </c>
      <c r="S96" s="109">
        <f>ROUND(S33/'T8'!S33*100,5)</f>
        <v>9.1977399999999996</v>
      </c>
      <c r="T96" s="109">
        <f>ROUND(T33/'T8'!T33*100,5)</f>
        <v>9.8296100000000006</v>
      </c>
      <c r="U96" s="91">
        <v>2018</v>
      </c>
    </row>
    <row r="97" spans="1:21" s="95" customFormat="1" ht="12" customHeight="1">
      <c r="A97" s="91">
        <v>2019</v>
      </c>
      <c r="B97" s="109">
        <f>ROUND(B34/'T8'!B34*100,5)</f>
        <v>8.7149699999999992</v>
      </c>
      <c r="C97" s="109">
        <f>ROUND(C34/'T8'!C34*100,5)</f>
        <v>9.8957499999999996</v>
      </c>
      <c r="D97" s="109">
        <f>ROUND(D34/'T8'!D34*100,5)</f>
        <v>11.674160000000001</v>
      </c>
      <c r="E97" s="109">
        <f>ROUND(E34/'T8'!E34*100,5)</f>
        <v>11.31058</v>
      </c>
      <c r="F97" s="109">
        <f>ROUND(F34/'T8'!F34*100,5)</f>
        <v>6.5918000000000001</v>
      </c>
      <c r="G97" s="109">
        <f>ROUND(G34/'T8'!G34*100,5)</f>
        <v>8.9642099999999996</v>
      </c>
      <c r="H97" s="109">
        <f>ROUND(H34/'T8'!H34*100,5)</f>
        <v>8.8117599999999996</v>
      </c>
      <c r="I97" s="109">
        <f>ROUND(I34/'T8'!I34*100,5)</f>
        <v>9.1105</v>
      </c>
      <c r="J97" s="109">
        <f>ROUND(J34/'T8'!J34*100,5)</f>
        <v>8.7668199999999992</v>
      </c>
      <c r="K97" s="109">
        <f>ROUND(K34/'T8'!K34*100,5)</f>
        <v>8.3912300000000002</v>
      </c>
      <c r="L97" s="109">
        <f>ROUND(L34/'T8'!L34*100,5)</f>
        <v>9.2629999999999999</v>
      </c>
      <c r="M97" s="109">
        <f>ROUND(M34/'T8'!M34*100,5)</f>
        <v>7.8587300000000004</v>
      </c>
      <c r="N97" s="109">
        <f>ROUND(N34/'T8'!N34*100,5)</f>
        <v>9.66493</v>
      </c>
      <c r="O97" s="109">
        <f>ROUND(O34/'T8'!O34*100,5)</f>
        <v>8.2426899999999996</v>
      </c>
      <c r="P97" s="109">
        <f>ROUND(P34/'T8'!P34*100,5)</f>
        <v>10.49798</v>
      </c>
      <c r="Q97" s="109">
        <f>ROUND(Q34/'T8'!Q34*100,5)</f>
        <v>9.3540600000000005</v>
      </c>
      <c r="R97" s="109">
        <f>ROUND(R34/'T8'!R34*100,5)</f>
        <v>9.1718399999999995</v>
      </c>
      <c r="S97" s="109">
        <f>ROUND(S34/'T8'!S34*100,5)</f>
        <v>8.9616100000000003</v>
      </c>
      <c r="T97" s="109">
        <f>ROUND(T34/'T8'!T34*100,5)</f>
        <v>9.6123999999999992</v>
      </c>
      <c r="U97" s="91">
        <v>2019</v>
      </c>
    </row>
    <row r="98" spans="1:21" s="95" customFormat="1" ht="12" customHeight="1">
      <c r="A98" s="123">
        <v>2020</v>
      </c>
      <c r="B98" s="109">
        <f>ROUND(B35/'T8'!B35*100,5)</f>
        <v>8.5235500000000002</v>
      </c>
      <c r="C98" s="109">
        <f>ROUND(C35/'T8'!C35*100,5)</f>
        <v>9.6264000000000003</v>
      </c>
      <c r="D98" s="109">
        <f>ROUND(D35/'T8'!D35*100,5)</f>
        <v>11.36537</v>
      </c>
      <c r="E98" s="109">
        <f>ROUND(E35/'T8'!E35*100,5)</f>
        <v>11.04623</v>
      </c>
      <c r="F98" s="109">
        <f>ROUND(F35/'T8'!F35*100,5)</f>
        <v>6.4591799999999999</v>
      </c>
      <c r="G98" s="109">
        <f>ROUND(G35/'T8'!G35*100,5)</f>
        <v>8.7512100000000004</v>
      </c>
      <c r="H98" s="109">
        <f>ROUND(H35/'T8'!H35*100,5)</f>
        <v>8.6348199999999995</v>
      </c>
      <c r="I98" s="109">
        <f>ROUND(I35/'T8'!I35*100,5)</f>
        <v>8.8612500000000001</v>
      </c>
      <c r="J98" s="109">
        <f>ROUND(J35/'T8'!J35*100,5)</f>
        <v>8.5243300000000009</v>
      </c>
      <c r="K98" s="109">
        <f>ROUND(K35/'T8'!K35*100,5)</f>
        <v>8.2065900000000003</v>
      </c>
      <c r="L98" s="109">
        <f>ROUND(L35/'T8'!L35*100,5)</f>
        <v>9.0226900000000008</v>
      </c>
      <c r="M98" s="109">
        <f>ROUND(M35/'T8'!M35*100,5)</f>
        <v>7.7338899999999997</v>
      </c>
      <c r="N98" s="109">
        <f>ROUND(N35/'T8'!N35*100,5)</f>
        <v>9.4422499999999996</v>
      </c>
      <c r="O98" s="109">
        <f>ROUND(O35/'T8'!O35*100,5)</f>
        <v>8.0396699999999992</v>
      </c>
      <c r="P98" s="109">
        <f>ROUND(P35/'T8'!P35*100,5)</f>
        <v>10.2212</v>
      </c>
      <c r="Q98" s="109">
        <f>ROUND(Q35/'T8'!Q35*100,5)</f>
        <v>9.1591400000000007</v>
      </c>
      <c r="R98" s="109">
        <f>ROUND(R35/'T8'!R35*100,5)</f>
        <v>8.9517600000000002</v>
      </c>
      <c r="S98" s="109">
        <f>ROUND(S35/'T8'!S35*100,5)</f>
        <v>8.7465600000000006</v>
      </c>
      <c r="T98" s="109">
        <f>ROUND(T35/'T8'!T35*100,5)</f>
        <v>9.3879999999999999</v>
      </c>
      <c r="U98" s="123">
        <v>2020</v>
      </c>
    </row>
    <row r="99" spans="1:21" s="90" customFormat="1">
      <c r="A99" s="99" t="s">
        <v>105</v>
      </c>
      <c r="B99" s="100"/>
      <c r="C99" s="100"/>
      <c r="D99" s="100"/>
      <c r="E99" s="100"/>
      <c r="F99" s="100"/>
      <c r="G99" s="100"/>
      <c r="H99" s="100"/>
      <c r="I99" s="100"/>
      <c r="J99" s="100"/>
      <c r="K99" s="100"/>
      <c r="L99" s="100"/>
      <c r="M99" s="100"/>
      <c r="N99" s="100"/>
      <c r="O99" s="100"/>
    </row>
    <row r="100" spans="1:21" s="90" customFormat="1" ht="25.8" customHeight="1">
      <c r="A100" s="131" t="s">
        <v>152</v>
      </c>
      <c r="B100" s="164"/>
      <c r="C100" s="164"/>
      <c r="D100" s="164"/>
      <c r="E100" s="164"/>
      <c r="F100" s="164"/>
      <c r="G100" s="164"/>
      <c r="H100" s="164"/>
      <c r="I100" s="164"/>
      <c r="J100" s="164"/>
      <c r="K100" s="164"/>
      <c r="L100" s="101"/>
      <c r="M100" s="101"/>
      <c r="N100" s="101"/>
      <c r="O100" s="101"/>
    </row>
    <row r="101" spans="1:21" s="95" customFormat="1" ht="12" customHeight="1">
      <c r="A101" s="102"/>
      <c r="B101" s="109"/>
      <c r="C101" s="110"/>
      <c r="D101" s="110"/>
      <c r="E101" s="110"/>
      <c r="F101" s="110"/>
      <c r="G101" s="110"/>
      <c r="H101" s="110"/>
      <c r="I101" s="110"/>
      <c r="J101" s="110"/>
      <c r="K101" s="110"/>
      <c r="L101" s="110"/>
      <c r="M101" s="110"/>
      <c r="N101" s="110"/>
      <c r="O101" s="110"/>
      <c r="P101" s="110"/>
      <c r="Q101" s="110"/>
      <c r="R101" s="110"/>
      <c r="S101" s="110"/>
      <c r="T101" s="110"/>
      <c r="U101" s="102"/>
    </row>
    <row r="102" spans="1:21" s="95" customFormat="1" ht="12" customHeight="1">
      <c r="A102" s="102"/>
      <c r="B102" s="109"/>
      <c r="C102" s="110"/>
      <c r="D102" s="110"/>
      <c r="E102" s="110"/>
      <c r="F102" s="110"/>
      <c r="G102" s="110"/>
      <c r="H102" s="110"/>
      <c r="I102" s="110"/>
      <c r="J102" s="110"/>
      <c r="K102" s="110"/>
      <c r="L102" s="110"/>
      <c r="M102" s="110"/>
      <c r="N102" s="110"/>
      <c r="O102" s="110"/>
      <c r="P102" s="110"/>
      <c r="Q102" s="110"/>
      <c r="R102" s="110"/>
      <c r="S102" s="110"/>
      <c r="T102" s="110"/>
      <c r="U102" s="102"/>
    </row>
    <row r="103" spans="1:21" s="95" customFormat="1" ht="12" customHeight="1">
      <c r="A103" s="102"/>
      <c r="B103" s="109"/>
      <c r="C103" s="110"/>
      <c r="D103" s="110"/>
      <c r="E103" s="110"/>
      <c r="F103" s="110"/>
      <c r="G103" s="110"/>
      <c r="H103" s="110"/>
      <c r="I103" s="110"/>
      <c r="J103" s="110"/>
      <c r="K103" s="110"/>
      <c r="L103" s="110"/>
      <c r="M103" s="110"/>
      <c r="N103" s="110"/>
      <c r="O103" s="110"/>
      <c r="P103" s="110"/>
      <c r="Q103" s="110"/>
      <c r="R103" s="110"/>
      <c r="S103" s="110"/>
      <c r="T103" s="110"/>
      <c r="U103" s="102"/>
    </row>
    <row r="104" spans="1:21" s="95" customFormat="1" ht="12" customHeight="1">
      <c r="A104" s="102"/>
      <c r="B104" s="109"/>
      <c r="C104" s="110"/>
      <c r="D104" s="110"/>
      <c r="E104" s="110"/>
      <c r="F104" s="110"/>
      <c r="G104" s="110"/>
      <c r="H104" s="110"/>
      <c r="I104" s="110"/>
      <c r="J104" s="110"/>
      <c r="K104" s="110"/>
      <c r="L104" s="110"/>
      <c r="M104" s="110"/>
      <c r="N104" s="110"/>
      <c r="O104" s="110"/>
      <c r="P104" s="110"/>
      <c r="Q104" s="110"/>
      <c r="R104" s="110"/>
      <c r="S104" s="110"/>
      <c r="T104" s="110"/>
      <c r="U104" s="102"/>
    </row>
    <row r="105" spans="1:21" s="95" customFormat="1"/>
    <row r="106" spans="1:21" s="95" customFormat="1"/>
    <row r="107" spans="1:21" s="95" customFormat="1"/>
    <row r="108" spans="1:21" s="95" customFormat="1"/>
    <row r="109" spans="1:21" s="95" customFormat="1"/>
    <row r="110" spans="1:21" s="95" customFormat="1"/>
    <row r="111" spans="1:21" s="95" customFormat="1"/>
    <row r="112" spans="1:21" s="95" customFormat="1"/>
    <row r="113" s="95" customFormat="1"/>
    <row r="114" s="95" customFormat="1"/>
    <row r="115" s="95" customFormat="1"/>
    <row r="116" s="95" customFormat="1"/>
    <row r="117" s="95" customFormat="1"/>
    <row r="118" s="95" customFormat="1"/>
    <row r="119" s="95" customFormat="1"/>
    <row r="120" s="95" customFormat="1"/>
    <row r="121" s="95" customFormat="1"/>
    <row r="122" s="95" customFormat="1"/>
    <row r="123" s="95" customFormat="1"/>
    <row r="124" s="95" customFormat="1"/>
    <row r="125" s="95" customFormat="1"/>
    <row r="126" s="95" customFormat="1"/>
    <row r="127" s="95" customFormat="1"/>
    <row r="128" s="95" customFormat="1"/>
    <row r="129" s="95" customFormat="1"/>
    <row r="130" s="95" customFormat="1"/>
    <row r="131" s="95" customFormat="1"/>
    <row r="132" s="95" customFormat="1"/>
    <row r="133" s="95" customFormat="1"/>
    <row r="134" s="95" customFormat="1"/>
    <row r="135" s="95" customFormat="1"/>
    <row r="136" s="95" customFormat="1"/>
    <row r="137" s="95" customFormat="1"/>
    <row r="138" s="95" customFormat="1"/>
    <row r="139" s="95" customFormat="1"/>
    <row r="140" s="95" customFormat="1"/>
    <row r="141" s="95" customFormat="1"/>
    <row r="142" s="95" customFormat="1"/>
    <row r="143" s="95" customFormat="1"/>
    <row r="144" s="95" customFormat="1"/>
    <row r="145" s="95" customFormat="1"/>
    <row r="146" s="95" customFormat="1"/>
    <row r="147" s="95" customFormat="1"/>
    <row r="148" s="95" customFormat="1"/>
    <row r="149" s="95" customFormat="1"/>
    <row r="150" s="95" customFormat="1"/>
    <row r="151" s="95" customFormat="1"/>
    <row r="152" s="95" customFormat="1"/>
    <row r="153" s="95" customFormat="1"/>
    <row r="154" s="95" customFormat="1"/>
    <row r="155" s="95" customFormat="1"/>
    <row r="156" s="95" customFormat="1"/>
    <row r="157" s="95" customFormat="1"/>
    <row r="158" s="95" customFormat="1"/>
    <row r="159" s="95" customFormat="1"/>
    <row r="160" s="95" customFormat="1"/>
    <row r="161" s="95" customFormat="1"/>
    <row r="162" s="95" customFormat="1"/>
    <row r="163" s="95" customFormat="1"/>
    <row r="164" s="95" customFormat="1"/>
    <row r="165" s="95" customFormat="1"/>
    <row r="166" s="95" customFormat="1"/>
    <row r="167" s="95" customFormat="1"/>
    <row r="168" s="95" customFormat="1"/>
    <row r="169" s="95" customFormat="1"/>
    <row r="170" s="95" customFormat="1"/>
    <row r="171" s="95" customFormat="1"/>
    <row r="172" s="95" customFormat="1"/>
    <row r="173" s="95" customFormat="1"/>
    <row r="174" s="95" customFormat="1"/>
    <row r="175" s="95" customFormat="1"/>
    <row r="176" s="95" customFormat="1"/>
    <row r="177" s="95" customFormat="1"/>
  </sheetData>
  <mergeCells count="9">
    <mergeCell ref="A1:K1"/>
    <mergeCell ref="B5:K5"/>
    <mergeCell ref="L5:T5"/>
    <mergeCell ref="L1:U1"/>
    <mergeCell ref="A100:K100"/>
    <mergeCell ref="B37:K37"/>
    <mergeCell ref="L37:T37"/>
    <mergeCell ref="B68:K68"/>
    <mergeCell ref="L68:T68"/>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2/20 –  Brandenburg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8"/>
  <sheetViews>
    <sheetView zoomScaleNormal="100" workbookViewId="0">
      <pane ySplit="3" topLeftCell="A4" activePane="bottomLeft" state="frozen"/>
      <selection pane="bottomLeft" sqref="A1:K1"/>
    </sheetView>
  </sheetViews>
  <sheetFormatPr baseColWidth="10" defaultColWidth="11.44140625" defaultRowHeight="13.2" outlineLevelRow="1"/>
  <cols>
    <col min="1" max="1" width="5.5546875" style="9" customWidth="1"/>
    <col min="2" max="2" width="9.88671875" style="9" customWidth="1"/>
    <col min="3" max="8" width="8.33203125" style="9" customWidth="1"/>
    <col min="9" max="9" width="10.33203125" style="9" customWidth="1"/>
    <col min="10" max="11" width="8.33203125" style="9" customWidth="1"/>
    <col min="12" max="19" width="9.44140625" style="9" customWidth="1"/>
    <col min="20" max="20" width="9.88671875" style="9" customWidth="1"/>
    <col min="21" max="21" width="5.6640625" style="9" customWidth="1"/>
    <col min="22" max="16384" width="11.44140625" style="9"/>
  </cols>
  <sheetData>
    <row r="1" spans="1:22" ht="12" customHeight="1">
      <c r="A1" s="166" t="s">
        <v>144</v>
      </c>
      <c r="B1" s="166"/>
      <c r="C1" s="166"/>
      <c r="D1" s="166"/>
      <c r="E1" s="166"/>
      <c r="F1" s="166"/>
      <c r="G1" s="166"/>
      <c r="H1" s="166"/>
      <c r="I1" s="166"/>
      <c r="J1" s="166"/>
      <c r="K1" s="166"/>
      <c r="L1" s="168" t="s">
        <v>145</v>
      </c>
      <c r="M1" s="168"/>
      <c r="N1" s="168"/>
      <c r="O1" s="168"/>
      <c r="P1" s="168"/>
      <c r="Q1" s="168"/>
      <c r="R1" s="168"/>
      <c r="S1" s="168"/>
      <c r="T1" s="168"/>
      <c r="U1" s="168"/>
    </row>
    <row r="2" spans="1:22" ht="12" customHeight="1">
      <c r="A2" s="22"/>
      <c r="B2" s="27"/>
      <c r="C2" s="22"/>
      <c r="D2" s="22"/>
      <c r="E2" s="27"/>
      <c r="F2" s="22"/>
      <c r="G2" s="22"/>
      <c r="H2" s="22"/>
      <c r="I2" s="27"/>
      <c r="J2" s="27"/>
      <c r="K2" s="27"/>
    </row>
    <row r="3" spans="1:22" ht="35.25" customHeight="1">
      <c r="A3" s="24" t="s">
        <v>0</v>
      </c>
      <c r="B3" s="21" t="s">
        <v>34</v>
      </c>
      <c r="C3" s="25" t="s">
        <v>35</v>
      </c>
      <c r="D3" s="25" t="s">
        <v>31</v>
      </c>
      <c r="E3" s="21" t="s">
        <v>36</v>
      </c>
      <c r="F3" s="25" t="s">
        <v>37</v>
      </c>
      <c r="G3" s="25" t="s">
        <v>38</v>
      </c>
      <c r="H3" s="25" t="s">
        <v>39</v>
      </c>
      <c r="I3" s="21" t="s">
        <v>50</v>
      </c>
      <c r="J3" s="21" t="s">
        <v>40</v>
      </c>
      <c r="K3" s="17" t="s">
        <v>41</v>
      </c>
      <c r="L3" s="18" t="s">
        <v>51</v>
      </c>
      <c r="M3" s="25" t="s">
        <v>42</v>
      </c>
      <c r="N3" s="21" t="s">
        <v>43</v>
      </c>
      <c r="O3" s="21" t="s">
        <v>44</v>
      </c>
      <c r="P3" s="21" t="s">
        <v>45</v>
      </c>
      <c r="Q3" s="25" t="s">
        <v>46</v>
      </c>
      <c r="R3" s="21" t="s">
        <v>47</v>
      </c>
      <c r="S3" s="124" t="s">
        <v>165</v>
      </c>
      <c r="T3" s="125" t="s">
        <v>166</v>
      </c>
      <c r="U3" s="23" t="s">
        <v>0</v>
      </c>
    </row>
    <row r="4" spans="1:22" ht="12" customHeight="1">
      <c r="A4" s="19"/>
      <c r="B4" s="30"/>
      <c r="C4" s="30"/>
      <c r="D4" s="30"/>
      <c r="E4" s="30"/>
      <c r="F4" s="30"/>
      <c r="G4" s="30"/>
      <c r="H4" s="30"/>
      <c r="I4" s="30"/>
      <c r="J4" s="30"/>
      <c r="K4" s="30"/>
      <c r="L4" s="20"/>
      <c r="M4" s="20"/>
      <c r="N4" s="20"/>
      <c r="O4" s="20"/>
      <c r="P4" s="20"/>
      <c r="Q4" s="20"/>
      <c r="R4" s="20"/>
      <c r="S4" s="20"/>
      <c r="T4" s="20"/>
      <c r="U4" s="26"/>
    </row>
    <row r="5" spans="1:22" s="95" customFormat="1" ht="12" customHeight="1">
      <c r="A5" s="102"/>
      <c r="B5" s="167" t="s">
        <v>32</v>
      </c>
      <c r="C5" s="167"/>
      <c r="D5" s="167"/>
      <c r="E5" s="167"/>
      <c r="F5" s="167"/>
      <c r="G5" s="167"/>
      <c r="H5" s="167"/>
      <c r="I5" s="167"/>
      <c r="J5" s="167"/>
      <c r="K5" s="167"/>
      <c r="L5" s="167" t="s">
        <v>32</v>
      </c>
      <c r="M5" s="167"/>
      <c r="N5" s="167"/>
      <c r="O5" s="167"/>
      <c r="P5" s="167"/>
      <c r="Q5" s="167"/>
      <c r="R5" s="167"/>
      <c r="S5" s="167"/>
      <c r="T5" s="167"/>
      <c r="U5" s="103"/>
    </row>
    <row r="6" spans="1:22" s="95" customFormat="1" ht="12" customHeight="1">
      <c r="A6" s="102">
        <v>2003</v>
      </c>
      <c r="B6" s="92">
        <v>759.08199999999999</v>
      </c>
      <c r="C6" s="92">
        <v>846.20699999999999</v>
      </c>
      <c r="D6" s="92">
        <v>142.48699999999999</v>
      </c>
      <c r="E6" s="92">
        <v>108.90600000000001</v>
      </c>
      <c r="F6" s="92">
        <v>51.609000000000002</v>
      </c>
      <c r="G6" s="92">
        <v>109.34699999999999</v>
      </c>
      <c r="H6" s="92">
        <v>380.33499999999998</v>
      </c>
      <c r="I6" s="92">
        <v>80.091999999999999</v>
      </c>
      <c r="J6" s="92">
        <v>553.976</v>
      </c>
      <c r="K6" s="92">
        <v>1332.4760000000001</v>
      </c>
      <c r="L6" s="92">
        <v>281.94099999999997</v>
      </c>
      <c r="M6" s="92">
        <v>77.59</v>
      </c>
      <c r="N6" s="92">
        <v>227.166</v>
      </c>
      <c r="O6" s="92">
        <v>106.657</v>
      </c>
      <c r="P6" s="92">
        <v>195.46299999999999</v>
      </c>
      <c r="Q6" s="92">
        <v>105.666</v>
      </c>
      <c r="R6" s="106">
        <v>5359</v>
      </c>
      <c r="S6" s="92">
        <v>4588.0259999999998</v>
      </c>
      <c r="T6" s="92">
        <v>628.48699999999997</v>
      </c>
      <c r="U6" s="102">
        <v>2003</v>
      </c>
      <c r="V6" s="104"/>
    </row>
    <row r="7" spans="1:22" s="95" customFormat="1" ht="12" customHeight="1">
      <c r="A7" s="102">
        <v>2004</v>
      </c>
      <c r="B7" s="92">
        <v>809.22900000000004</v>
      </c>
      <c r="C7" s="92">
        <v>889.42899999999997</v>
      </c>
      <c r="D7" s="92">
        <v>165.87899999999999</v>
      </c>
      <c r="E7" s="92">
        <v>122.06399999999999</v>
      </c>
      <c r="F7" s="92">
        <v>55.703000000000003</v>
      </c>
      <c r="G7" s="92">
        <v>120.926</v>
      </c>
      <c r="H7" s="92">
        <v>414.12599999999998</v>
      </c>
      <c r="I7" s="92">
        <v>88.811999999999998</v>
      </c>
      <c r="J7" s="92">
        <v>597.19399999999996</v>
      </c>
      <c r="K7" s="92">
        <v>1454.4380000000001</v>
      </c>
      <c r="L7" s="92">
        <v>307.61</v>
      </c>
      <c r="M7" s="92">
        <v>82.185000000000002</v>
      </c>
      <c r="N7" s="92">
        <v>239.89500000000001</v>
      </c>
      <c r="O7" s="92">
        <v>116.85299999999999</v>
      </c>
      <c r="P7" s="92">
        <v>209.93199999999999</v>
      </c>
      <c r="Q7" s="92">
        <v>118.72499999999999</v>
      </c>
      <c r="R7" s="106">
        <v>5793</v>
      </c>
      <c r="S7" s="92">
        <v>4940.7719999999999</v>
      </c>
      <c r="T7" s="92">
        <v>686.34900000000005</v>
      </c>
      <c r="U7" s="102">
        <v>2004</v>
      </c>
      <c r="V7" s="104"/>
    </row>
    <row r="8" spans="1:22" s="95" customFormat="1" ht="12" customHeight="1">
      <c r="A8" s="102">
        <v>2005</v>
      </c>
      <c r="B8" s="92">
        <v>820.83699999999999</v>
      </c>
      <c r="C8" s="92">
        <v>905.19399999999996</v>
      </c>
      <c r="D8" s="92">
        <v>180.88800000000001</v>
      </c>
      <c r="E8" s="92">
        <v>126.896</v>
      </c>
      <c r="F8" s="92">
        <v>56.918999999999997</v>
      </c>
      <c r="G8" s="92">
        <v>129.441</v>
      </c>
      <c r="H8" s="92">
        <v>423.92399999999998</v>
      </c>
      <c r="I8" s="92">
        <v>94.759</v>
      </c>
      <c r="J8" s="92">
        <v>607.37</v>
      </c>
      <c r="K8" s="92">
        <v>1476.0709999999999</v>
      </c>
      <c r="L8" s="92">
        <v>320.09899999999999</v>
      </c>
      <c r="M8" s="92">
        <v>85.427999999999997</v>
      </c>
      <c r="N8" s="92">
        <v>248.05199999999999</v>
      </c>
      <c r="O8" s="92">
        <v>122.47799999999999</v>
      </c>
      <c r="P8" s="92">
        <v>213.08</v>
      </c>
      <c r="Q8" s="92">
        <v>124.56399999999999</v>
      </c>
      <c r="R8" s="106">
        <v>5936</v>
      </c>
      <c r="S8" s="92">
        <v>5038.3630000000003</v>
      </c>
      <c r="T8" s="92">
        <v>716.74900000000002</v>
      </c>
      <c r="U8" s="102">
        <v>2005</v>
      </c>
      <c r="V8" s="104"/>
    </row>
    <row r="9" spans="1:22" s="95" customFormat="1" ht="12" customHeight="1">
      <c r="A9" s="102">
        <v>2006</v>
      </c>
      <c r="B9" s="92">
        <v>828.47500000000002</v>
      </c>
      <c r="C9" s="92">
        <v>903.56899999999996</v>
      </c>
      <c r="D9" s="92">
        <v>191.71899999999999</v>
      </c>
      <c r="E9" s="92">
        <v>130.19300000000001</v>
      </c>
      <c r="F9" s="92">
        <v>60.234000000000002</v>
      </c>
      <c r="G9" s="92">
        <v>124.411</v>
      </c>
      <c r="H9" s="92">
        <v>432.05</v>
      </c>
      <c r="I9" s="92">
        <v>97.069000000000003</v>
      </c>
      <c r="J9" s="92">
        <v>613.971</v>
      </c>
      <c r="K9" s="92">
        <v>1493.6079999999999</v>
      </c>
      <c r="L9" s="92">
        <v>320.82400000000001</v>
      </c>
      <c r="M9" s="92">
        <v>86.058999999999997</v>
      </c>
      <c r="N9" s="92">
        <v>257.69400000000002</v>
      </c>
      <c r="O9" s="92">
        <v>130.43</v>
      </c>
      <c r="P9" s="92">
        <v>214.73400000000001</v>
      </c>
      <c r="Q9" s="92">
        <v>126.96</v>
      </c>
      <c r="R9" s="106">
        <v>6012</v>
      </c>
      <c r="S9" s="92">
        <v>5077.9350000000004</v>
      </c>
      <c r="T9" s="92">
        <v>742.346</v>
      </c>
      <c r="U9" s="102">
        <v>2006</v>
      </c>
      <c r="V9" s="104"/>
    </row>
    <row r="10" spans="1:22" s="95" customFormat="1" ht="12" customHeight="1">
      <c r="A10" s="102">
        <v>2007</v>
      </c>
      <c r="B10" s="92">
        <v>840.45699999999999</v>
      </c>
      <c r="C10" s="92">
        <v>913.97799999999995</v>
      </c>
      <c r="D10" s="92">
        <v>193.16800000000001</v>
      </c>
      <c r="E10" s="92">
        <v>128.767</v>
      </c>
      <c r="F10" s="92">
        <v>60.231999999999999</v>
      </c>
      <c r="G10" s="92">
        <v>124.188</v>
      </c>
      <c r="H10" s="92">
        <v>440.76799999999997</v>
      </c>
      <c r="I10" s="92">
        <v>98.701999999999998</v>
      </c>
      <c r="J10" s="92">
        <v>622.01800000000003</v>
      </c>
      <c r="K10" s="92">
        <v>1511.02</v>
      </c>
      <c r="L10" s="92">
        <v>324.71300000000002</v>
      </c>
      <c r="M10" s="92">
        <v>85.927000000000007</v>
      </c>
      <c r="N10" s="92">
        <v>251.06100000000001</v>
      </c>
      <c r="O10" s="92">
        <v>130.60400000000001</v>
      </c>
      <c r="P10" s="92">
        <v>216.583</v>
      </c>
      <c r="Q10" s="92">
        <v>124.81399999999999</v>
      </c>
      <c r="R10" s="106">
        <v>6067</v>
      </c>
      <c r="S10" s="92">
        <v>5139.884</v>
      </c>
      <c r="T10" s="92">
        <v>733.94799999999998</v>
      </c>
      <c r="U10" s="102">
        <v>2007</v>
      </c>
      <c r="V10" s="104"/>
    </row>
    <row r="11" spans="1:22" s="95" customFormat="1" ht="12" customHeight="1">
      <c r="A11" s="102">
        <v>2008</v>
      </c>
      <c r="B11" s="92">
        <v>837.76599999999996</v>
      </c>
      <c r="C11" s="92">
        <v>910.16</v>
      </c>
      <c r="D11" s="92">
        <v>193.83199999999999</v>
      </c>
      <c r="E11" s="92">
        <v>130.839</v>
      </c>
      <c r="F11" s="92">
        <v>59.058999999999997</v>
      </c>
      <c r="G11" s="92">
        <v>124.306</v>
      </c>
      <c r="H11" s="92">
        <v>439.791</v>
      </c>
      <c r="I11" s="92">
        <v>97.451999999999998</v>
      </c>
      <c r="J11" s="92">
        <v>620.41099999999994</v>
      </c>
      <c r="K11" s="92">
        <v>1504.434</v>
      </c>
      <c r="L11" s="92">
        <v>325.05900000000003</v>
      </c>
      <c r="M11" s="92">
        <v>84.519000000000005</v>
      </c>
      <c r="N11" s="92">
        <v>246.07300000000001</v>
      </c>
      <c r="O11" s="92">
        <v>128.12200000000001</v>
      </c>
      <c r="P11" s="92">
        <v>216.935</v>
      </c>
      <c r="Q11" s="92">
        <v>121.242</v>
      </c>
      <c r="R11" s="106">
        <v>6040</v>
      </c>
      <c r="S11" s="92">
        <v>5122.4399999999996</v>
      </c>
      <c r="T11" s="92">
        <v>723.72799999999995</v>
      </c>
      <c r="U11" s="102">
        <v>2008</v>
      </c>
      <c r="V11" s="104"/>
    </row>
    <row r="12" spans="1:22" s="95" customFormat="1" ht="12" customHeight="1">
      <c r="A12" s="102">
        <v>2009</v>
      </c>
      <c r="B12" s="92">
        <v>840.49099999999999</v>
      </c>
      <c r="C12" s="92">
        <v>919.40700000000004</v>
      </c>
      <c r="D12" s="92">
        <v>191.63499999999999</v>
      </c>
      <c r="E12" s="92">
        <v>136.499</v>
      </c>
      <c r="F12" s="92">
        <v>59.249000000000002</v>
      </c>
      <c r="G12" s="92">
        <v>124.79900000000001</v>
      </c>
      <c r="H12" s="92">
        <v>444.11799999999999</v>
      </c>
      <c r="I12" s="92">
        <v>97.158000000000001</v>
      </c>
      <c r="J12" s="92">
        <v>628.88</v>
      </c>
      <c r="K12" s="92">
        <v>1513.5350000000001</v>
      </c>
      <c r="L12" s="92">
        <v>324.577</v>
      </c>
      <c r="M12" s="92">
        <v>85.073999999999998</v>
      </c>
      <c r="N12" s="92">
        <v>243.13800000000001</v>
      </c>
      <c r="O12" s="92">
        <v>126.277</v>
      </c>
      <c r="P12" s="92">
        <v>222.68299999999999</v>
      </c>
      <c r="Q12" s="92">
        <v>119.48</v>
      </c>
      <c r="R12" s="106">
        <v>6077</v>
      </c>
      <c r="S12" s="92">
        <v>5162.8130000000001</v>
      </c>
      <c r="T12" s="92">
        <v>722.55200000000002</v>
      </c>
      <c r="U12" s="102">
        <v>2009</v>
      </c>
      <c r="V12" s="104"/>
    </row>
    <row r="13" spans="1:22" s="95" customFormat="1" ht="12" customHeight="1">
      <c r="A13" s="102">
        <v>2010</v>
      </c>
      <c r="B13" s="92">
        <v>825.91899999999998</v>
      </c>
      <c r="C13" s="92">
        <v>903.33500000000004</v>
      </c>
      <c r="D13" s="92">
        <v>190.79599999999999</v>
      </c>
      <c r="E13" s="92">
        <v>135.99700000000001</v>
      </c>
      <c r="F13" s="92">
        <v>57.448</v>
      </c>
      <c r="G13" s="92">
        <v>121.956</v>
      </c>
      <c r="H13" s="92">
        <v>433.44499999999999</v>
      </c>
      <c r="I13" s="92">
        <v>93.200999999999993</v>
      </c>
      <c r="J13" s="92">
        <v>611.18499999999995</v>
      </c>
      <c r="K13" s="92">
        <v>1483.671</v>
      </c>
      <c r="L13" s="92">
        <v>314.51600000000002</v>
      </c>
      <c r="M13" s="92">
        <v>83.055999999999997</v>
      </c>
      <c r="N13" s="92">
        <v>234.035</v>
      </c>
      <c r="O13" s="92">
        <v>124.43300000000001</v>
      </c>
      <c r="P13" s="92">
        <v>215.697</v>
      </c>
      <c r="Q13" s="92">
        <v>115.31</v>
      </c>
      <c r="R13" s="106">
        <v>5944</v>
      </c>
      <c r="S13" s="92">
        <v>5050.2280000000001</v>
      </c>
      <c r="T13" s="92">
        <v>702.976</v>
      </c>
      <c r="U13" s="102">
        <v>2010</v>
      </c>
      <c r="V13" s="104"/>
    </row>
    <row r="14" spans="1:22" s="95" customFormat="1" ht="12" customHeight="1">
      <c r="A14" s="102">
        <v>2011</v>
      </c>
      <c r="B14" s="92">
        <v>820.01499999999999</v>
      </c>
      <c r="C14" s="92">
        <v>893.61500000000001</v>
      </c>
      <c r="D14" s="92">
        <v>178.90899999999999</v>
      </c>
      <c r="E14" s="92">
        <v>126.788</v>
      </c>
      <c r="F14" s="92">
        <v>56.222999999999999</v>
      </c>
      <c r="G14" s="92">
        <v>119.33499999999999</v>
      </c>
      <c r="H14" s="92">
        <v>429.50400000000002</v>
      </c>
      <c r="I14" s="92">
        <v>85.695999999999998</v>
      </c>
      <c r="J14" s="92">
        <v>604.05600000000004</v>
      </c>
      <c r="K14" s="92">
        <v>1469.1990000000001</v>
      </c>
      <c r="L14" s="92">
        <v>311.09300000000002</v>
      </c>
      <c r="M14" s="92">
        <v>81.61</v>
      </c>
      <c r="N14" s="92">
        <v>216.947</v>
      </c>
      <c r="O14" s="92">
        <v>115.977</v>
      </c>
      <c r="P14" s="92">
        <v>210.96299999999999</v>
      </c>
      <c r="Q14" s="92">
        <v>107.07</v>
      </c>
      <c r="R14" s="106">
        <v>5827</v>
      </c>
      <c r="S14" s="92">
        <v>4995.6130000000003</v>
      </c>
      <c r="T14" s="92">
        <v>652.47799999999995</v>
      </c>
      <c r="U14" s="102">
        <v>2011</v>
      </c>
      <c r="V14" s="104"/>
    </row>
    <row r="15" spans="1:22" s="95" customFormat="1" ht="12" customHeight="1">
      <c r="A15" s="102">
        <v>2012</v>
      </c>
      <c r="B15" s="92">
        <v>807.37900000000002</v>
      </c>
      <c r="C15" s="92">
        <v>880.11500000000001</v>
      </c>
      <c r="D15" s="92">
        <v>176.953</v>
      </c>
      <c r="E15" s="92">
        <v>121.31399999999999</v>
      </c>
      <c r="F15" s="92">
        <v>55.536999999999999</v>
      </c>
      <c r="G15" s="92">
        <v>118.179</v>
      </c>
      <c r="H15" s="92">
        <v>422.09800000000001</v>
      </c>
      <c r="I15" s="92">
        <v>82.031000000000006</v>
      </c>
      <c r="J15" s="92">
        <v>587.56100000000004</v>
      </c>
      <c r="K15" s="92">
        <v>1434.039</v>
      </c>
      <c r="L15" s="92">
        <v>305.11099999999999</v>
      </c>
      <c r="M15" s="92">
        <v>79.442999999999998</v>
      </c>
      <c r="N15" s="92">
        <v>210.86199999999999</v>
      </c>
      <c r="O15" s="92">
        <v>109.92</v>
      </c>
      <c r="P15" s="92">
        <v>204.12100000000001</v>
      </c>
      <c r="Q15" s="92">
        <v>102.337</v>
      </c>
      <c r="R15" s="106">
        <v>5697</v>
      </c>
      <c r="S15" s="92">
        <v>4893.5829999999996</v>
      </c>
      <c r="T15" s="92">
        <v>626.46400000000006</v>
      </c>
      <c r="U15" s="102">
        <v>2012</v>
      </c>
      <c r="V15" s="104"/>
    </row>
    <row r="16" spans="1:22" s="95" customFormat="1" ht="12" customHeight="1">
      <c r="A16" s="102">
        <v>2013</v>
      </c>
      <c r="B16" s="92">
        <v>808.87</v>
      </c>
      <c r="C16" s="92">
        <v>886.82600000000002</v>
      </c>
      <c r="D16" s="92">
        <v>181.17500000000001</v>
      </c>
      <c r="E16" s="92">
        <v>121.872</v>
      </c>
      <c r="F16" s="92">
        <v>55.695999999999998</v>
      </c>
      <c r="G16" s="92">
        <v>119.73099999999999</v>
      </c>
      <c r="H16" s="92">
        <v>423.428</v>
      </c>
      <c r="I16" s="92">
        <v>82.04</v>
      </c>
      <c r="J16" s="92">
        <v>586.75099999999998</v>
      </c>
      <c r="K16" s="92">
        <v>1441.623</v>
      </c>
      <c r="L16" s="92">
        <v>306.07600000000002</v>
      </c>
      <c r="M16" s="92">
        <v>79.111000000000004</v>
      </c>
      <c r="N16" s="92">
        <v>210.65799999999999</v>
      </c>
      <c r="O16" s="92">
        <v>109.373</v>
      </c>
      <c r="P16" s="92">
        <v>203.74600000000001</v>
      </c>
      <c r="Q16" s="92">
        <v>100.024</v>
      </c>
      <c r="R16" s="106">
        <v>5717</v>
      </c>
      <c r="S16" s="92">
        <v>4911.8580000000002</v>
      </c>
      <c r="T16" s="92">
        <v>623.96699999999998</v>
      </c>
      <c r="U16" s="102">
        <v>2013</v>
      </c>
      <c r="V16" s="104"/>
    </row>
    <row r="17" spans="1:22" s="95" customFormat="1" ht="12" customHeight="1">
      <c r="A17" s="102">
        <v>2014</v>
      </c>
      <c r="B17" s="105">
        <v>804.64</v>
      </c>
      <c r="C17" s="105">
        <v>882.92399999999998</v>
      </c>
      <c r="D17" s="105">
        <v>176.49299999999999</v>
      </c>
      <c r="E17" s="105">
        <v>116.998</v>
      </c>
      <c r="F17" s="105">
        <v>54.933999999999997</v>
      </c>
      <c r="G17" s="105">
        <v>119.124</v>
      </c>
      <c r="H17" s="105">
        <v>425.53199999999998</v>
      </c>
      <c r="I17" s="105">
        <v>80.606999999999999</v>
      </c>
      <c r="J17" s="105">
        <v>584.79399999999998</v>
      </c>
      <c r="K17" s="105">
        <v>1422.8579999999999</v>
      </c>
      <c r="L17" s="105">
        <v>306.59300000000002</v>
      </c>
      <c r="M17" s="105">
        <v>78.908000000000001</v>
      </c>
      <c r="N17" s="105">
        <v>202.124</v>
      </c>
      <c r="O17" s="105">
        <v>104.70099999999999</v>
      </c>
      <c r="P17" s="105">
        <v>202.703</v>
      </c>
      <c r="Q17" s="105">
        <v>98.066999999999993</v>
      </c>
      <c r="R17" s="106">
        <v>5662</v>
      </c>
      <c r="S17" s="105">
        <v>4883.01</v>
      </c>
      <c r="T17" s="105">
        <v>602.49699999999996</v>
      </c>
      <c r="U17" s="102">
        <v>2014</v>
      </c>
      <c r="V17" s="104"/>
    </row>
    <row r="18" spans="1:22" s="95" customFormat="1" ht="12" customHeight="1">
      <c r="A18" s="102">
        <v>2015</v>
      </c>
      <c r="B18" s="105">
        <v>782.49800000000005</v>
      </c>
      <c r="C18" s="105">
        <v>872.05200000000002</v>
      </c>
      <c r="D18" s="105">
        <v>169.74600000000001</v>
      </c>
      <c r="E18" s="105">
        <v>107.80500000000001</v>
      </c>
      <c r="F18" s="105">
        <v>52.75</v>
      </c>
      <c r="G18" s="105">
        <v>114.16</v>
      </c>
      <c r="H18" s="105">
        <v>417.95800000000003</v>
      </c>
      <c r="I18" s="105">
        <v>76.180999999999997</v>
      </c>
      <c r="J18" s="105">
        <v>570.24300000000005</v>
      </c>
      <c r="K18" s="105">
        <v>1385.328</v>
      </c>
      <c r="L18" s="105">
        <v>302.22800000000001</v>
      </c>
      <c r="M18" s="105">
        <v>76.617999999999995</v>
      </c>
      <c r="N18" s="105">
        <v>183.803</v>
      </c>
      <c r="O18" s="105">
        <v>97.406000000000006</v>
      </c>
      <c r="P18" s="105">
        <v>197.97800000000001</v>
      </c>
      <c r="Q18" s="105">
        <v>93.245999999999995</v>
      </c>
      <c r="R18" s="106">
        <v>5500</v>
      </c>
      <c r="S18" s="105">
        <v>4771.8130000000001</v>
      </c>
      <c r="T18" s="105">
        <v>558.44100000000003</v>
      </c>
      <c r="U18" s="102">
        <v>2015</v>
      </c>
      <c r="V18" s="104"/>
    </row>
    <row r="19" spans="1:22" s="95" customFormat="1" ht="12" customHeight="1">
      <c r="A19" s="102">
        <v>2016</v>
      </c>
      <c r="B19" s="105">
        <v>774.31299999999999</v>
      </c>
      <c r="C19" s="105">
        <v>864.83399999999995</v>
      </c>
      <c r="D19" s="105">
        <v>167.09899999999999</v>
      </c>
      <c r="E19" s="105">
        <v>106.657</v>
      </c>
      <c r="F19" s="105">
        <v>50.83</v>
      </c>
      <c r="G19" s="105">
        <v>112.414</v>
      </c>
      <c r="H19" s="105">
        <v>412.50799999999998</v>
      </c>
      <c r="I19" s="105">
        <v>74.123000000000005</v>
      </c>
      <c r="J19" s="105">
        <v>564.61500000000001</v>
      </c>
      <c r="K19" s="105">
        <v>1365.41</v>
      </c>
      <c r="L19" s="105">
        <v>299.20699999999999</v>
      </c>
      <c r="M19" s="105">
        <v>76.603999999999999</v>
      </c>
      <c r="N19" s="105">
        <v>179.69399999999999</v>
      </c>
      <c r="O19" s="105">
        <v>93.66</v>
      </c>
      <c r="P19" s="105">
        <v>196.1</v>
      </c>
      <c r="Q19" s="105">
        <v>89.932000000000002</v>
      </c>
      <c r="R19" s="106">
        <v>5428</v>
      </c>
      <c r="S19" s="105">
        <v>4716.835</v>
      </c>
      <c r="T19" s="105">
        <v>544.06600000000003</v>
      </c>
      <c r="U19" s="102">
        <v>2016</v>
      </c>
      <c r="V19" s="104"/>
    </row>
    <row r="20" spans="1:22" s="95" customFormat="1" ht="12" customHeight="1">
      <c r="A20" s="102">
        <v>2017</v>
      </c>
      <c r="B20" s="105">
        <v>765.35599999999999</v>
      </c>
      <c r="C20" s="105">
        <v>859.50300000000004</v>
      </c>
      <c r="D20" s="105">
        <v>166.053</v>
      </c>
      <c r="E20" s="105">
        <v>106.369</v>
      </c>
      <c r="F20" s="105">
        <v>49.960999999999999</v>
      </c>
      <c r="G20" s="105">
        <v>111.03400000000001</v>
      </c>
      <c r="H20" s="105">
        <v>408.7</v>
      </c>
      <c r="I20" s="105">
        <v>73.322000000000003</v>
      </c>
      <c r="J20" s="105">
        <v>561.03599999999994</v>
      </c>
      <c r="K20" s="105">
        <v>1349.5160000000001</v>
      </c>
      <c r="L20" s="105">
        <v>296.55599999999998</v>
      </c>
      <c r="M20" s="105">
        <v>75.600999999999999</v>
      </c>
      <c r="N20" s="105">
        <v>177.21199999999999</v>
      </c>
      <c r="O20" s="105">
        <v>90.406000000000006</v>
      </c>
      <c r="P20" s="105">
        <v>194.28700000000001</v>
      </c>
      <c r="Q20" s="105">
        <v>89.087999999999994</v>
      </c>
      <c r="R20" s="106">
        <v>5374</v>
      </c>
      <c r="S20" s="105">
        <v>4671.55</v>
      </c>
      <c r="T20" s="105">
        <v>536.39700000000005</v>
      </c>
      <c r="U20" s="102">
        <v>2017</v>
      </c>
      <c r="V20" s="104"/>
    </row>
    <row r="21" spans="1:22" s="95" customFormat="1" ht="12" customHeight="1">
      <c r="A21" s="102">
        <v>2018</v>
      </c>
      <c r="B21" s="105">
        <v>753.20899999999995</v>
      </c>
      <c r="C21" s="105">
        <v>848.94200000000001</v>
      </c>
      <c r="D21" s="105">
        <v>163.76</v>
      </c>
      <c r="E21" s="105">
        <v>102.9</v>
      </c>
      <c r="F21" s="105">
        <v>49.171999999999997</v>
      </c>
      <c r="G21" s="105">
        <v>109.99</v>
      </c>
      <c r="H21" s="105">
        <v>404.452</v>
      </c>
      <c r="I21" s="105">
        <v>71.489999999999995</v>
      </c>
      <c r="J21" s="105">
        <v>552.86400000000003</v>
      </c>
      <c r="K21" s="105">
        <v>1328.4079999999999</v>
      </c>
      <c r="L21" s="105">
        <v>292.20999999999998</v>
      </c>
      <c r="M21" s="105">
        <v>73.763000000000005</v>
      </c>
      <c r="N21" s="105">
        <v>173.904</v>
      </c>
      <c r="O21" s="105">
        <v>86.974999999999994</v>
      </c>
      <c r="P21" s="105">
        <v>192.18</v>
      </c>
      <c r="Q21" s="105">
        <v>87.781000000000006</v>
      </c>
      <c r="R21" s="106">
        <v>5292</v>
      </c>
      <c r="S21" s="105">
        <v>4605.1899999999996</v>
      </c>
      <c r="T21" s="105">
        <v>523.04999999999995</v>
      </c>
      <c r="U21" s="102">
        <v>2018</v>
      </c>
      <c r="V21" s="104"/>
    </row>
    <row r="22" spans="1:22" s="95" customFormat="1" ht="12" customHeight="1">
      <c r="A22" s="102">
        <v>2019</v>
      </c>
      <c r="B22" s="105">
        <v>738.68200000000002</v>
      </c>
      <c r="C22" s="105">
        <v>835.72699999999998</v>
      </c>
      <c r="D22" s="105">
        <v>162.529</v>
      </c>
      <c r="E22" s="105">
        <v>101.596</v>
      </c>
      <c r="F22" s="105">
        <v>47.673999999999999</v>
      </c>
      <c r="G22" s="105">
        <v>107.631</v>
      </c>
      <c r="H22" s="105">
        <v>398.68799999999999</v>
      </c>
      <c r="I22" s="105">
        <v>70.587000000000003</v>
      </c>
      <c r="J22" s="105">
        <v>543.91200000000003</v>
      </c>
      <c r="K22" s="105">
        <v>1302.037</v>
      </c>
      <c r="L22" s="105">
        <v>286.84399999999999</v>
      </c>
      <c r="M22" s="105">
        <v>71.813999999999993</v>
      </c>
      <c r="N22" s="105">
        <v>171.26900000000001</v>
      </c>
      <c r="O22" s="105">
        <v>86.376000000000005</v>
      </c>
      <c r="P22" s="105">
        <v>188.702</v>
      </c>
      <c r="Q22" s="105">
        <v>86.932000000000002</v>
      </c>
      <c r="R22" s="106">
        <v>5201</v>
      </c>
      <c r="S22" s="105">
        <v>4521.7110000000002</v>
      </c>
      <c r="T22" s="105">
        <v>516.76</v>
      </c>
      <c r="U22" s="102">
        <v>2019</v>
      </c>
      <c r="V22" s="104"/>
    </row>
    <row r="23" spans="1:22" s="95" customFormat="1" ht="12" customHeight="1">
      <c r="A23" s="102">
        <v>2020</v>
      </c>
      <c r="B23" s="105">
        <v>690.19899999999996</v>
      </c>
      <c r="C23" s="105">
        <v>783.80100000000004</v>
      </c>
      <c r="D23" s="105">
        <v>141.88499999999999</v>
      </c>
      <c r="E23" s="105">
        <v>94.611999999999995</v>
      </c>
      <c r="F23" s="105">
        <v>43.805</v>
      </c>
      <c r="G23" s="105">
        <v>98.489000000000004</v>
      </c>
      <c r="H23" s="105">
        <v>371.64699999999999</v>
      </c>
      <c r="I23" s="105">
        <v>65.412000000000006</v>
      </c>
      <c r="J23" s="105">
        <v>506.1</v>
      </c>
      <c r="K23" s="105">
        <v>1206.298</v>
      </c>
      <c r="L23" s="105">
        <v>267.18</v>
      </c>
      <c r="M23" s="105">
        <v>66.656999999999996</v>
      </c>
      <c r="N23" s="105">
        <v>156.72</v>
      </c>
      <c r="O23" s="105">
        <v>79.915999999999997</v>
      </c>
      <c r="P23" s="105">
        <v>174.70699999999999</v>
      </c>
      <c r="Q23" s="105">
        <v>80.572000000000003</v>
      </c>
      <c r="R23" s="106">
        <v>4828</v>
      </c>
      <c r="S23" s="105">
        <v>4208.8829999999998</v>
      </c>
      <c r="T23" s="105">
        <v>477.23200000000003</v>
      </c>
      <c r="U23" s="102">
        <v>2020</v>
      </c>
      <c r="V23" s="104"/>
    </row>
    <row r="24" spans="1:22" s="95" customFormat="1" ht="12" customHeight="1">
      <c r="A24" s="102"/>
      <c r="B24" s="107"/>
      <c r="C24" s="108"/>
      <c r="D24" s="108"/>
      <c r="E24" s="108"/>
      <c r="F24" s="108"/>
      <c r="G24" s="108"/>
      <c r="H24" s="108"/>
      <c r="I24" s="108"/>
      <c r="J24" s="108"/>
      <c r="K24" s="108"/>
      <c r="L24" s="108"/>
      <c r="M24" s="108"/>
      <c r="N24" s="108"/>
      <c r="O24" s="108"/>
      <c r="P24" s="108"/>
      <c r="Q24" s="108"/>
      <c r="R24" s="108"/>
      <c r="S24" s="108"/>
      <c r="T24" s="108"/>
      <c r="U24" s="102"/>
    </row>
    <row r="25" spans="1:22" s="95" customFormat="1" ht="12" customHeight="1">
      <c r="A25" s="102"/>
      <c r="B25" s="167" t="s">
        <v>157</v>
      </c>
      <c r="C25" s="167"/>
      <c r="D25" s="167"/>
      <c r="E25" s="167"/>
      <c r="F25" s="167"/>
      <c r="G25" s="167"/>
      <c r="H25" s="167"/>
      <c r="I25" s="167"/>
      <c r="J25" s="167"/>
      <c r="K25" s="167"/>
      <c r="L25" s="167" t="s">
        <v>157</v>
      </c>
      <c r="M25" s="167"/>
      <c r="N25" s="167"/>
      <c r="O25" s="167"/>
      <c r="P25" s="167"/>
      <c r="Q25" s="167"/>
      <c r="R25" s="167"/>
      <c r="S25" s="167"/>
      <c r="T25" s="167"/>
      <c r="U25" s="102"/>
    </row>
    <row r="26" spans="1:22" s="95" customFormat="1" ht="12" hidden="1" customHeight="1" outlineLevel="1">
      <c r="A26" s="102">
        <v>2004</v>
      </c>
      <c r="B26" s="109">
        <f t="shared" ref="B26:T39" si="0">ROUND(B7/B6*100-100,5)</f>
        <v>6.6062700000000003</v>
      </c>
      <c r="C26" s="109">
        <f t="shared" si="0"/>
        <v>5.1077300000000001</v>
      </c>
      <c r="D26" s="109">
        <f t="shared" si="0"/>
        <v>16.41694</v>
      </c>
      <c r="E26" s="109">
        <f t="shared" si="0"/>
        <v>12.08198</v>
      </c>
      <c r="F26" s="109">
        <f t="shared" si="0"/>
        <v>7.9327199999999998</v>
      </c>
      <c r="G26" s="109">
        <f t="shared" si="0"/>
        <v>10.589230000000001</v>
      </c>
      <c r="H26" s="109">
        <f t="shared" si="0"/>
        <v>8.8845399999999994</v>
      </c>
      <c r="I26" s="109">
        <f t="shared" si="0"/>
        <v>10.88748</v>
      </c>
      <c r="J26" s="109">
        <f t="shared" si="0"/>
        <v>7.8014200000000002</v>
      </c>
      <c r="K26" s="109">
        <f t="shared" si="0"/>
        <v>9.1530400000000007</v>
      </c>
      <c r="L26" s="109">
        <f t="shared" si="0"/>
        <v>9.1043900000000004</v>
      </c>
      <c r="M26" s="109">
        <f t="shared" si="0"/>
        <v>5.9221500000000002</v>
      </c>
      <c r="N26" s="109">
        <f t="shared" si="0"/>
        <v>5.6033900000000001</v>
      </c>
      <c r="O26" s="109">
        <f t="shared" si="0"/>
        <v>9.5596200000000007</v>
      </c>
      <c r="P26" s="109">
        <f t="shared" si="0"/>
        <v>7.4024200000000002</v>
      </c>
      <c r="Q26" s="109">
        <f t="shared" si="0"/>
        <v>12.358750000000001</v>
      </c>
      <c r="R26" s="109">
        <f t="shared" si="0"/>
        <v>8.0985300000000002</v>
      </c>
      <c r="S26" s="109">
        <f t="shared" si="0"/>
        <v>7.6883999999999997</v>
      </c>
      <c r="T26" s="109">
        <f t="shared" si="0"/>
        <v>9.20655</v>
      </c>
      <c r="U26" s="102">
        <v>2004</v>
      </c>
    </row>
    <row r="27" spans="1:22" s="95" customFormat="1" ht="12" hidden="1" customHeight="1" outlineLevel="1">
      <c r="A27" s="102">
        <v>2005</v>
      </c>
      <c r="B27" s="109">
        <f t="shared" si="0"/>
        <v>1.43445</v>
      </c>
      <c r="C27" s="109">
        <f t="shared" si="0"/>
        <v>1.7724899999999999</v>
      </c>
      <c r="D27" s="109">
        <f t="shared" si="0"/>
        <v>9.0481599999999993</v>
      </c>
      <c r="E27" s="109">
        <f t="shared" si="0"/>
        <v>3.95858</v>
      </c>
      <c r="F27" s="109">
        <f t="shared" si="0"/>
        <v>2.1830099999999999</v>
      </c>
      <c r="G27" s="109">
        <f t="shared" si="0"/>
        <v>7.0415000000000001</v>
      </c>
      <c r="H27" s="109">
        <f t="shared" si="0"/>
        <v>2.3659500000000002</v>
      </c>
      <c r="I27" s="109">
        <f t="shared" si="0"/>
        <v>6.6961700000000004</v>
      </c>
      <c r="J27" s="109">
        <f t="shared" si="0"/>
        <v>1.70397</v>
      </c>
      <c r="K27" s="109">
        <f t="shared" si="0"/>
        <v>1.4873799999999999</v>
      </c>
      <c r="L27" s="109">
        <f t="shared" si="0"/>
        <v>4.0600100000000001</v>
      </c>
      <c r="M27" s="109">
        <f t="shared" si="0"/>
        <v>3.94598</v>
      </c>
      <c r="N27" s="109">
        <f t="shared" si="0"/>
        <v>3.4002400000000002</v>
      </c>
      <c r="O27" s="109">
        <f t="shared" si="0"/>
        <v>4.8137400000000001</v>
      </c>
      <c r="P27" s="109">
        <f t="shared" si="0"/>
        <v>1.49953</v>
      </c>
      <c r="Q27" s="109">
        <f t="shared" si="0"/>
        <v>4.9180900000000003</v>
      </c>
      <c r="R27" s="109">
        <f t="shared" si="0"/>
        <v>2.4685000000000001</v>
      </c>
      <c r="S27" s="109">
        <f t="shared" si="0"/>
        <v>1.97522</v>
      </c>
      <c r="T27" s="109">
        <f t="shared" si="0"/>
        <v>4.4292299999999996</v>
      </c>
      <c r="U27" s="102">
        <v>2005</v>
      </c>
    </row>
    <row r="28" spans="1:22" s="95" customFormat="1" ht="12" customHeight="1" collapsed="1">
      <c r="A28" s="102">
        <v>2006</v>
      </c>
      <c r="B28" s="109">
        <f t="shared" si="0"/>
        <v>0.93050999999999995</v>
      </c>
      <c r="C28" s="109">
        <f t="shared" si="0"/>
        <v>-0.17952000000000001</v>
      </c>
      <c r="D28" s="109">
        <f t="shared" si="0"/>
        <v>5.9876800000000001</v>
      </c>
      <c r="E28" s="109">
        <f t="shared" si="0"/>
        <v>2.5981900000000002</v>
      </c>
      <c r="F28" s="109">
        <f t="shared" si="0"/>
        <v>5.8240699999999999</v>
      </c>
      <c r="G28" s="109">
        <f t="shared" si="0"/>
        <v>-3.8859400000000002</v>
      </c>
      <c r="H28" s="109">
        <f t="shared" si="0"/>
        <v>1.9168499999999999</v>
      </c>
      <c r="I28" s="109">
        <f t="shared" si="0"/>
        <v>2.4377599999999999</v>
      </c>
      <c r="J28" s="109">
        <f t="shared" si="0"/>
        <v>1.0868199999999999</v>
      </c>
      <c r="K28" s="109">
        <f t="shared" si="0"/>
        <v>1.1880900000000001</v>
      </c>
      <c r="L28" s="109">
        <f t="shared" si="0"/>
        <v>0.22649</v>
      </c>
      <c r="M28" s="109">
        <f t="shared" si="0"/>
        <v>0.73863000000000001</v>
      </c>
      <c r="N28" s="109">
        <f t="shared" si="0"/>
        <v>3.8870900000000002</v>
      </c>
      <c r="O28" s="109">
        <f t="shared" si="0"/>
        <v>6.4925899999999999</v>
      </c>
      <c r="P28" s="109">
        <f t="shared" si="0"/>
        <v>0.77622999999999998</v>
      </c>
      <c r="Q28" s="109">
        <f t="shared" si="0"/>
        <v>1.9235100000000001</v>
      </c>
      <c r="R28" s="109">
        <f t="shared" si="0"/>
        <v>1.2803199999999999</v>
      </c>
      <c r="S28" s="109">
        <f t="shared" si="0"/>
        <v>0.78541000000000005</v>
      </c>
      <c r="T28" s="109">
        <f t="shared" si="0"/>
        <v>3.5712600000000001</v>
      </c>
      <c r="U28" s="102">
        <v>2006</v>
      </c>
    </row>
    <row r="29" spans="1:22" s="95" customFormat="1" ht="12" customHeight="1">
      <c r="A29" s="102">
        <v>2007</v>
      </c>
      <c r="B29" s="109">
        <f t="shared" si="0"/>
        <v>1.4462699999999999</v>
      </c>
      <c r="C29" s="109">
        <f t="shared" si="0"/>
        <v>1.1519900000000001</v>
      </c>
      <c r="D29" s="109">
        <f t="shared" si="0"/>
        <v>0.75578999999999996</v>
      </c>
      <c r="E29" s="109">
        <f t="shared" si="0"/>
        <v>-1.0952999999999999</v>
      </c>
      <c r="F29" s="109">
        <f t="shared" si="0"/>
        <v>-3.32E-3</v>
      </c>
      <c r="G29" s="109">
        <f t="shared" si="0"/>
        <v>-0.17924000000000001</v>
      </c>
      <c r="H29" s="109">
        <f t="shared" si="0"/>
        <v>2.0178199999999999</v>
      </c>
      <c r="I29" s="109">
        <f t="shared" si="0"/>
        <v>1.68231</v>
      </c>
      <c r="J29" s="109">
        <f t="shared" si="0"/>
        <v>1.3106500000000001</v>
      </c>
      <c r="K29" s="109">
        <f t="shared" si="0"/>
        <v>1.16577</v>
      </c>
      <c r="L29" s="109">
        <f t="shared" si="0"/>
        <v>1.2121900000000001</v>
      </c>
      <c r="M29" s="109">
        <f t="shared" si="0"/>
        <v>-0.15337999999999999</v>
      </c>
      <c r="N29" s="109">
        <f t="shared" si="0"/>
        <v>-2.5739800000000002</v>
      </c>
      <c r="O29" s="109">
        <f t="shared" si="0"/>
        <v>0.13339999999999999</v>
      </c>
      <c r="P29" s="109">
        <f t="shared" si="0"/>
        <v>0.86107</v>
      </c>
      <c r="Q29" s="109">
        <f t="shared" si="0"/>
        <v>-1.6902999999999999</v>
      </c>
      <c r="R29" s="109">
        <f t="shared" si="0"/>
        <v>0.91483999999999999</v>
      </c>
      <c r="S29" s="109">
        <f t="shared" si="0"/>
        <v>1.2199599999999999</v>
      </c>
      <c r="T29" s="109">
        <f t="shared" si="0"/>
        <v>-1.1312800000000001</v>
      </c>
      <c r="U29" s="102">
        <v>2007</v>
      </c>
    </row>
    <row r="30" spans="1:22" s="95" customFormat="1" ht="12" customHeight="1">
      <c r="A30" s="102">
        <v>2008</v>
      </c>
      <c r="B30" s="109">
        <f t="shared" si="0"/>
        <v>-0.32018000000000002</v>
      </c>
      <c r="C30" s="109">
        <f t="shared" si="0"/>
        <v>-0.41772999999999999</v>
      </c>
      <c r="D30" s="109">
        <f t="shared" si="0"/>
        <v>0.34373999999999999</v>
      </c>
      <c r="E30" s="109">
        <f t="shared" si="0"/>
        <v>1.60911</v>
      </c>
      <c r="F30" s="109">
        <f t="shared" si="0"/>
        <v>-1.94747</v>
      </c>
      <c r="G30" s="109">
        <f t="shared" si="0"/>
        <v>9.5019999999999993E-2</v>
      </c>
      <c r="H30" s="109">
        <f t="shared" si="0"/>
        <v>-0.22166</v>
      </c>
      <c r="I30" s="109">
        <f t="shared" si="0"/>
        <v>-1.26644</v>
      </c>
      <c r="J30" s="109">
        <f t="shared" si="0"/>
        <v>-0.25835000000000002</v>
      </c>
      <c r="K30" s="109">
        <f t="shared" si="0"/>
        <v>-0.43586000000000003</v>
      </c>
      <c r="L30" s="109">
        <f t="shared" si="0"/>
        <v>0.10656</v>
      </c>
      <c r="M30" s="109">
        <f t="shared" si="0"/>
        <v>-1.6386000000000001</v>
      </c>
      <c r="N30" s="109">
        <f t="shared" si="0"/>
        <v>-1.9867699999999999</v>
      </c>
      <c r="O30" s="109">
        <f t="shared" si="0"/>
        <v>-1.9004000000000001</v>
      </c>
      <c r="P30" s="109">
        <f t="shared" si="0"/>
        <v>0.16252</v>
      </c>
      <c r="Q30" s="109">
        <f t="shared" si="0"/>
        <v>-2.8618600000000001</v>
      </c>
      <c r="R30" s="109">
        <f t="shared" si="0"/>
        <v>-0.44502999999999998</v>
      </c>
      <c r="S30" s="109">
        <f t="shared" si="0"/>
        <v>-0.33939000000000002</v>
      </c>
      <c r="T30" s="109">
        <f t="shared" si="0"/>
        <v>-1.3924700000000001</v>
      </c>
      <c r="U30" s="102">
        <v>2008</v>
      </c>
    </row>
    <row r="31" spans="1:22" s="95" customFormat="1" ht="12" customHeight="1">
      <c r="A31" s="102">
        <v>2009</v>
      </c>
      <c r="B31" s="109">
        <f t="shared" si="0"/>
        <v>0.32527</v>
      </c>
      <c r="C31" s="109">
        <f t="shared" si="0"/>
        <v>1.0159800000000001</v>
      </c>
      <c r="D31" s="109">
        <f t="shared" si="0"/>
        <v>-1.1334599999999999</v>
      </c>
      <c r="E31" s="109">
        <f t="shared" si="0"/>
        <v>4.3259299999999996</v>
      </c>
      <c r="F31" s="109">
        <f t="shared" si="0"/>
        <v>0.32171</v>
      </c>
      <c r="G31" s="109">
        <f t="shared" si="0"/>
        <v>0.39660000000000001</v>
      </c>
      <c r="H31" s="109">
        <f t="shared" si="0"/>
        <v>0.98387999999999998</v>
      </c>
      <c r="I31" s="109">
        <f t="shared" si="0"/>
        <v>-0.30169000000000001</v>
      </c>
      <c r="J31" s="109">
        <f t="shared" si="0"/>
        <v>1.3650599999999999</v>
      </c>
      <c r="K31" s="109">
        <f t="shared" si="0"/>
        <v>0.60494999999999999</v>
      </c>
      <c r="L31" s="109">
        <f t="shared" si="0"/>
        <v>-0.14828</v>
      </c>
      <c r="M31" s="109">
        <f t="shared" si="0"/>
        <v>0.65666000000000002</v>
      </c>
      <c r="N31" s="109">
        <f t="shared" si="0"/>
        <v>-1.1927399999999999</v>
      </c>
      <c r="O31" s="109">
        <f t="shared" si="0"/>
        <v>-1.4400299999999999</v>
      </c>
      <c r="P31" s="109">
        <f t="shared" si="0"/>
        <v>2.6496400000000002</v>
      </c>
      <c r="Q31" s="109">
        <f t="shared" si="0"/>
        <v>-1.45329</v>
      </c>
      <c r="R31" s="109">
        <f t="shared" si="0"/>
        <v>0.61258000000000001</v>
      </c>
      <c r="S31" s="109">
        <f t="shared" si="0"/>
        <v>0.78815999999999997</v>
      </c>
      <c r="T31" s="109">
        <f t="shared" si="0"/>
        <v>-0.16249</v>
      </c>
      <c r="U31" s="102">
        <v>2009</v>
      </c>
    </row>
    <row r="32" spans="1:22" s="95" customFormat="1" ht="12" customHeight="1">
      <c r="A32" s="102">
        <v>2010</v>
      </c>
      <c r="B32" s="109">
        <f t="shared" si="0"/>
        <v>-1.7337499999999999</v>
      </c>
      <c r="C32" s="109">
        <f t="shared" si="0"/>
        <v>-1.7480800000000001</v>
      </c>
      <c r="D32" s="109">
        <f t="shared" si="0"/>
        <v>-0.43780999999999998</v>
      </c>
      <c r="E32" s="109">
        <f t="shared" si="0"/>
        <v>-0.36776999999999999</v>
      </c>
      <c r="F32" s="109">
        <f t="shared" si="0"/>
        <v>-3.0397099999999999</v>
      </c>
      <c r="G32" s="109">
        <f t="shared" si="0"/>
        <v>-2.27806</v>
      </c>
      <c r="H32" s="109">
        <f t="shared" si="0"/>
        <v>-2.4031899999999999</v>
      </c>
      <c r="I32" s="109">
        <f t="shared" si="0"/>
        <v>-4.0727500000000001</v>
      </c>
      <c r="J32" s="109">
        <f t="shared" si="0"/>
        <v>-2.8137300000000001</v>
      </c>
      <c r="K32" s="109">
        <f t="shared" si="0"/>
        <v>-1.9731300000000001</v>
      </c>
      <c r="L32" s="109">
        <f t="shared" si="0"/>
        <v>-3.0997300000000001</v>
      </c>
      <c r="M32" s="109">
        <f t="shared" si="0"/>
        <v>-2.3720500000000002</v>
      </c>
      <c r="N32" s="109">
        <f t="shared" si="0"/>
        <v>-3.74396</v>
      </c>
      <c r="O32" s="109">
        <f t="shared" si="0"/>
        <v>-1.46028</v>
      </c>
      <c r="P32" s="109">
        <f t="shared" si="0"/>
        <v>-3.1372</v>
      </c>
      <c r="Q32" s="109">
        <f t="shared" si="0"/>
        <v>-3.4901200000000001</v>
      </c>
      <c r="R32" s="109">
        <f t="shared" si="0"/>
        <v>-2.18858</v>
      </c>
      <c r="S32" s="109">
        <f t="shared" si="0"/>
        <v>-2.1806899999999998</v>
      </c>
      <c r="T32" s="109">
        <f t="shared" si="0"/>
        <v>-2.7092900000000002</v>
      </c>
      <c r="U32" s="102">
        <v>2010</v>
      </c>
    </row>
    <row r="33" spans="1:21" s="95" customFormat="1" ht="12" customHeight="1">
      <c r="A33" s="102">
        <v>2011</v>
      </c>
      <c r="B33" s="109">
        <f t="shared" si="0"/>
        <v>-0.71484000000000003</v>
      </c>
      <c r="C33" s="109">
        <f t="shared" si="0"/>
        <v>-1.0760099999999999</v>
      </c>
      <c r="D33" s="109">
        <f t="shared" si="0"/>
        <v>-6.2302099999999996</v>
      </c>
      <c r="E33" s="109">
        <f t="shared" si="0"/>
        <v>-6.7714699999999999</v>
      </c>
      <c r="F33" s="109">
        <f t="shared" si="0"/>
        <v>-2.1323599999999998</v>
      </c>
      <c r="G33" s="109">
        <f t="shared" si="0"/>
        <v>-2.1491400000000001</v>
      </c>
      <c r="H33" s="109">
        <f t="shared" si="0"/>
        <v>-0.90922999999999998</v>
      </c>
      <c r="I33" s="109">
        <f t="shared" si="0"/>
        <v>-8.0524900000000006</v>
      </c>
      <c r="J33" s="109">
        <f t="shared" si="0"/>
        <v>-1.16642</v>
      </c>
      <c r="K33" s="109">
        <f t="shared" si="0"/>
        <v>-0.97541999999999995</v>
      </c>
      <c r="L33" s="109">
        <f t="shared" si="0"/>
        <v>-1.0883400000000001</v>
      </c>
      <c r="M33" s="109">
        <f t="shared" si="0"/>
        <v>-1.74099</v>
      </c>
      <c r="N33" s="109">
        <f t="shared" si="0"/>
        <v>-7.3014700000000001</v>
      </c>
      <c r="O33" s="109">
        <f t="shared" si="0"/>
        <v>-6.7956200000000004</v>
      </c>
      <c r="P33" s="109">
        <f t="shared" si="0"/>
        <v>-2.19475</v>
      </c>
      <c r="Q33" s="109">
        <f t="shared" si="0"/>
        <v>-7.14595</v>
      </c>
      <c r="R33" s="109">
        <f t="shared" si="0"/>
        <v>-1.96837</v>
      </c>
      <c r="S33" s="109">
        <f t="shared" si="0"/>
        <v>-1.08144</v>
      </c>
      <c r="T33" s="109">
        <f t="shared" si="0"/>
        <v>-7.1834600000000002</v>
      </c>
      <c r="U33" s="102">
        <v>2011</v>
      </c>
    </row>
    <row r="34" spans="1:21" s="95" customFormat="1" ht="12" customHeight="1">
      <c r="A34" s="102">
        <v>2012</v>
      </c>
      <c r="B34" s="109">
        <f t="shared" si="0"/>
        <v>-1.54095</v>
      </c>
      <c r="C34" s="109">
        <f t="shared" si="0"/>
        <v>-1.5107200000000001</v>
      </c>
      <c r="D34" s="109">
        <f t="shared" si="0"/>
        <v>-1.0932900000000001</v>
      </c>
      <c r="E34" s="109">
        <f t="shared" si="0"/>
        <v>-4.3174400000000004</v>
      </c>
      <c r="F34" s="109">
        <f t="shared" si="0"/>
        <v>-1.22014</v>
      </c>
      <c r="G34" s="109">
        <f t="shared" si="0"/>
        <v>-0.96870000000000001</v>
      </c>
      <c r="H34" s="109">
        <f t="shared" si="0"/>
        <v>-1.72431</v>
      </c>
      <c r="I34" s="109">
        <f t="shared" si="0"/>
        <v>-4.2767499999999998</v>
      </c>
      <c r="J34" s="109">
        <f t="shared" si="0"/>
        <v>-2.7307100000000002</v>
      </c>
      <c r="K34" s="109">
        <f t="shared" si="0"/>
        <v>-2.3931399999999998</v>
      </c>
      <c r="L34" s="109">
        <f t="shared" si="0"/>
        <v>-1.9229000000000001</v>
      </c>
      <c r="M34" s="109">
        <f t="shared" si="0"/>
        <v>-2.6553100000000001</v>
      </c>
      <c r="N34" s="109">
        <f t="shared" si="0"/>
        <v>-2.8048299999999999</v>
      </c>
      <c r="O34" s="109">
        <f t="shared" si="0"/>
        <v>-5.2225900000000003</v>
      </c>
      <c r="P34" s="109">
        <f t="shared" si="0"/>
        <v>-3.24322</v>
      </c>
      <c r="Q34" s="109">
        <f t="shared" si="0"/>
        <v>-4.4204699999999999</v>
      </c>
      <c r="R34" s="109">
        <f t="shared" si="0"/>
        <v>-2.2309899999999998</v>
      </c>
      <c r="S34" s="109">
        <f t="shared" si="0"/>
        <v>-2.0423900000000001</v>
      </c>
      <c r="T34" s="109">
        <f t="shared" si="0"/>
        <v>-3.9869500000000002</v>
      </c>
      <c r="U34" s="102">
        <v>2012</v>
      </c>
    </row>
    <row r="35" spans="1:21" s="95" customFormat="1" ht="12" customHeight="1">
      <c r="A35" s="102">
        <v>2013</v>
      </c>
      <c r="B35" s="109">
        <f t="shared" si="0"/>
        <v>0.18467</v>
      </c>
      <c r="C35" s="109">
        <f t="shared" si="0"/>
        <v>0.76251000000000002</v>
      </c>
      <c r="D35" s="109">
        <f t="shared" si="0"/>
        <v>2.3859400000000002</v>
      </c>
      <c r="E35" s="109">
        <f t="shared" si="0"/>
        <v>0.45995999999999998</v>
      </c>
      <c r="F35" s="109">
        <f t="shared" si="0"/>
        <v>0.2863</v>
      </c>
      <c r="G35" s="109">
        <f t="shared" si="0"/>
        <v>1.3132600000000001</v>
      </c>
      <c r="H35" s="109">
        <f t="shared" si="0"/>
        <v>0.31508999999999998</v>
      </c>
      <c r="I35" s="109">
        <f t="shared" si="0"/>
        <v>1.0970000000000001E-2</v>
      </c>
      <c r="J35" s="109">
        <f t="shared" si="0"/>
        <v>-0.13786000000000001</v>
      </c>
      <c r="K35" s="109">
        <f t="shared" si="0"/>
        <v>0.52886</v>
      </c>
      <c r="L35" s="109">
        <f t="shared" si="0"/>
        <v>0.31628000000000001</v>
      </c>
      <c r="M35" s="109">
        <f t="shared" si="0"/>
        <v>-0.41791</v>
      </c>
      <c r="N35" s="109">
        <f t="shared" si="0"/>
        <v>-9.6750000000000003E-2</v>
      </c>
      <c r="O35" s="109">
        <f t="shared" si="0"/>
        <v>-0.49763000000000002</v>
      </c>
      <c r="P35" s="109">
        <f t="shared" si="0"/>
        <v>-0.18371000000000001</v>
      </c>
      <c r="Q35" s="109">
        <f t="shared" si="0"/>
        <v>-2.2601800000000001</v>
      </c>
      <c r="R35" s="109">
        <f t="shared" si="0"/>
        <v>0.35105999999999998</v>
      </c>
      <c r="S35" s="109">
        <f t="shared" si="0"/>
        <v>0.37345</v>
      </c>
      <c r="T35" s="109">
        <f t="shared" si="0"/>
        <v>-0.39859</v>
      </c>
      <c r="U35" s="102">
        <v>2013</v>
      </c>
    </row>
    <row r="36" spans="1:21" s="95" customFormat="1" ht="12" customHeight="1">
      <c r="A36" s="102">
        <v>2014</v>
      </c>
      <c r="B36" s="109">
        <f t="shared" si="0"/>
        <v>-0.52295000000000003</v>
      </c>
      <c r="C36" s="109">
        <f t="shared" si="0"/>
        <v>-0.44</v>
      </c>
      <c r="D36" s="109">
        <f t="shared" si="0"/>
        <v>-2.5842399999999999</v>
      </c>
      <c r="E36" s="109">
        <f t="shared" si="0"/>
        <v>-3.9992800000000002</v>
      </c>
      <c r="F36" s="109">
        <f t="shared" si="0"/>
        <v>-1.3681399999999999</v>
      </c>
      <c r="G36" s="109">
        <f t="shared" si="0"/>
        <v>-0.50697000000000003</v>
      </c>
      <c r="H36" s="109">
        <f t="shared" si="0"/>
        <v>0.49690000000000001</v>
      </c>
      <c r="I36" s="109">
        <f t="shared" si="0"/>
        <v>-1.74671</v>
      </c>
      <c r="J36" s="109">
        <f t="shared" si="0"/>
        <v>-0.33352999999999999</v>
      </c>
      <c r="K36" s="109">
        <f t="shared" si="0"/>
        <v>-1.30166</v>
      </c>
      <c r="L36" s="109">
        <f t="shared" si="0"/>
        <v>0.16891</v>
      </c>
      <c r="M36" s="109">
        <f t="shared" si="0"/>
        <v>-0.25659999999999999</v>
      </c>
      <c r="N36" s="109">
        <f t="shared" si="0"/>
        <v>-4.0511200000000001</v>
      </c>
      <c r="O36" s="109">
        <f t="shared" si="0"/>
        <v>-4.2716200000000004</v>
      </c>
      <c r="P36" s="109">
        <f t="shared" si="0"/>
        <v>-0.51190999999999998</v>
      </c>
      <c r="Q36" s="109">
        <f t="shared" si="0"/>
        <v>-1.9565300000000001</v>
      </c>
      <c r="R36" s="109">
        <f t="shared" si="0"/>
        <v>-0.96204000000000001</v>
      </c>
      <c r="S36" s="109">
        <f t="shared" si="0"/>
        <v>-0.58731</v>
      </c>
      <c r="T36" s="109">
        <f t="shared" si="0"/>
        <v>-3.44089</v>
      </c>
      <c r="U36" s="102">
        <v>2014</v>
      </c>
    </row>
    <row r="37" spans="1:21" s="95" customFormat="1" ht="12" customHeight="1">
      <c r="A37" s="102">
        <v>2015</v>
      </c>
      <c r="B37" s="109">
        <f t="shared" si="0"/>
        <v>-2.7517900000000002</v>
      </c>
      <c r="C37" s="109">
        <f t="shared" si="0"/>
        <v>-1.23136</v>
      </c>
      <c r="D37" s="109">
        <f t="shared" si="0"/>
        <v>-3.82281</v>
      </c>
      <c r="E37" s="109">
        <f t="shared" si="0"/>
        <v>-7.8574000000000002</v>
      </c>
      <c r="F37" s="109">
        <f t="shared" si="0"/>
        <v>-3.9756800000000001</v>
      </c>
      <c r="G37" s="109">
        <f t="shared" si="0"/>
        <v>-4.16709</v>
      </c>
      <c r="H37" s="109">
        <f t="shared" si="0"/>
        <v>-1.77989</v>
      </c>
      <c r="I37" s="109">
        <f t="shared" si="0"/>
        <v>-5.4908400000000004</v>
      </c>
      <c r="J37" s="109">
        <f t="shared" si="0"/>
        <v>-2.4882300000000002</v>
      </c>
      <c r="K37" s="109">
        <f t="shared" si="0"/>
        <v>-2.6376499999999998</v>
      </c>
      <c r="L37" s="109">
        <f t="shared" si="0"/>
        <v>-1.42371</v>
      </c>
      <c r="M37" s="109">
        <f t="shared" si="0"/>
        <v>-2.90211</v>
      </c>
      <c r="N37" s="109">
        <f t="shared" si="0"/>
        <v>-9.0642399999999999</v>
      </c>
      <c r="O37" s="109">
        <f t="shared" si="0"/>
        <v>-6.96746</v>
      </c>
      <c r="P37" s="109">
        <f t="shared" si="0"/>
        <v>-2.331</v>
      </c>
      <c r="Q37" s="109">
        <f t="shared" si="0"/>
        <v>-4.9160300000000001</v>
      </c>
      <c r="R37" s="109">
        <f t="shared" si="0"/>
        <v>-2.8611800000000001</v>
      </c>
      <c r="S37" s="109">
        <f t="shared" si="0"/>
        <v>-2.2772199999999998</v>
      </c>
      <c r="T37" s="109">
        <f t="shared" si="0"/>
        <v>-7.3122400000000001</v>
      </c>
      <c r="U37" s="102">
        <v>2015</v>
      </c>
    </row>
    <row r="38" spans="1:21" s="95" customFormat="1" ht="12" customHeight="1">
      <c r="A38" s="102">
        <v>2016</v>
      </c>
      <c r="B38" s="109">
        <f t="shared" si="0"/>
        <v>-1.0460100000000001</v>
      </c>
      <c r="C38" s="109">
        <f t="shared" si="0"/>
        <v>-0.82769999999999999</v>
      </c>
      <c r="D38" s="109">
        <f t="shared" si="0"/>
        <v>-1.5593900000000001</v>
      </c>
      <c r="E38" s="109">
        <f t="shared" si="0"/>
        <v>-1.0648899999999999</v>
      </c>
      <c r="F38" s="109">
        <f t="shared" si="0"/>
        <v>-3.6398100000000002</v>
      </c>
      <c r="G38" s="109">
        <f t="shared" si="0"/>
        <v>-1.5294300000000001</v>
      </c>
      <c r="H38" s="109">
        <f t="shared" si="0"/>
        <v>-1.30396</v>
      </c>
      <c r="I38" s="109">
        <f t="shared" si="0"/>
        <v>-2.70146</v>
      </c>
      <c r="J38" s="109">
        <f t="shared" si="0"/>
        <v>-0.98694999999999999</v>
      </c>
      <c r="K38" s="109">
        <f t="shared" si="0"/>
        <v>-1.4377800000000001</v>
      </c>
      <c r="L38" s="109">
        <f t="shared" si="0"/>
        <v>-0.99958000000000002</v>
      </c>
      <c r="M38" s="109">
        <f t="shared" si="0"/>
        <v>-1.8270000000000002E-2</v>
      </c>
      <c r="N38" s="109">
        <f t="shared" si="0"/>
        <v>-2.2355499999999999</v>
      </c>
      <c r="O38" s="109">
        <f t="shared" si="0"/>
        <v>-3.8457599999999998</v>
      </c>
      <c r="P38" s="109">
        <f t="shared" si="0"/>
        <v>-0.94859000000000004</v>
      </c>
      <c r="Q38" s="109">
        <f t="shared" si="0"/>
        <v>-3.5540400000000001</v>
      </c>
      <c r="R38" s="109">
        <f t="shared" si="0"/>
        <v>-1.3090900000000001</v>
      </c>
      <c r="S38" s="109">
        <f t="shared" si="0"/>
        <v>-1.1521399999999999</v>
      </c>
      <c r="T38" s="109">
        <f t="shared" si="0"/>
        <v>-2.5741299999999998</v>
      </c>
      <c r="U38" s="102">
        <v>2016</v>
      </c>
    </row>
    <row r="39" spans="1:21" s="95" customFormat="1" ht="12" customHeight="1">
      <c r="A39" s="102">
        <v>2017</v>
      </c>
      <c r="B39" s="109">
        <f t="shared" si="0"/>
        <v>-1.1567700000000001</v>
      </c>
      <c r="C39" s="109">
        <f t="shared" si="0"/>
        <v>-0.61641999999999997</v>
      </c>
      <c r="D39" s="109">
        <f t="shared" si="0"/>
        <v>-0.62597999999999998</v>
      </c>
      <c r="E39" s="109">
        <f t="shared" si="0"/>
        <v>-0.27001999999999998</v>
      </c>
      <c r="F39" s="109">
        <f t="shared" si="0"/>
        <v>-1.7096199999999999</v>
      </c>
      <c r="G39" s="109">
        <f t="shared" si="0"/>
        <v>-1.2276100000000001</v>
      </c>
      <c r="H39" s="109">
        <f t="shared" si="0"/>
        <v>-0.92313000000000001</v>
      </c>
      <c r="I39" s="109">
        <f t="shared" si="0"/>
        <v>-1.08064</v>
      </c>
      <c r="J39" s="109">
        <f t="shared" ref="J39:T39" si="1">ROUND(J20/J19*100-100,5)</f>
        <v>-0.63388</v>
      </c>
      <c r="K39" s="109">
        <f t="shared" si="1"/>
        <v>-1.16405</v>
      </c>
      <c r="L39" s="109">
        <f t="shared" si="1"/>
        <v>-0.88600999999999996</v>
      </c>
      <c r="M39" s="109">
        <f t="shared" si="1"/>
        <v>-1.3093300000000001</v>
      </c>
      <c r="N39" s="109">
        <f t="shared" si="1"/>
        <v>-1.38124</v>
      </c>
      <c r="O39" s="109">
        <f t="shared" si="1"/>
        <v>-3.4742700000000002</v>
      </c>
      <c r="P39" s="109">
        <f t="shared" si="1"/>
        <v>-0.92452999999999996</v>
      </c>
      <c r="Q39" s="109">
        <f t="shared" si="1"/>
        <v>-0.93849000000000005</v>
      </c>
      <c r="R39" s="109">
        <f t="shared" si="1"/>
        <v>-0.99483999999999995</v>
      </c>
      <c r="S39" s="109">
        <f t="shared" si="1"/>
        <v>-0.96006999999999998</v>
      </c>
      <c r="T39" s="109">
        <f t="shared" si="1"/>
        <v>-1.40957</v>
      </c>
      <c r="U39" s="102">
        <v>2017</v>
      </c>
    </row>
    <row r="40" spans="1:21" s="95" customFormat="1" ht="12" customHeight="1">
      <c r="A40" s="102">
        <v>2018</v>
      </c>
      <c r="B40" s="109">
        <f t="shared" ref="B40:B42" si="2">ROUND(B21/B20*100-100,5)</f>
        <v>-1.5871</v>
      </c>
      <c r="C40" s="109">
        <f t="shared" ref="C40:T42" si="3">ROUND(C21/C20*100-100,5)</f>
        <v>-1.2287300000000001</v>
      </c>
      <c r="D40" s="109">
        <f t="shared" si="3"/>
        <v>-1.3808800000000001</v>
      </c>
      <c r="E40" s="109">
        <f t="shared" si="3"/>
        <v>-3.2612899999999998</v>
      </c>
      <c r="F40" s="109">
        <f t="shared" si="3"/>
        <v>-1.5792299999999999</v>
      </c>
      <c r="G40" s="109">
        <f t="shared" si="3"/>
        <v>-0.94025000000000003</v>
      </c>
      <c r="H40" s="109">
        <f t="shared" si="3"/>
        <v>-1.03939</v>
      </c>
      <c r="I40" s="109">
        <f t="shared" si="3"/>
        <v>-2.49857</v>
      </c>
      <c r="J40" s="109">
        <f t="shared" si="3"/>
        <v>-1.4565900000000001</v>
      </c>
      <c r="K40" s="109">
        <f t="shared" si="3"/>
        <v>-1.56412</v>
      </c>
      <c r="L40" s="109">
        <f t="shared" si="3"/>
        <v>-1.46549</v>
      </c>
      <c r="M40" s="109">
        <f t="shared" si="3"/>
        <v>-2.4311799999999999</v>
      </c>
      <c r="N40" s="109">
        <f t="shared" si="3"/>
        <v>-1.86669</v>
      </c>
      <c r="O40" s="109">
        <f t="shared" si="3"/>
        <v>-3.7951000000000001</v>
      </c>
      <c r="P40" s="109">
        <f t="shared" si="3"/>
        <v>-1.0844800000000001</v>
      </c>
      <c r="Q40" s="109">
        <f t="shared" si="3"/>
        <v>-1.46709</v>
      </c>
      <c r="R40" s="109">
        <f t="shared" si="3"/>
        <v>-1.5258700000000001</v>
      </c>
      <c r="S40" s="109">
        <f t="shared" si="3"/>
        <v>-1.4205099999999999</v>
      </c>
      <c r="T40" s="109">
        <f t="shared" si="3"/>
        <v>-2.48827</v>
      </c>
      <c r="U40" s="102">
        <v>2018</v>
      </c>
    </row>
    <row r="41" spans="1:21" s="95" customFormat="1" ht="12" customHeight="1">
      <c r="A41" s="102">
        <v>2019</v>
      </c>
      <c r="B41" s="109">
        <f t="shared" si="2"/>
        <v>-1.9286799999999999</v>
      </c>
      <c r="C41" s="109">
        <f t="shared" si="3"/>
        <v>-1.55664</v>
      </c>
      <c r="D41" s="109">
        <f t="shared" si="3"/>
        <v>-0.75170999999999999</v>
      </c>
      <c r="E41" s="109">
        <f t="shared" si="3"/>
        <v>-1.26725</v>
      </c>
      <c r="F41" s="109">
        <f t="shared" si="3"/>
        <v>-3.0464500000000001</v>
      </c>
      <c r="G41" s="109">
        <f t="shared" si="3"/>
        <v>-2.1447400000000001</v>
      </c>
      <c r="H41" s="109">
        <f t="shared" si="3"/>
        <v>-1.4251400000000001</v>
      </c>
      <c r="I41" s="109">
        <f t="shared" si="3"/>
        <v>-1.26311</v>
      </c>
      <c r="J41" s="109">
        <f t="shared" si="3"/>
        <v>-1.6192</v>
      </c>
      <c r="K41" s="109">
        <f t="shared" si="3"/>
        <v>-1.98516</v>
      </c>
      <c r="L41" s="109">
        <f t="shared" si="3"/>
        <v>-1.8363499999999999</v>
      </c>
      <c r="M41" s="109">
        <f t="shared" si="3"/>
        <v>-2.6422500000000002</v>
      </c>
      <c r="N41" s="109">
        <f t="shared" si="3"/>
        <v>-1.5152000000000001</v>
      </c>
      <c r="O41" s="109">
        <f t="shared" si="3"/>
        <v>-0.68869999999999998</v>
      </c>
      <c r="P41" s="109">
        <f t="shared" si="3"/>
        <v>-1.80976</v>
      </c>
      <c r="Q41" s="109">
        <f t="shared" si="3"/>
        <v>-0.96718000000000004</v>
      </c>
      <c r="R41" s="109">
        <f t="shared" si="3"/>
        <v>-1.7195800000000001</v>
      </c>
      <c r="S41" s="109">
        <f t="shared" si="3"/>
        <v>-1.8127200000000001</v>
      </c>
      <c r="T41" s="109">
        <f t="shared" si="3"/>
        <v>-1.2025600000000001</v>
      </c>
      <c r="U41" s="102">
        <v>2019</v>
      </c>
    </row>
    <row r="42" spans="1:21" s="95" customFormat="1" ht="12" customHeight="1">
      <c r="A42" s="102">
        <v>2020</v>
      </c>
      <c r="B42" s="109">
        <f t="shared" si="2"/>
        <v>-6.5634499999999996</v>
      </c>
      <c r="C42" s="109">
        <f t="shared" si="3"/>
        <v>-6.2132699999999996</v>
      </c>
      <c r="D42" s="109">
        <f t="shared" si="3"/>
        <v>-12.70173</v>
      </c>
      <c r="E42" s="109">
        <f t="shared" si="3"/>
        <v>-6.8742900000000002</v>
      </c>
      <c r="F42" s="109">
        <f t="shared" si="3"/>
        <v>-8.1155299999999997</v>
      </c>
      <c r="G42" s="109">
        <f t="shared" si="3"/>
        <v>-8.4938400000000005</v>
      </c>
      <c r="H42" s="109">
        <f t="shared" si="3"/>
        <v>-6.7824999999999998</v>
      </c>
      <c r="I42" s="109">
        <f t="shared" si="3"/>
        <v>-7.3313800000000002</v>
      </c>
      <c r="J42" s="109">
        <f t="shared" si="3"/>
        <v>-6.9518599999999999</v>
      </c>
      <c r="K42" s="109">
        <f t="shared" si="3"/>
        <v>-7.3530199999999999</v>
      </c>
      <c r="L42" s="109">
        <f t="shared" si="3"/>
        <v>-6.8552900000000001</v>
      </c>
      <c r="M42" s="109">
        <f t="shared" si="3"/>
        <v>-7.1810499999999999</v>
      </c>
      <c r="N42" s="109">
        <f t="shared" si="3"/>
        <v>-8.4948200000000007</v>
      </c>
      <c r="O42" s="109">
        <f t="shared" si="3"/>
        <v>-7.4789300000000001</v>
      </c>
      <c r="P42" s="109">
        <f t="shared" si="3"/>
        <v>-7.4164599999999998</v>
      </c>
      <c r="Q42" s="109">
        <f t="shared" si="3"/>
        <v>-7.3160600000000002</v>
      </c>
      <c r="R42" s="109">
        <f t="shared" si="3"/>
        <v>-7.1717000000000004</v>
      </c>
      <c r="S42" s="109">
        <f t="shared" si="3"/>
        <v>-6.9183500000000002</v>
      </c>
      <c r="T42" s="109">
        <f t="shared" si="3"/>
        <v>-7.6492000000000004</v>
      </c>
      <c r="U42" s="102">
        <v>2020</v>
      </c>
    </row>
    <row r="43" spans="1:21" s="95" customFormat="1" ht="12" customHeight="1">
      <c r="A43" s="102"/>
      <c r="B43" s="109"/>
      <c r="C43" s="110"/>
      <c r="D43" s="110"/>
      <c r="E43" s="110"/>
      <c r="F43" s="110"/>
      <c r="G43" s="110"/>
      <c r="H43" s="110"/>
      <c r="I43" s="110"/>
      <c r="J43" s="110"/>
      <c r="K43" s="110"/>
      <c r="L43" s="110"/>
      <c r="M43" s="110"/>
      <c r="N43" s="110"/>
      <c r="O43" s="110"/>
      <c r="P43" s="110"/>
      <c r="Q43" s="110"/>
      <c r="R43" s="110"/>
      <c r="S43" s="110"/>
      <c r="T43" s="110"/>
      <c r="U43" s="102"/>
    </row>
    <row r="44" spans="1:21" s="95" customFormat="1" ht="12" customHeight="1">
      <c r="A44" s="102"/>
      <c r="B44" s="165" t="s">
        <v>160</v>
      </c>
      <c r="C44" s="165"/>
      <c r="D44" s="165"/>
      <c r="E44" s="165"/>
      <c r="F44" s="165"/>
      <c r="G44" s="165"/>
      <c r="H44" s="165"/>
      <c r="I44" s="165"/>
      <c r="J44" s="165"/>
      <c r="K44" s="165"/>
      <c r="L44" s="165" t="s">
        <v>160</v>
      </c>
      <c r="M44" s="165"/>
      <c r="N44" s="165"/>
      <c r="O44" s="165"/>
      <c r="P44" s="165"/>
      <c r="Q44" s="165"/>
      <c r="R44" s="165"/>
      <c r="S44" s="165"/>
      <c r="T44" s="165"/>
      <c r="U44" s="102"/>
    </row>
    <row r="45" spans="1:21" s="95" customFormat="1" ht="12" customHeight="1">
      <c r="A45" s="102">
        <v>2003</v>
      </c>
      <c r="B45" s="109">
        <f>ROUND(B6/'T8'!B18*100,5)</f>
        <v>13.78392</v>
      </c>
      <c r="C45" s="109">
        <f>ROUND(C6/'T8'!C18*100,5)</f>
        <v>13.222099999999999</v>
      </c>
      <c r="D45" s="109">
        <f>ROUND(D6/'T8'!D18*100,5)</f>
        <v>9.1997599999999995</v>
      </c>
      <c r="E45" s="109">
        <f>ROUND(E6/'T8'!E18*100,5)</f>
        <v>10.60148</v>
      </c>
      <c r="F45" s="109">
        <f>ROUND(F6/'T8'!F18*100,5)</f>
        <v>13.192959999999999</v>
      </c>
      <c r="G45" s="109">
        <f>ROUND(G6/'T8'!G18*100,5)</f>
        <v>10.52502</v>
      </c>
      <c r="H45" s="109">
        <f>ROUND(H6/'T8'!H18*100,5)</f>
        <v>12.359540000000001</v>
      </c>
      <c r="I45" s="109">
        <f>ROUND(I6/'T8'!I18*100,5)</f>
        <v>11.03795</v>
      </c>
      <c r="J45" s="109">
        <f>ROUND(J6/'T8'!J18*100,5)</f>
        <v>15.61201</v>
      </c>
      <c r="K45" s="109">
        <f>ROUND(K6/'T8'!K18*100,5)</f>
        <v>15.76375</v>
      </c>
      <c r="L45" s="109">
        <f>ROUND(L6/'T8'!L18*100,5)</f>
        <v>15.64043</v>
      </c>
      <c r="M45" s="109">
        <f>ROUND(M6/'T8'!M18*100,5)</f>
        <v>15.19323</v>
      </c>
      <c r="N45" s="109">
        <f>ROUND(N6/'T8'!N18*100,5)</f>
        <v>11.80081</v>
      </c>
      <c r="O45" s="109">
        <f>ROUND(O6/'T8'!O18*100,5)</f>
        <v>10.528130000000001</v>
      </c>
      <c r="P45" s="109">
        <f>ROUND(P6/'T8'!P18*100,5)</f>
        <v>15.560639999999999</v>
      </c>
      <c r="Q45" s="109">
        <f>ROUND(Q6/'T8'!Q18*100,5)</f>
        <v>10.43858</v>
      </c>
      <c r="R45" s="109">
        <f>ROUND(R6/'T8'!R18*100,5)</f>
        <v>13.65803</v>
      </c>
      <c r="S45" s="109">
        <f>ROUND(S6/'T8'!S18*100,5)</f>
        <v>14.34432</v>
      </c>
      <c r="T45" s="109">
        <f>ROUND(T6/'T8'!T18*100,5)</f>
        <v>11.019880000000001</v>
      </c>
      <c r="U45" s="102">
        <v>2003</v>
      </c>
    </row>
    <row r="46" spans="1:21" s="95" customFormat="1" ht="12" hidden="1" customHeight="1" outlineLevel="1">
      <c r="A46" s="102">
        <v>2004</v>
      </c>
      <c r="B46" s="109">
        <f>ROUND(B7/'T8'!B19*100,5)</f>
        <v>14.65752</v>
      </c>
      <c r="C46" s="109">
        <f>ROUND(C7/'T8'!C19*100,5)</f>
        <v>13.89499</v>
      </c>
      <c r="D46" s="109">
        <f>ROUND(D7/'T8'!D19*100,5)</f>
        <v>10.652290000000001</v>
      </c>
      <c r="E46" s="109">
        <f>ROUND(E7/'T8'!E19*100,5)</f>
        <v>11.852399999999999</v>
      </c>
      <c r="F46" s="109">
        <f>ROUND(F7/'T8'!F19*100,5)</f>
        <v>14.18079</v>
      </c>
      <c r="G46" s="109">
        <f>ROUND(G7/'T8'!G19*100,5)</f>
        <v>11.606030000000001</v>
      </c>
      <c r="H46" s="109">
        <f>ROUND(H7/'T8'!H19*100,5)</f>
        <v>13.43295</v>
      </c>
      <c r="I46" s="109">
        <f>ROUND(I7/'T8'!I19*100,5)</f>
        <v>12.272830000000001</v>
      </c>
      <c r="J46" s="109">
        <f>ROUND(J7/'T8'!J19*100,5)</f>
        <v>16.737069999999999</v>
      </c>
      <c r="K46" s="109">
        <f>ROUND(K7/'T8'!K19*100,5)</f>
        <v>17.113620000000001</v>
      </c>
      <c r="L46" s="109">
        <f>ROUND(L7/'T8'!L19*100,5)</f>
        <v>16.903639999999999</v>
      </c>
      <c r="M46" s="109">
        <f>ROUND(M7/'T8'!M19*100,5)</f>
        <v>15.976179999999999</v>
      </c>
      <c r="N46" s="109">
        <f>ROUND(N7/'T8'!N19*100,5)</f>
        <v>12.45842</v>
      </c>
      <c r="O46" s="109">
        <f>ROUND(O7/'T8'!O19*100,5)</f>
        <v>11.56113</v>
      </c>
      <c r="P46" s="109">
        <f>ROUND(P7/'T8'!P19*100,5)</f>
        <v>16.710139999999999</v>
      </c>
      <c r="Q46" s="109">
        <f>ROUND(Q7/'T8'!Q19*100,5)</f>
        <v>11.66255</v>
      </c>
      <c r="R46" s="109">
        <f>ROUND(R7/'T8'!R19*100,5)</f>
        <v>14.71724</v>
      </c>
      <c r="S46" s="109">
        <f>ROUND(S7/'T8'!S19*100,5)</f>
        <v>15.393269999999999</v>
      </c>
      <c r="T46" s="109">
        <f>ROUND(T7/'T8'!T19*100,5)</f>
        <v>12.024710000000001</v>
      </c>
      <c r="U46" s="102">
        <v>2004</v>
      </c>
    </row>
    <row r="47" spans="1:21" s="95" customFormat="1" ht="12" hidden="1" customHeight="1" outlineLevel="1">
      <c r="A47" s="102">
        <v>2005</v>
      </c>
      <c r="B47" s="109">
        <f>ROUND(B8/'T8'!B20*100,5)</f>
        <v>14.84925</v>
      </c>
      <c r="C47" s="109">
        <f>ROUND(C8/'T8'!C20*100,5)</f>
        <v>14.09524</v>
      </c>
      <c r="D47" s="109">
        <f>ROUND(D8/'T8'!D20*100,5)</f>
        <v>11.616910000000001</v>
      </c>
      <c r="E47" s="109">
        <f>ROUND(E8/'T8'!E20*100,5)</f>
        <v>12.420339999999999</v>
      </c>
      <c r="F47" s="109">
        <f>ROUND(F8/'T8'!F20*100,5)</f>
        <v>14.521190000000001</v>
      </c>
      <c r="G47" s="109">
        <f>ROUND(G8/'T8'!G20*100,5)</f>
        <v>12.318809999999999</v>
      </c>
      <c r="H47" s="109">
        <f>ROUND(H8/'T8'!H20*100,5)</f>
        <v>13.79312</v>
      </c>
      <c r="I47" s="109">
        <f>ROUND(I8/'T8'!I20*100,5)</f>
        <v>13.13063</v>
      </c>
      <c r="J47" s="109">
        <f>ROUND(J8/'T8'!J20*100,5)</f>
        <v>17.089009999999998</v>
      </c>
      <c r="K47" s="109">
        <f>ROUND(K8/'T8'!K20*100,5)</f>
        <v>17.398319999999998</v>
      </c>
      <c r="L47" s="109">
        <f>ROUND(L8/'T8'!L20*100,5)</f>
        <v>17.55621</v>
      </c>
      <c r="M47" s="109">
        <f>ROUND(M8/'T8'!M20*100,5)</f>
        <v>16.55123</v>
      </c>
      <c r="N47" s="109">
        <f>ROUND(N8/'T8'!N20*100,5)</f>
        <v>13.00356</v>
      </c>
      <c r="O47" s="109">
        <f>ROUND(O8/'T8'!O20*100,5)</f>
        <v>12.284789999999999</v>
      </c>
      <c r="P47" s="109">
        <f>ROUND(P8/'T8'!P20*100,5)</f>
        <v>17.00451</v>
      </c>
      <c r="Q47" s="109">
        <f>ROUND(Q8/'T8'!Q20*100,5)</f>
        <v>12.340579999999999</v>
      </c>
      <c r="R47" s="109">
        <f>ROUND(R8/'T8'!R20*100,5)</f>
        <v>15.100099999999999</v>
      </c>
      <c r="S47" s="109">
        <f>ROUND(S8/'T8'!S20*100,5)</f>
        <v>15.6975</v>
      </c>
      <c r="T47" s="109">
        <f>ROUND(T8/'T8'!T20*100,5)</f>
        <v>12.66948</v>
      </c>
      <c r="U47" s="102">
        <v>2005</v>
      </c>
    </row>
    <row r="48" spans="1:21" s="95" customFormat="1" ht="12" hidden="1" customHeight="1" outlineLevel="1">
      <c r="A48" s="102">
        <v>2006</v>
      </c>
      <c r="B48" s="109">
        <f>ROUND(B9/'T8'!B21*100,5)</f>
        <v>14.89151</v>
      </c>
      <c r="C48" s="109">
        <f>ROUND(C9/'T8'!C21*100,5)</f>
        <v>13.94631</v>
      </c>
      <c r="D48" s="109">
        <f>ROUND(D9/'T8'!D21*100,5)</f>
        <v>12.120279999999999</v>
      </c>
      <c r="E48" s="109">
        <f>ROUND(E9/'T8'!E21*100,5)</f>
        <v>12.67381</v>
      </c>
      <c r="F48" s="109">
        <f>ROUND(F9/'T8'!F21*100,5)</f>
        <v>15.172829999999999</v>
      </c>
      <c r="G48" s="109">
        <f>ROUND(G9/'T8'!G21*100,5)</f>
        <v>11.714639999999999</v>
      </c>
      <c r="H48" s="109">
        <f>ROUND(H9/'T8'!H21*100,5)</f>
        <v>14.00014</v>
      </c>
      <c r="I48" s="109">
        <f>ROUND(I9/'T8'!I21*100,5)</f>
        <v>13.32822</v>
      </c>
      <c r="J48" s="109">
        <f>ROUND(J9/'T8'!J21*100,5)</f>
        <v>17.158760000000001</v>
      </c>
      <c r="K48" s="109">
        <f>ROUND(K9/'T8'!K21*100,5)</f>
        <v>17.52111</v>
      </c>
      <c r="L48" s="109">
        <f>ROUND(L9/'T8'!L21*100,5)</f>
        <v>17.463229999999999</v>
      </c>
      <c r="M48" s="109">
        <f>ROUND(M9/'T8'!M21*100,5)</f>
        <v>16.700530000000001</v>
      </c>
      <c r="N48" s="109">
        <f>ROUND(N9/'T8'!N21*100,5)</f>
        <v>13.36491</v>
      </c>
      <c r="O48" s="109">
        <f>ROUND(O9/'T8'!O21*100,5)</f>
        <v>12.94553</v>
      </c>
      <c r="P48" s="109">
        <f>ROUND(P9/'T8'!P21*100,5)</f>
        <v>17.011679999999998</v>
      </c>
      <c r="Q48" s="109">
        <f>ROUND(Q9/'T8'!Q21*100,5)</f>
        <v>12.4826</v>
      </c>
      <c r="R48" s="109">
        <f>ROUND(R9/'T8'!R21*100,5)</f>
        <v>15.18374</v>
      </c>
      <c r="S48" s="109">
        <f>ROUND(S9/'T8'!S21*100,5)</f>
        <v>15.71879</v>
      </c>
      <c r="T48" s="109">
        <f>ROUND(T9/'T8'!T21*100,5)</f>
        <v>13.004630000000001</v>
      </c>
      <c r="U48" s="102">
        <v>2006</v>
      </c>
    </row>
    <row r="49" spans="1:21" s="95" customFormat="1" ht="12" hidden="1" customHeight="1" outlineLevel="1">
      <c r="A49" s="102">
        <v>2007</v>
      </c>
      <c r="B49" s="109">
        <f>ROUND(B10/'T8'!B22*100,5)</f>
        <v>14.850070000000001</v>
      </c>
      <c r="C49" s="109">
        <f>ROUND(C10/'T8'!C22*100,5)</f>
        <v>13.8512</v>
      </c>
      <c r="D49" s="109">
        <f>ROUND(D10/'T8'!D22*100,5)</f>
        <v>11.965159999999999</v>
      </c>
      <c r="E49" s="109">
        <f>ROUND(E10/'T8'!E22*100,5)</f>
        <v>12.28913</v>
      </c>
      <c r="F49" s="109">
        <f>ROUND(F10/'T8'!F22*100,5)</f>
        <v>14.925979999999999</v>
      </c>
      <c r="G49" s="109">
        <f>ROUND(G10/'T8'!G22*100,5)</f>
        <v>11.42704</v>
      </c>
      <c r="H49" s="109">
        <f>ROUND(H10/'T8'!H22*100,5)</f>
        <v>14.09897</v>
      </c>
      <c r="I49" s="109">
        <f>ROUND(I10/'T8'!I22*100,5)</f>
        <v>13.30809</v>
      </c>
      <c r="J49" s="109">
        <f>ROUND(J10/'T8'!J22*100,5)</f>
        <v>17.08445</v>
      </c>
      <c r="K49" s="109">
        <f>ROUND(K10/'T8'!K22*100,5)</f>
        <v>17.43891</v>
      </c>
      <c r="L49" s="109">
        <f>ROUND(L10/'T8'!L22*100,5)</f>
        <v>17.322189999999999</v>
      </c>
      <c r="M49" s="109">
        <f>ROUND(M10/'T8'!M22*100,5)</f>
        <v>16.621949999999998</v>
      </c>
      <c r="N49" s="109">
        <f>ROUND(N10/'T8'!N22*100,5)</f>
        <v>12.829219999999999</v>
      </c>
      <c r="O49" s="109">
        <f>ROUND(O10/'T8'!O22*100,5)</f>
        <v>12.77773</v>
      </c>
      <c r="P49" s="109">
        <f>ROUND(P10/'T8'!P22*100,5)</f>
        <v>16.889469999999999</v>
      </c>
      <c r="Q49" s="109">
        <f>ROUND(Q10/'T8'!Q22*100,5)</f>
        <v>12.05991</v>
      </c>
      <c r="R49" s="109">
        <f>ROUND(R10/'T8'!R22*100,5)</f>
        <v>15.065060000000001</v>
      </c>
      <c r="S49" s="109">
        <f>ROUND(S10/'T8'!S22*100,5)</f>
        <v>15.644579999999999</v>
      </c>
      <c r="T49" s="109">
        <f>ROUND(T10/'T8'!T22*100,5)</f>
        <v>12.646649999999999</v>
      </c>
      <c r="U49" s="102">
        <v>2007</v>
      </c>
    </row>
    <row r="50" spans="1:21" s="95" customFormat="1" ht="12" hidden="1" customHeight="1" outlineLevel="1">
      <c r="A50" s="102">
        <v>2008</v>
      </c>
      <c r="B50" s="109">
        <f>ROUND(B11/'T8'!B23*100,5)</f>
        <v>14.56339</v>
      </c>
      <c r="C50" s="109">
        <f>ROUND(C11/'T8'!C23*100,5)</f>
        <v>13.57494</v>
      </c>
      <c r="D50" s="109">
        <f>ROUND(D11/'T8'!D23*100,5)</f>
        <v>11.777290000000001</v>
      </c>
      <c r="E50" s="109">
        <f>ROUND(E11/'T8'!E23*100,5)</f>
        <v>12.303789999999999</v>
      </c>
      <c r="F50" s="109">
        <f>ROUND(F11/'T8'!F23*100,5)</f>
        <v>14.52852</v>
      </c>
      <c r="G50" s="109">
        <f>ROUND(G11/'T8'!G23*100,5)</f>
        <v>11.150230000000001</v>
      </c>
      <c r="H50" s="109">
        <f>ROUND(H11/'T8'!H23*100,5)</f>
        <v>13.90888</v>
      </c>
      <c r="I50" s="109">
        <f>ROUND(I11/'T8'!I23*100,5)</f>
        <v>13.035909999999999</v>
      </c>
      <c r="J50" s="109">
        <f>ROUND(J11/'T8'!J23*100,5)</f>
        <v>16.810880000000001</v>
      </c>
      <c r="K50" s="109">
        <f>ROUND(K11/'T8'!K23*100,5)</f>
        <v>17.122340000000001</v>
      </c>
      <c r="L50" s="109">
        <f>ROUND(L11/'T8'!L23*100,5)</f>
        <v>17.06972</v>
      </c>
      <c r="M50" s="109">
        <f>ROUND(M11/'T8'!M23*100,5)</f>
        <v>16.25947</v>
      </c>
      <c r="N50" s="109">
        <f>ROUND(N11/'T8'!N23*100,5)</f>
        <v>12.50329</v>
      </c>
      <c r="O50" s="109">
        <f>ROUND(O11/'T8'!O23*100,5)</f>
        <v>12.44638</v>
      </c>
      <c r="P50" s="109">
        <f>ROUND(P11/'T8'!P23*100,5)</f>
        <v>16.682939999999999</v>
      </c>
      <c r="Q50" s="109">
        <f>ROUND(Q11/'T8'!Q23*100,5)</f>
        <v>11.63705</v>
      </c>
      <c r="R50" s="109">
        <f>ROUND(R11/'T8'!R23*100,5)</f>
        <v>14.790150000000001</v>
      </c>
      <c r="S50" s="109">
        <f>ROUND(S11/'T8'!S23*100,5)</f>
        <v>15.36337</v>
      </c>
      <c r="T50" s="109">
        <f>ROUND(T11/'T8'!T23*100,5)</f>
        <v>12.370810000000001</v>
      </c>
      <c r="U50" s="102">
        <v>2008</v>
      </c>
    </row>
    <row r="51" spans="1:21" s="95" customFormat="1" ht="12" hidden="1" customHeight="1" outlineLevel="1">
      <c r="A51" s="102">
        <v>2009</v>
      </c>
      <c r="B51" s="109">
        <f>ROUND(B12/'T8'!B24*100,5)</f>
        <v>14.697660000000001</v>
      </c>
      <c r="C51" s="109">
        <f>ROUND(C12/'T8'!C24*100,5)</f>
        <v>13.66136</v>
      </c>
      <c r="D51" s="109">
        <f>ROUND(D12/'T8'!D24*100,5)</f>
        <v>11.452120000000001</v>
      </c>
      <c r="E51" s="109">
        <f>ROUND(E12/'T8'!E24*100,5)</f>
        <v>12.66991</v>
      </c>
      <c r="F51" s="109">
        <f>ROUND(F12/'T8'!F24*100,5)</f>
        <v>14.670210000000001</v>
      </c>
      <c r="G51" s="109">
        <f>ROUND(G12/'T8'!G24*100,5)</f>
        <v>11.034409999999999</v>
      </c>
      <c r="H51" s="109">
        <f>ROUND(H12/'T8'!H24*100,5)</f>
        <v>13.99203</v>
      </c>
      <c r="I51" s="109">
        <f>ROUND(I12/'T8'!I24*100,5)</f>
        <v>12.90569</v>
      </c>
      <c r="J51" s="109">
        <f>ROUND(J12/'T8'!J24*100,5)</f>
        <v>16.895759999999999</v>
      </c>
      <c r="K51" s="109">
        <f>ROUND(K12/'T8'!K24*100,5)</f>
        <v>17.253689999999999</v>
      </c>
      <c r="L51" s="109">
        <f>ROUND(L12/'T8'!L24*100,5)</f>
        <v>17.054259999999999</v>
      </c>
      <c r="M51" s="109">
        <f>ROUND(M12/'T8'!M24*100,5)</f>
        <v>16.45007</v>
      </c>
      <c r="N51" s="109">
        <f>ROUND(N12/'T8'!N24*100,5)</f>
        <v>12.40817</v>
      </c>
      <c r="O51" s="109">
        <f>ROUND(O12/'T8'!O24*100,5)</f>
        <v>12.31306</v>
      </c>
      <c r="P51" s="109">
        <f>ROUND(P12/'T8'!P24*100,5)</f>
        <v>17.054670000000002</v>
      </c>
      <c r="Q51" s="109">
        <f>ROUND(Q12/'T8'!Q24*100,5)</f>
        <v>11.52707</v>
      </c>
      <c r="R51" s="109">
        <f>ROUND(R12/'T8'!R24*100,5)</f>
        <v>14.857100000000001</v>
      </c>
      <c r="S51" s="109">
        <f>ROUND(S12/'T8'!S24*100,5)</f>
        <v>15.46776</v>
      </c>
      <c r="T51" s="109">
        <f>ROUND(T12/'T8'!T24*100,5)</f>
        <v>12.347630000000001</v>
      </c>
      <c r="U51" s="102">
        <v>2009</v>
      </c>
    </row>
    <row r="52" spans="1:21" s="95" customFormat="1" ht="12" customHeight="1" collapsed="1">
      <c r="A52" s="102">
        <v>2010</v>
      </c>
      <c r="B52" s="109">
        <f>ROUND(B13/'T8'!B25*100,5)</f>
        <v>14.43887</v>
      </c>
      <c r="C52" s="109">
        <f>ROUND(C13/'T8'!C25*100,5)</f>
        <v>13.32199</v>
      </c>
      <c r="D52" s="109">
        <f>ROUND(D13/'T8'!D25*100,5)</f>
        <v>11.27765</v>
      </c>
      <c r="E52" s="109">
        <f>ROUND(E13/'T8'!E25*100,5)</f>
        <v>12.568479999999999</v>
      </c>
      <c r="F52" s="109">
        <f>ROUND(F13/'T8'!F25*100,5)</f>
        <v>14.23859</v>
      </c>
      <c r="G52" s="109">
        <f>ROUND(G13/'T8'!G25*100,5)</f>
        <v>10.694269999999999</v>
      </c>
      <c r="H52" s="109">
        <f>ROUND(H13/'T8'!H25*100,5)</f>
        <v>13.63564</v>
      </c>
      <c r="I52" s="109">
        <f>ROUND(I13/'T8'!I25*100,5)</f>
        <v>12.45538</v>
      </c>
      <c r="J52" s="109">
        <f>ROUND(J13/'T8'!J25*100,5)</f>
        <v>16.338339999999999</v>
      </c>
      <c r="K52" s="109">
        <f>ROUND(K13/'T8'!K25*100,5)</f>
        <v>16.88355</v>
      </c>
      <c r="L52" s="109">
        <f>ROUND(L13/'T8'!L25*100,5)</f>
        <v>16.509609999999999</v>
      </c>
      <c r="M52" s="109">
        <f>ROUND(M13/'T8'!M25*100,5)</f>
        <v>15.99104</v>
      </c>
      <c r="N52" s="109">
        <f>ROUND(N13/'T8'!N25*100,5)</f>
        <v>11.87612</v>
      </c>
      <c r="O52" s="109">
        <f>ROUND(O13/'T8'!O25*100,5)</f>
        <v>12.11927</v>
      </c>
      <c r="P52" s="109">
        <f>ROUND(P13/'T8'!P25*100,5)</f>
        <v>16.498619999999999</v>
      </c>
      <c r="Q52" s="109">
        <f>ROUND(Q13/'T8'!Q25*100,5)</f>
        <v>11.037520000000001</v>
      </c>
      <c r="R52" s="109">
        <f>ROUND(R13/'T8'!R25*100,5)</f>
        <v>14.48061</v>
      </c>
      <c r="S52" s="109">
        <f>ROUND(S13/'T8'!S25*100,5)</f>
        <v>15.082610000000001</v>
      </c>
      <c r="T52" s="109">
        <f>ROUND(T13/'T8'!T25*100,5)</f>
        <v>11.970829999999999</v>
      </c>
      <c r="U52" s="102">
        <v>2010</v>
      </c>
    </row>
    <row r="53" spans="1:21" s="95" customFormat="1" ht="12" hidden="1" customHeight="1" outlineLevel="1">
      <c r="A53" s="102">
        <v>2011</v>
      </c>
      <c r="B53" s="109">
        <f>ROUND(B14/'T8'!B26*100,5)</f>
        <v>14.131769999999999</v>
      </c>
      <c r="C53" s="109">
        <f>ROUND(C14/'T8'!C26*100,5)</f>
        <v>12.947839999999999</v>
      </c>
      <c r="D53" s="109">
        <f>ROUND(D14/'T8'!D26*100,5)</f>
        <v>10.480230000000001</v>
      </c>
      <c r="E53" s="109">
        <f>ROUND(E14/'T8'!E26*100,5)</f>
        <v>11.72284</v>
      </c>
      <c r="F53" s="109">
        <f>ROUND(F14/'T8'!F26*100,5)</f>
        <v>13.743399999999999</v>
      </c>
      <c r="G53" s="109">
        <f>ROUND(G14/'T8'!G26*100,5)</f>
        <v>10.31598</v>
      </c>
      <c r="H53" s="109">
        <f>ROUND(H14/'T8'!H26*100,5)</f>
        <v>13.34051</v>
      </c>
      <c r="I53" s="109">
        <f>ROUND(I14/'T8'!I26*100,5)</f>
        <v>11.621700000000001</v>
      </c>
      <c r="J53" s="109">
        <f>ROUND(J14/'T8'!J26*100,5)</f>
        <v>15.883599999999999</v>
      </c>
      <c r="K53" s="109">
        <f>ROUND(K14/'T8'!K26*100,5)</f>
        <v>16.49193</v>
      </c>
      <c r="L53" s="109">
        <f>ROUND(L14/'T8'!L26*100,5)</f>
        <v>16.160959999999999</v>
      </c>
      <c r="M53" s="109">
        <f>ROUND(M14/'T8'!M26*100,5)</f>
        <v>15.54053</v>
      </c>
      <c r="N53" s="109">
        <f>ROUND(N14/'T8'!N26*100,5)</f>
        <v>10.98624</v>
      </c>
      <c r="O53" s="109">
        <f>ROUND(O14/'T8'!O26*100,5)</f>
        <v>11.347939999999999</v>
      </c>
      <c r="P53" s="109">
        <f>ROUND(P14/'T8'!P26*100,5)</f>
        <v>15.975680000000001</v>
      </c>
      <c r="Q53" s="109">
        <f>ROUND(Q14/'T8'!Q26*100,5)</f>
        <v>10.204230000000001</v>
      </c>
      <c r="R53" s="109">
        <f>ROUND(R14/'T8'!R26*100,5)</f>
        <v>14.02609</v>
      </c>
      <c r="S53" s="109">
        <f>ROUND(S14/'T8'!S26*100,5)</f>
        <v>14.7051</v>
      </c>
      <c r="T53" s="109">
        <f>ROUND(T14/'T8'!T26*100,5)</f>
        <v>11.12509</v>
      </c>
      <c r="U53" s="102">
        <v>2011</v>
      </c>
    </row>
    <row r="54" spans="1:21" s="95" customFormat="1" ht="12" hidden="1" customHeight="1" outlineLevel="1">
      <c r="A54" s="102">
        <v>2012</v>
      </c>
      <c r="B54" s="109">
        <f>ROUND(B15/'T8'!B27*100,5)</f>
        <v>13.711830000000001</v>
      </c>
      <c r="C54" s="109">
        <f>ROUND(C15/'T8'!C27*100,5)</f>
        <v>12.545489999999999</v>
      </c>
      <c r="D54" s="109">
        <f>ROUND(D15/'T8'!D27*100,5)</f>
        <v>10.141220000000001</v>
      </c>
      <c r="E54" s="109">
        <f>ROUND(E15/'T8'!E27*100,5)</f>
        <v>11.19285</v>
      </c>
      <c r="F54" s="109">
        <f>ROUND(F15/'T8'!F27*100,5)</f>
        <v>13.373609999999999</v>
      </c>
      <c r="G54" s="109">
        <f>ROUND(G15/'T8'!G27*100,5)</f>
        <v>10.0312</v>
      </c>
      <c r="H54" s="109">
        <f>ROUND(H15/'T8'!H27*100,5)</f>
        <v>12.961259999999999</v>
      </c>
      <c r="I54" s="109">
        <f>ROUND(I15/'T8'!I27*100,5)</f>
        <v>11.231490000000001</v>
      </c>
      <c r="J54" s="109">
        <f>ROUND(J15/'T8'!J27*100,5)</f>
        <v>15.22775</v>
      </c>
      <c r="K54" s="109">
        <f>ROUND(K15/'T8'!K27*100,5)</f>
        <v>15.94101</v>
      </c>
      <c r="L54" s="109">
        <f>ROUND(L15/'T8'!L27*100,5)</f>
        <v>15.724360000000001</v>
      </c>
      <c r="M54" s="109">
        <f>ROUND(M15/'T8'!M27*100,5)</f>
        <v>15.114240000000001</v>
      </c>
      <c r="N54" s="109">
        <f>ROUND(N15/'T8'!N27*100,5)</f>
        <v>10.590059999999999</v>
      </c>
      <c r="O54" s="109">
        <f>ROUND(O15/'T8'!O27*100,5)</f>
        <v>10.809710000000001</v>
      </c>
      <c r="P54" s="109">
        <f>ROUND(P15/'T8'!P27*100,5)</f>
        <v>15.36824</v>
      </c>
      <c r="Q54" s="109">
        <f>ROUND(Q15/'T8'!Q27*100,5)</f>
        <v>9.74892</v>
      </c>
      <c r="R54" s="109">
        <f>ROUND(R15/'T8'!R27*100,5)</f>
        <v>13.558149999999999</v>
      </c>
      <c r="S54" s="109">
        <f>ROUND(S15/'T8'!S27*100,5)</f>
        <v>14.224629999999999</v>
      </c>
      <c r="T54" s="109">
        <f>ROUND(T15/'T8'!T27*100,5)</f>
        <v>10.66877</v>
      </c>
      <c r="U54" s="102">
        <v>2012</v>
      </c>
    </row>
    <row r="55" spans="1:21" s="95" customFormat="1" ht="12" hidden="1" customHeight="1" outlineLevel="1" collapsed="1">
      <c r="A55" s="102">
        <v>2013</v>
      </c>
      <c r="B55" s="109">
        <f>ROUND(B16/'T8'!B28*100,5)</f>
        <v>13.564439999999999</v>
      </c>
      <c r="C55" s="109">
        <f>ROUND(C16/'T8'!C28*100,5)</f>
        <v>12.491989999999999</v>
      </c>
      <c r="D55" s="109">
        <f>ROUND(D16/'T8'!D28*100,5)</f>
        <v>10.185700000000001</v>
      </c>
      <c r="E55" s="109">
        <f>ROUND(E16/'T8'!E28*100,5)</f>
        <v>11.25643</v>
      </c>
      <c r="F55" s="109">
        <f>ROUND(F16/'T8'!F28*100,5)</f>
        <v>13.37175</v>
      </c>
      <c r="G55" s="109">
        <f>ROUND(G16/'T8'!G28*100,5)</f>
        <v>10.03294</v>
      </c>
      <c r="H55" s="109">
        <f>ROUND(H16/'T8'!H28*100,5)</f>
        <v>12.94314</v>
      </c>
      <c r="I55" s="109">
        <f>ROUND(I16/'T8'!I28*100,5)</f>
        <v>11.25187</v>
      </c>
      <c r="J55" s="109">
        <f>ROUND(J16/'T8'!J28*100,5)</f>
        <v>15.068530000000001</v>
      </c>
      <c r="K55" s="109">
        <f>ROUND(K16/'T8'!K28*100,5)</f>
        <v>15.916689999999999</v>
      </c>
      <c r="L55" s="109">
        <f>ROUND(L16/'T8'!L28*100,5)</f>
        <v>15.69791</v>
      </c>
      <c r="M55" s="109">
        <f>ROUND(M16/'T8'!M28*100,5)</f>
        <v>15.164490000000001</v>
      </c>
      <c r="N55" s="109">
        <f>ROUND(N16/'T8'!N28*100,5)</f>
        <v>10.51815</v>
      </c>
      <c r="O55" s="109">
        <f>ROUND(O16/'T8'!O28*100,5)</f>
        <v>10.811019999999999</v>
      </c>
      <c r="P55" s="109">
        <f>ROUND(P16/'T8'!P28*100,5)</f>
        <v>15.27144</v>
      </c>
      <c r="Q55" s="109">
        <f>ROUND(Q16/'T8'!Q28*100,5)</f>
        <v>9.5764099999999992</v>
      </c>
      <c r="R55" s="109">
        <f>ROUND(R16/'T8'!R28*100,5)</f>
        <v>13.499409999999999</v>
      </c>
      <c r="S55" s="109">
        <f>ROUND(S16/'T8'!S28*100,5)</f>
        <v>14.155010000000001</v>
      </c>
      <c r="T55" s="109">
        <f>ROUND(T16/'T8'!T28*100,5)</f>
        <v>10.628349999999999</v>
      </c>
      <c r="U55" s="102">
        <v>2013</v>
      </c>
    </row>
    <row r="56" spans="1:21" s="95" customFormat="1" ht="12" hidden="1" customHeight="1" outlineLevel="1">
      <c r="A56" s="102">
        <v>2014</v>
      </c>
      <c r="B56" s="109">
        <f>ROUND(B17/'T8'!B29*100,5)</f>
        <v>13.322050000000001</v>
      </c>
      <c r="C56" s="109">
        <f>ROUND(C17/'T8'!C29*100,5)</f>
        <v>12.294230000000001</v>
      </c>
      <c r="D56" s="109">
        <f>ROUND(D17/'T8'!D29*100,5)</f>
        <v>9.7386199999999992</v>
      </c>
      <c r="E56" s="109">
        <f>ROUND(E17/'T8'!E29*100,5)</f>
        <v>10.797129999999999</v>
      </c>
      <c r="F56" s="109">
        <f>ROUND(F17/'T8'!F29*100,5)</f>
        <v>13.152520000000001</v>
      </c>
      <c r="G56" s="109">
        <f>ROUND(G17/'T8'!G29*100,5)</f>
        <v>9.9080499999999994</v>
      </c>
      <c r="H56" s="109">
        <f>ROUND(H17/'T8'!H29*100,5)</f>
        <v>12.868230000000001</v>
      </c>
      <c r="I56" s="109">
        <f>ROUND(I17/'T8'!I29*100,5)</f>
        <v>10.949780000000001</v>
      </c>
      <c r="J56" s="109">
        <f>ROUND(J17/'T8'!J29*100,5)</f>
        <v>14.894550000000001</v>
      </c>
      <c r="K56" s="109">
        <f>ROUND(K17/'T8'!K29*100,5)</f>
        <v>15.58742</v>
      </c>
      <c r="L56" s="109">
        <f>ROUND(L17/'T8'!L29*100,5)</f>
        <v>15.6022</v>
      </c>
      <c r="M56" s="109">
        <f>ROUND(M17/'T8'!M29*100,5)</f>
        <v>15.13457</v>
      </c>
      <c r="N56" s="109">
        <f>ROUND(N17/'T8'!N29*100,5)</f>
        <v>10.05761</v>
      </c>
      <c r="O56" s="109">
        <f>ROUND(O17/'T8'!O29*100,5)</f>
        <v>10.404820000000001</v>
      </c>
      <c r="P56" s="109">
        <f>ROUND(P17/'T8'!P29*100,5)</f>
        <v>15.095829999999999</v>
      </c>
      <c r="Q56" s="109">
        <f>ROUND(Q17/'T8'!Q29*100,5)</f>
        <v>9.4205000000000005</v>
      </c>
      <c r="R56" s="109">
        <f>ROUND(R17/'T8'!R29*100,5)</f>
        <v>13.253439999999999</v>
      </c>
      <c r="S56" s="109">
        <f>ROUND(S17/'T8'!S29*100,5)</f>
        <v>13.93871</v>
      </c>
      <c r="T56" s="109">
        <f>ROUND(T17/'T8'!T29*100,5)</f>
        <v>10.252319999999999</v>
      </c>
      <c r="U56" s="102">
        <v>2014</v>
      </c>
    </row>
    <row r="57" spans="1:21" s="95" customFormat="1" ht="12" customHeight="1" collapsed="1">
      <c r="A57" s="102">
        <v>2015</v>
      </c>
      <c r="B57" s="109">
        <f>ROUND(B18/'T8'!B30*100,5)</f>
        <v>12.8477</v>
      </c>
      <c r="C57" s="109">
        <f>ROUND(C18/'T8'!C30*100,5)</f>
        <v>11.96238</v>
      </c>
      <c r="D57" s="109">
        <f>ROUND(D18/'T8'!D30*100,5)</f>
        <v>9.1699099999999998</v>
      </c>
      <c r="E57" s="109">
        <f>ROUND(E18/'T8'!E30*100,5)</f>
        <v>9.9295600000000004</v>
      </c>
      <c r="F57" s="109">
        <f>ROUND(F18/'T8'!F30*100,5)</f>
        <v>12.610390000000001</v>
      </c>
      <c r="G57" s="109">
        <f>ROUND(G18/'T8'!G30*100,5)</f>
        <v>9.4224399999999999</v>
      </c>
      <c r="H57" s="109">
        <f>ROUND(H18/'T8'!H30*100,5)</f>
        <v>12.508150000000001</v>
      </c>
      <c r="I57" s="109">
        <f>ROUND(I18/'T8'!I30*100,5)</f>
        <v>10.309229999999999</v>
      </c>
      <c r="J57" s="109">
        <f>ROUND(J18/'T8'!J30*100,5)</f>
        <v>14.40288</v>
      </c>
      <c r="K57" s="109">
        <f>ROUND(K18/'T8'!K30*100,5)</f>
        <v>15.019679999999999</v>
      </c>
      <c r="L57" s="109">
        <f>ROUND(L18/'T8'!L30*100,5)</f>
        <v>15.239330000000001</v>
      </c>
      <c r="M57" s="109">
        <f>ROUND(M18/'T8'!M30*100,5)</f>
        <v>14.645200000000001</v>
      </c>
      <c r="N57" s="109">
        <f>ROUND(N18/'T8'!N30*100,5)</f>
        <v>9.1654800000000005</v>
      </c>
      <c r="O57" s="109">
        <f>ROUND(O18/'T8'!O30*100,5)</f>
        <v>9.7129100000000008</v>
      </c>
      <c r="P57" s="109">
        <f>ROUND(P18/'T8'!P30*100,5)</f>
        <v>14.59825</v>
      </c>
      <c r="Q57" s="109">
        <f>ROUND(Q18/'T8'!Q30*100,5)</f>
        <v>8.9581700000000009</v>
      </c>
      <c r="R57" s="109">
        <f>ROUND(R18/'T8'!R30*100,5)</f>
        <v>12.75451</v>
      </c>
      <c r="S57" s="109">
        <f>ROUND(S18/'T8'!S30*100,5)</f>
        <v>13.48081</v>
      </c>
      <c r="T57" s="109">
        <f>ROUND(T18/'T8'!T30*100,5)</f>
        <v>9.5073299999999996</v>
      </c>
      <c r="U57" s="102">
        <v>2015</v>
      </c>
    </row>
    <row r="58" spans="1:21" s="95" customFormat="1" ht="12" customHeight="1">
      <c r="A58" s="102">
        <v>2016</v>
      </c>
      <c r="B58" s="109">
        <f>ROUND(B19/'T8'!B31*100,5)</f>
        <v>12.55514</v>
      </c>
      <c r="C58" s="109">
        <f>ROUND(C19/'T8'!C31*100,5)</f>
        <v>11.67291</v>
      </c>
      <c r="D58" s="109">
        <f>ROUND(D19/'T8'!D31*100,5)</f>
        <v>8.7838899999999995</v>
      </c>
      <c r="E58" s="109">
        <f>ROUND(E19/'T8'!E31*100,5)</f>
        <v>9.7055299999999995</v>
      </c>
      <c r="F58" s="109">
        <f>ROUND(F19/'T8'!F31*100,5)</f>
        <v>12.046189999999999</v>
      </c>
      <c r="G58" s="109">
        <f>ROUND(G19/'T8'!G31*100,5)</f>
        <v>9.1025500000000008</v>
      </c>
      <c r="H58" s="109">
        <f>ROUND(H19/'T8'!H31*100,5)</f>
        <v>12.186249999999999</v>
      </c>
      <c r="I58" s="109">
        <f>ROUND(I19/'T8'!I31*100,5)</f>
        <v>10.007110000000001</v>
      </c>
      <c r="J58" s="109">
        <f>ROUND(J19/'T8'!J31*100,5)</f>
        <v>14.072850000000001</v>
      </c>
      <c r="K58" s="109">
        <f>ROUND(K19/'T8'!K31*100,5)</f>
        <v>14.65244</v>
      </c>
      <c r="L58" s="109">
        <f>ROUND(L19/'T8'!L31*100,5)</f>
        <v>14.96256</v>
      </c>
      <c r="M58" s="109">
        <f>ROUND(M19/'T8'!M31*100,5)</f>
        <v>14.495900000000001</v>
      </c>
      <c r="N58" s="109">
        <f>ROUND(N19/'T8'!N31*100,5)</f>
        <v>8.8882399999999997</v>
      </c>
      <c r="O58" s="109">
        <f>ROUND(O19/'T8'!O31*100,5)</f>
        <v>9.3328799999999994</v>
      </c>
      <c r="P58" s="109">
        <f>ROUND(P19/'T8'!P31*100,5)</f>
        <v>14.25665</v>
      </c>
      <c r="Q58" s="109">
        <f>ROUND(Q19/'T8'!Q31*100,5)</f>
        <v>8.6371300000000009</v>
      </c>
      <c r="R58" s="109">
        <f>ROUND(R19/'T8'!R31*100,5)</f>
        <v>12.43215</v>
      </c>
      <c r="S58" s="109">
        <f>ROUND(S19/'T8'!S31*100,5)</f>
        <v>13.1562</v>
      </c>
      <c r="T58" s="109">
        <f>ROUND(T19/'T8'!T31*100,5)</f>
        <v>9.2119099999999996</v>
      </c>
      <c r="U58" s="102">
        <v>2016</v>
      </c>
    </row>
    <row r="59" spans="1:21" s="95" customFormat="1" ht="12" customHeight="1">
      <c r="A59" s="102">
        <v>2017</v>
      </c>
      <c r="B59" s="109">
        <f>ROUND(B20/'T8'!B32*100,5)</f>
        <v>12.2332</v>
      </c>
      <c r="C59" s="109">
        <f>ROUND(C20/'T8'!C32*100,5)</f>
        <v>11.41456</v>
      </c>
      <c r="D59" s="109">
        <f>ROUND(D20/'T8'!D32*100,5)</f>
        <v>8.4672199999999993</v>
      </c>
      <c r="E59" s="109">
        <f>ROUND(E20/'T8'!E32*100,5)</f>
        <v>9.5546500000000005</v>
      </c>
      <c r="F59" s="109">
        <f>ROUND(F20/'T8'!F32*100,5)</f>
        <v>11.702500000000001</v>
      </c>
      <c r="G59" s="109">
        <f>ROUND(G20/'T8'!G32*100,5)</f>
        <v>8.8472200000000001</v>
      </c>
      <c r="H59" s="109">
        <f>ROUND(H20/'T8'!H32*100,5)</f>
        <v>11.859170000000001</v>
      </c>
      <c r="I59" s="109">
        <f>ROUND(I20/'T8'!I32*100,5)</f>
        <v>9.7998799999999999</v>
      </c>
      <c r="J59" s="109">
        <f>ROUND(J20/'T8'!J32*100,5)</f>
        <v>13.825760000000001</v>
      </c>
      <c r="K59" s="109">
        <f>ROUND(K20/'T8'!K32*100,5)</f>
        <v>14.3134</v>
      </c>
      <c r="L59" s="109">
        <f>ROUND(L20/'T8'!L32*100,5)</f>
        <v>14.707879999999999</v>
      </c>
      <c r="M59" s="109">
        <f>ROUND(M20/'T8'!M32*100,5)</f>
        <v>14.19828</v>
      </c>
      <c r="N59" s="109">
        <f>ROUND(N20/'T8'!N32*100,5)</f>
        <v>8.6766799999999993</v>
      </c>
      <c r="O59" s="109">
        <f>ROUND(O20/'T8'!O32*100,5)</f>
        <v>8.9924999999999997</v>
      </c>
      <c r="P59" s="109">
        <f>ROUND(P20/'T8'!P32*100,5)</f>
        <v>13.906689999999999</v>
      </c>
      <c r="Q59" s="109">
        <f>ROUND(Q20/'T8'!Q32*100,5)</f>
        <v>8.5244700000000009</v>
      </c>
      <c r="R59" s="109">
        <f>ROUND(R20/'T8'!R32*100,5)</f>
        <v>12.14134</v>
      </c>
      <c r="S59" s="109">
        <f>ROUND(S20/'T8'!S32*100,5)</f>
        <v>12.852790000000001</v>
      </c>
      <c r="T59" s="109">
        <f>ROUND(T20/'T8'!T32*100,5)</f>
        <v>9.0085800000000003</v>
      </c>
      <c r="U59" s="102">
        <v>2017</v>
      </c>
    </row>
    <row r="60" spans="1:21" s="95" customFormat="1" ht="12" customHeight="1">
      <c r="A60" s="102">
        <v>2018</v>
      </c>
      <c r="B60" s="109">
        <f>ROUND(B21/'T8'!B33*100,5)</f>
        <v>11.87745</v>
      </c>
      <c r="C60" s="109">
        <f>ROUND(C21/'T8'!C33*100,5)</f>
        <v>11.09125</v>
      </c>
      <c r="D60" s="109">
        <f>ROUND(D21/'T8'!D33*100,5)</f>
        <v>8.0953700000000008</v>
      </c>
      <c r="E60" s="109">
        <f>ROUND(E21/'T8'!E33*100,5)</f>
        <v>9.1498100000000004</v>
      </c>
      <c r="F60" s="109">
        <f>ROUND(F21/'T8'!F33*100,5)</f>
        <v>11.27617</v>
      </c>
      <c r="G60" s="109">
        <f>ROUND(G21/'T8'!G33*100,5)</f>
        <v>8.6316000000000006</v>
      </c>
      <c r="H60" s="109">
        <f>ROUND(H21/'T8'!H33*100,5)</f>
        <v>11.561199999999999</v>
      </c>
      <c r="I60" s="109">
        <f>ROUND(I21/'T8'!I33*100,5)</f>
        <v>9.4648099999999999</v>
      </c>
      <c r="J60" s="109">
        <f>ROUND(J21/'T8'!J33*100,5)</f>
        <v>13.4468</v>
      </c>
      <c r="K60" s="109">
        <f>ROUND(K21/'T8'!K33*100,5)</f>
        <v>13.90822</v>
      </c>
      <c r="L60" s="109">
        <f>ROUND(L21/'T8'!L33*100,5)</f>
        <v>14.36802</v>
      </c>
      <c r="M60" s="109">
        <f>ROUND(M21/'T8'!M33*100,5)</f>
        <v>13.800660000000001</v>
      </c>
      <c r="N60" s="109">
        <f>ROUND(N21/'T8'!N33*100,5)</f>
        <v>8.4394100000000005</v>
      </c>
      <c r="O60" s="109">
        <f>ROUND(O21/'T8'!O33*100,5)</f>
        <v>8.6581399999999995</v>
      </c>
      <c r="P60" s="109">
        <f>ROUND(P21/'T8'!P33*100,5)</f>
        <v>13.55944</v>
      </c>
      <c r="Q60" s="109">
        <f>ROUND(Q21/'T8'!Q33*100,5)</f>
        <v>8.3811099999999996</v>
      </c>
      <c r="R60" s="109">
        <f>ROUND(R21/'T8'!R33*100,5)</f>
        <v>11.794600000000001</v>
      </c>
      <c r="S60" s="109">
        <f>ROUND(S21/'T8'!S33*100,5)</f>
        <v>12.496230000000001</v>
      </c>
      <c r="T60" s="109">
        <f>ROUND(T21/'T8'!T33*100,5)</f>
        <v>8.7284600000000001</v>
      </c>
      <c r="U60" s="102">
        <v>2018</v>
      </c>
    </row>
    <row r="61" spans="1:21" s="95" customFormat="1" ht="12" customHeight="1">
      <c r="A61" s="102">
        <v>2019</v>
      </c>
      <c r="B61" s="109">
        <f>ROUND(B22/'T8'!B34*100,5)</f>
        <v>11.56819</v>
      </c>
      <c r="C61" s="109">
        <f>ROUND(C22/'T8'!C34*100,5)</f>
        <v>10.81352</v>
      </c>
      <c r="D61" s="109">
        <f>ROUND(D22/'T8'!D34*100,5)</f>
        <v>7.8643099999999997</v>
      </c>
      <c r="E61" s="109">
        <f>ROUND(E22/'T8'!E34*100,5)</f>
        <v>8.9940800000000003</v>
      </c>
      <c r="F61" s="109">
        <f>ROUND(F22/'T8'!F34*100,5)</f>
        <v>10.89054</v>
      </c>
      <c r="G61" s="109">
        <f>ROUND(G22/'T8'!G34*100,5)</f>
        <v>8.3286800000000003</v>
      </c>
      <c r="H61" s="109">
        <f>ROUND(H22/'T8'!H34*100,5)</f>
        <v>11.298640000000001</v>
      </c>
      <c r="I61" s="109">
        <f>ROUND(I22/'T8'!I34*100,5)</f>
        <v>9.30992</v>
      </c>
      <c r="J61" s="109">
        <f>ROUND(J22/'T8'!J34*100,5)</f>
        <v>13.095940000000001</v>
      </c>
      <c r="K61" s="109">
        <f>ROUND(K22/'T8'!K34*100,5)</f>
        <v>13.49414</v>
      </c>
      <c r="L61" s="109">
        <f>ROUND(L22/'T8'!L34*100,5)</f>
        <v>13.99987</v>
      </c>
      <c r="M61" s="109">
        <f>ROUND(M22/'T8'!M34*100,5)</f>
        <v>13.42611</v>
      </c>
      <c r="N61" s="109">
        <f>ROUND(N22/'T8'!N34*100,5)</f>
        <v>8.2649399999999993</v>
      </c>
      <c r="O61" s="109">
        <f>ROUND(O22/'T8'!O34*100,5)</f>
        <v>8.5938999999999997</v>
      </c>
      <c r="P61" s="109">
        <f>ROUND(P22/'T8'!P34*100,5)</f>
        <v>13.160270000000001</v>
      </c>
      <c r="Q61" s="109">
        <f>ROUND(Q22/'T8'!Q34*100,5)</f>
        <v>8.3213100000000004</v>
      </c>
      <c r="R61" s="109">
        <f>ROUND(R22/'T8'!R34*100,5)</f>
        <v>11.489100000000001</v>
      </c>
      <c r="S61" s="109">
        <f>ROUND(S22/'T8'!S34*100,5)</f>
        <v>12.15757</v>
      </c>
      <c r="T61" s="109">
        <f>ROUND(T22/'T8'!T34*100,5)</f>
        <v>8.5986399999999996</v>
      </c>
      <c r="U61" s="102">
        <v>2019</v>
      </c>
    </row>
    <row r="62" spans="1:21" s="95" customFormat="1" ht="12" customHeight="1">
      <c r="A62" s="102">
        <v>2020</v>
      </c>
      <c r="B62" s="109">
        <f>ROUND(B23/'T8'!B35*100,5)</f>
        <v>10.926489999999999</v>
      </c>
      <c r="C62" s="109">
        <f>ROUND(C23/'T8'!C35*100,5)</f>
        <v>10.240690000000001</v>
      </c>
      <c r="D62" s="109">
        <f>ROUND(D23/'T8'!D35*100,5)</f>
        <v>6.8955299999999999</v>
      </c>
      <c r="E62" s="109">
        <f>ROUND(E23/'T8'!E35*100,5)</f>
        <v>8.4552800000000001</v>
      </c>
      <c r="F62" s="109">
        <f>ROUND(F23/'T8'!F35*100,5)</f>
        <v>10.11997</v>
      </c>
      <c r="G62" s="109">
        <f>ROUND(G23/'T8'!G35*100,5)</f>
        <v>7.6571699999999998</v>
      </c>
      <c r="H62" s="109">
        <f>ROUND(H23/'T8'!H35*100,5)</f>
        <v>10.63945</v>
      </c>
      <c r="I62" s="109">
        <f>ROUND(I23/'T8'!I35*100,5)</f>
        <v>8.7308400000000006</v>
      </c>
      <c r="J62" s="109">
        <f>ROUND(J23/'T8'!J35*100,5)</f>
        <v>12.30414</v>
      </c>
      <c r="K62" s="109">
        <f>ROUND(K23/'T8'!K35*100,5)</f>
        <v>12.62088</v>
      </c>
      <c r="L62" s="109">
        <f>ROUND(L23/'T8'!L35*100,5)</f>
        <v>13.212899999999999</v>
      </c>
      <c r="M62" s="109">
        <f>ROUND(M23/'T8'!M35*100,5)</f>
        <v>12.69529</v>
      </c>
      <c r="N62" s="109">
        <f>ROUND(N23/'T8'!N35*100,5)</f>
        <v>7.6431500000000003</v>
      </c>
      <c r="O62" s="109">
        <f>ROUND(O23/'T8'!O35*100,5)</f>
        <v>8.0580200000000008</v>
      </c>
      <c r="P62" s="109">
        <f>ROUND(P23/'T8'!P35*100,5)</f>
        <v>12.282590000000001</v>
      </c>
      <c r="Q62" s="109">
        <f>ROUND(Q23/'T8'!Q35*100,5)</f>
        <v>7.8494099999999998</v>
      </c>
      <c r="R62" s="109">
        <f>ROUND(R23/'T8'!R35*100,5)</f>
        <v>10.772460000000001</v>
      </c>
      <c r="S62" s="109">
        <f>ROUND(S23/'T8'!S35*100,5)</f>
        <v>11.429880000000001</v>
      </c>
      <c r="T62" s="109">
        <f>ROUND(T23/'T8'!T35*100,5)</f>
        <v>8.0384499999999992</v>
      </c>
      <c r="U62" s="102">
        <v>2020</v>
      </c>
    </row>
    <row r="63" spans="1:21" s="95" customFormat="1" ht="12" customHeight="1">
      <c r="A63" s="102"/>
      <c r="B63" s="109"/>
      <c r="C63" s="110"/>
      <c r="D63" s="110"/>
      <c r="E63" s="110"/>
      <c r="F63" s="110"/>
      <c r="G63" s="110"/>
      <c r="H63" s="110"/>
      <c r="I63" s="110"/>
      <c r="J63" s="110"/>
      <c r="K63" s="110"/>
      <c r="L63" s="110"/>
      <c r="M63" s="110"/>
      <c r="N63" s="110"/>
      <c r="O63" s="110"/>
      <c r="P63" s="110"/>
      <c r="Q63" s="110"/>
      <c r="R63" s="110"/>
      <c r="S63" s="110"/>
      <c r="T63" s="110"/>
      <c r="U63" s="102"/>
    </row>
    <row r="64" spans="1:21" s="95" customFormat="1" ht="12" customHeight="1">
      <c r="A64" s="102"/>
      <c r="B64" s="165" t="s">
        <v>158</v>
      </c>
      <c r="C64" s="165"/>
      <c r="D64" s="165"/>
      <c r="E64" s="165"/>
      <c r="F64" s="165"/>
      <c r="G64" s="165"/>
      <c r="H64" s="165"/>
      <c r="I64" s="165"/>
      <c r="J64" s="165"/>
      <c r="K64" s="165"/>
      <c r="L64" s="165" t="s">
        <v>158</v>
      </c>
      <c r="M64" s="165"/>
      <c r="N64" s="165"/>
      <c r="O64" s="165"/>
      <c r="P64" s="165"/>
      <c r="Q64" s="165"/>
      <c r="R64" s="165"/>
      <c r="S64" s="165"/>
      <c r="T64" s="165"/>
      <c r="U64" s="102"/>
    </row>
    <row r="65" spans="1:21" s="95" customFormat="1" ht="12" customHeight="1">
      <c r="A65" s="102">
        <v>2003</v>
      </c>
      <c r="B65" s="109">
        <f t="shared" ref="B65:Q65" si="4">ROUND(B6/$R6*100,5)</f>
        <v>14.164619999999999</v>
      </c>
      <c r="C65" s="109">
        <f t="shared" si="4"/>
        <v>15.79039</v>
      </c>
      <c r="D65" s="109">
        <f t="shared" si="4"/>
        <v>2.6588400000000001</v>
      </c>
      <c r="E65" s="109">
        <f t="shared" si="4"/>
        <v>2.0322100000000001</v>
      </c>
      <c r="F65" s="109">
        <f t="shared" si="4"/>
        <v>0.96303000000000005</v>
      </c>
      <c r="G65" s="109">
        <f t="shared" si="4"/>
        <v>2.0404399999999998</v>
      </c>
      <c r="H65" s="109">
        <f t="shared" si="4"/>
        <v>7.0971299999999999</v>
      </c>
      <c r="I65" s="109">
        <f t="shared" si="4"/>
        <v>1.4945299999999999</v>
      </c>
      <c r="J65" s="109">
        <f t="shared" si="4"/>
        <v>10.337300000000001</v>
      </c>
      <c r="K65" s="109">
        <f t="shared" si="4"/>
        <v>24.864270000000001</v>
      </c>
      <c r="L65" s="109">
        <f t="shared" si="4"/>
        <v>5.2610700000000001</v>
      </c>
      <c r="M65" s="109">
        <f t="shared" si="4"/>
        <v>1.44784</v>
      </c>
      <c r="N65" s="109">
        <f t="shared" si="4"/>
        <v>4.2389599999999996</v>
      </c>
      <c r="O65" s="109">
        <f t="shared" si="4"/>
        <v>1.99024</v>
      </c>
      <c r="P65" s="109">
        <f t="shared" si="4"/>
        <v>3.6473800000000001</v>
      </c>
      <c r="Q65" s="109">
        <f t="shared" si="4"/>
        <v>1.9717499999999999</v>
      </c>
      <c r="R65" s="111">
        <v>100</v>
      </c>
      <c r="S65" s="109">
        <f t="shared" ref="S65:T65" si="5">ROUND(S6/$R6*100,5)</f>
        <v>85.613470000000007</v>
      </c>
      <c r="T65" s="109">
        <f t="shared" si="5"/>
        <v>11.727690000000001</v>
      </c>
      <c r="U65" s="102">
        <v>2003</v>
      </c>
    </row>
    <row r="66" spans="1:21" s="95" customFormat="1" ht="12" hidden="1" customHeight="1" outlineLevel="1">
      <c r="A66" s="102">
        <v>2004</v>
      </c>
      <c r="B66" s="109">
        <f t="shared" ref="B66:Q66" si="6">ROUND(B7/$R7*100,5)</f>
        <v>13.96908</v>
      </c>
      <c r="C66" s="109">
        <f t="shared" si="6"/>
        <v>15.35351</v>
      </c>
      <c r="D66" s="109">
        <f t="shared" si="6"/>
        <v>2.8634400000000002</v>
      </c>
      <c r="E66" s="109">
        <f t="shared" si="6"/>
        <v>2.1070899999999999</v>
      </c>
      <c r="F66" s="109">
        <f t="shared" si="6"/>
        <v>0.96155999999999997</v>
      </c>
      <c r="G66" s="109">
        <f t="shared" si="6"/>
        <v>2.08745</v>
      </c>
      <c r="H66" s="109">
        <f t="shared" si="6"/>
        <v>7.1487299999999996</v>
      </c>
      <c r="I66" s="109">
        <f t="shared" si="6"/>
        <v>1.5330900000000001</v>
      </c>
      <c r="J66" s="109">
        <f t="shared" si="6"/>
        <v>10.30889</v>
      </c>
      <c r="K66" s="109">
        <f t="shared" si="6"/>
        <v>25.106819999999999</v>
      </c>
      <c r="L66" s="109">
        <f t="shared" si="6"/>
        <v>5.3100300000000002</v>
      </c>
      <c r="M66" s="109">
        <f t="shared" si="6"/>
        <v>1.41869</v>
      </c>
      <c r="N66" s="109">
        <f t="shared" si="6"/>
        <v>4.1411199999999999</v>
      </c>
      <c r="O66" s="109">
        <f t="shared" si="6"/>
        <v>2.0171399999999999</v>
      </c>
      <c r="P66" s="109">
        <f t="shared" si="6"/>
        <v>3.6238899999999998</v>
      </c>
      <c r="Q66" s="109">
        <f t="shared" si="6"/>
        <v>2.0494599999999998</v>
      </c>
      <c r="R66" s="111">
        <v>100</v>
      </c>
      <c r="S66" s="109">
        <f t="shared" ref="S66:T66" si="7">ROUND(S7/$R7*100,5)</f>
        <v>85.288659999999993</v>
      </c>
      <c r="T66" s="109">
        <f t="shared" si="7"/>
        <v>11.847899999999999</v>
      </c>
      <c r="U66" s="102">
        <v>2004</v>
      </c>
    </row>
    <row r="67" spans="1:21" s="95" customFormat="1" ht="12" hidden="1" customHeight="1" outlineLevel="1">
      <c r="A67" s="102">
        <v>2005</v>
      </c>
      <c r="B67" s="109">
        <f t="shared" ref="B67:Q67" si="8">ROUND(B8/$R8*100,5)</f>
        <v>13.82812</v>
      </c>
      <c r="C67" s="109">
        <f t="shared" si="8"/>
        <v>15.249230000000001</v>
      </c>
      <c r="D67" s="109">
        <f t="shared" si="8"/>
        <v>3.0472999999999999</v>
      </c>
      <c r="E67" s="109">
        <f t="shared" si="8"/>
        <v>2.13774</v>
      </c>
      <c r="F67" s="109">
        <f t="shared" si="8"/>
        <v>0.95887999999999995</v>
      </c>
      <c r="G67" s="109">
        <f t="shared" si="8"/>
        <v>2.1806100000000002</v>
      </c>
      <c r="H67" s="109">
        <f t="shared" si="8"/>
        <v>7.1415800000000003</v>
      </c>
      <c r="I67" s="109">
        <f t="shared" si="8"/>
        <v>1.5963400000000001</v>
      </c>
      <c r="J67" s="109">
        <f t="shared" si="8"/>
        <v>10.23197</v>
      </c>
      <c r="K67" s="109">
        <f t="shared" si="8"/>
        <v>24.866430000000001</v>
      </c>
      <c r="L67" s="109">
        <f t="shared" si="8"/>
        <v>5.3925000000000001</v>
      </c>
      <c r="M67" s="109">
        <f t="shared" si="8"/>
        <v>1.4391499999999999</v>
      </c>
      <c r="N67" s="109">
        <f t="shared" si="8"/>
        <v>4.1787700000000001</v>
      </c>
      <c r="O67" s="109">
        <f t="shared" si="8"/>
        <v>2.06331</v>
      </c>
      <c r="P67" s="109">
        <f t="shared" si="8"/>
        <v>3.58962</v>
      </c>
      <c r="Q67" s="109">
        <f t="shared" si="8"/>
        <v>2.0984500000000001</v>
      </c>
      <c r="R67" s="111">
        <v>100</v>
      </c>
      <c r="S67" s="109">
        <f t="shared" ref="S67:T67" si="9">ROUND(S8/$R8*100,5)</f>
        <v>84.878079999999997</v>
      </c>
      <c r="T67" s="109">
        <f t="shared" si="9"/>
        <v>12.07461</v>
      </c>
      <c r="U67" s="102">
        <v>2005</v>
      </c>
    </row>
    <row r="68" spans="1:21" s="95" customFormat="1" ht="12" hidden="1" customHeight="1" outlineLevel="1">
      <c r="A68" s="102">
        <v>2006</v>
      </c>
      <c r="B68" s="109">
        <f t="shared" ref="B68:Q68" si="10">ROUND(B9/$R9*100,5)</f>
        <v>13.78036</v>
      </c>
      <c r="C68" s="109">
        <f t="shared" si="10"/>
        <v>15.02942</v>
      </c>
      <c r="D68" s="109">
        <f t="shared" si="10"/>
        <v>3.1889400000000001</v>
      </c>
      <c r="E68" s="109">
        <f t="shared" si="10"/>
        <v>2.1655500000000001</v>
      </c>
      <c r="F68" s="109">
        <f t="shared" si="10"/>
        <v>1.0019</v>
      </c>
      <c r="G68" s="109">
        <f t="shared" si="10"/>
        <v>2.0693800000000002</v>
      </c>
      <c r="H68" s="109">
        <f t="shared" si="10"/>
        <v>7.1864600000000003</v>
      </c>
      <c r="I68" s="109">
        <f t="shared" si="10"/>
        <v>1.61459</v>
      </c>
      <c r="J68" s="109">
        <f t="shared" si="10"/>
        <v>10.212429999999999</v>
      </c>
      <c r="K68" s="109">
        <f t="shared" si="10"/>
        <v>24.843779999999999</v>
      </c>
      <c r="L68" s="109">
        <f t="shared" si="10"/>
        <v>5.3363899999999997</v>
      </c>
      <c r="M68" s="109">
        <f t="shared" si="10"/>
        <v>1.4314499999999999</v>
      </c>
      <c r="N68" s="109">
        <f t="shared" si="10"/>
        <v>4.2863300000000004</v>
      </c>
      <c r="O68" s="109">
        <f t="shared" si="10"/>
        <v>2.1694900000000001</v>
      </c>
      <c r="P68" s="109">
        <f t="shared" si="10"/>
        <v>3.5717599999999998</v>
      </c>
      <c r="Q68" s="109">
        <f t="shared" si="10"/>
        <v>2.11178</v>
      </c>
      <c r="R68" s="111">
        <v>100</v>
      </c>
      <c r="S68" s="109">
        <f t="shared" ref="S68:T68" si="11">ROUND(S9/$R9*100,5)</f>
        <v>84.463319999999996</v>
      </c>
      <c r="T68" s="109">
        <f t="shared" si="11"/>
        <v>12.34774</v>
      </c>
      <c r="U68" s="102">
        <v>2006</v>
      </c>
    </row>
    <row r="69" spans="1:21" s="95" customFormat="1" ht="12" hidden="1" customHeight="1" outlineLevel="1">
      <c r="A69" s="102">
        <v>2007</v>
      </c>
      <c r="B69" s="109">
        <f t="shared" ref="B69:Q69" si="12">ROUND(B10/$R10*100,5)</f>
        <v>13.852930000000001</v>
      </c>
      <c r="C69" s="109">
        <f t="shared" si="12"/>
        <v>15.06474</v>
      </c>
      <c r="D69" s="109">
        <f t="shared" si="12"/>
        <v>3.18391</v>
      </c>
      <c r="E69" s="109">
        <f t="shared" si="12"/>
        <v>2.12242</v>
      </c>
      <c r="F69" s="109">
        <f t="shared" si="12"/>
        <v>0.99278</v>
      </c>
      <c r="G69" s="109">
        <f t="shared" si="12"/>
        <v>2.0469400000000002</v>
      </c>
      <c r="H69" s="109">
        <f t="shared" si="12"/>
        <v>7.2650100000000002</v>
      </c>
      <c r="I69" s="109">
        <f t="shared" si="12"/>
        <v>1.62687</v>
      </c>
      <c r="J69" s="109">
        <f t="shared" si="12"/>
        <v>10.25248</v>
      </c>
      <c r="K69" s="109">
        <f t="shared" si="12"/>
        <v>24.905550000000002</v>
      </c>
      <c r="L69" s="109">
        <f t="shared" si="12"/>
        <v>5.3521200000000002</v>
      </c>
      <c r="M69" s="109">
        <f t="shared" si="12"/>
        <v>1.4162999999999999</v>
      </c>
      <c r="N69" s="109">
        <f t="shared" si="12"/>
        <v>4.1381399999999999</v>
      </c>
      <c r="O69" s="109">
        <f t="shared" si="12"/>
        <v>2.1526900000000002</v>
      </c>
      <c r="P69" s="109">
        <f t="shared" si="12"/>
        <v>3.5698500000000002</v>
      </c>
      <c r="Q69" s="109">
        <f t="shared" si="12"/>
        <v>2.0572599999999999</v>
      </c>
      <c r="R69" s="111">
        <v>100</v>
      </c>
      <c r="S69" s="109">
        <f t="shared" ref="S69:T69" si="13">ROUND(S10/$R10*100,5)</f>
        <v>84.718710000000002</v>
      </c>
      <c r="T69" s="109">
        <f t="shared" si="13"/>
        <v>12.097379999999999</v>
      </c>
      <c r="U69" s="102">
        <v>2007</v>
      </c>
    </row>
    <row r="70" spans="1:21" s="95" customFormat="1" ht="12" hidden="1" customHeight="1" outlineLevel="1">
      <c r="A70" s="102">
        <v>2008</v>
      </c>
      <c r="B70" s="109">
        <f t="shared" ref="B70:Q70" si="14">ROUND(B11/$R11*100,5)</f>
        <v>13.8703</v>
      </c>
      <c r="C70" s="109">
        <f t="shared" si="14"/>
        <v>15.06887</v>
      </c>
      <c r="D70" s="109">
        <f t="shared" si="14"/>
        <v>3.2091400000000001</v>
      </c>
      <c r="E70" s="109">
        <f t="shared" si="14"/>
        <v>2.16621</v>
      </c>
      <c r="F70" s="109">
        <f t="shared" si="14"/>
        <v>0.9778</v>
      </c>
      <c r="G70" s="109">
        <f t="shared" si="14"/>
        <v>2.0580500000000002</v>
      </c>
      <c r="H70" s="109">
        <f t="shared" si="14"/>
        <v>7.2813100000000004</v>
      </c>
      <c r="I70" s="109">
        <f t="shared" si="14"/>
        <v>1.61344</v>
      </c>
      <c r="J70" s="109">
        <f t="shared" si="14"/>
        <v>10.271710000000001</v>
      </c>
      <c r="K70" s="109">
        <f t="shared" si="14"/>
        <v>24.90785</v>
      </c>
      <c r="L70" s="109">
        <f t="shared" si="14"/>
        <v>5.3817700000000004</v>
      </c>
      <c r="M70" s="109">
        <f t="shared" si="14"/>
        <v>1.3993199999999999</v>
      </c>
      <c r="N70" s="109">
        <f t="shared" si="14"/>
        <v>4.0740600000000002</v>
      </c>
      <c r="O70" s="109">
        <f t="shared" si="14"/>
        <v>2.1212300000000002</v>
      </c>
      <c r="P70" s="109">
        <f t="shared" si="14"/>
        <v>3.5916399999999999</v>
      </c>
      <c r="Q70" s="109">
        <f t="shared" si="14"/>
        <v>2.00732</v>
      </c>
      <c r="R70" s="111">
        <v>100</v>
      </c>
      <c r="S70" s="109">
        <f t="shared" ref="S70:T70" si="15">ROUND(S11/$R11*100,5)</f>
        <v>84.808610000000002</v>
      </c>
      <c r="T70" s="109">
        <f t="shared" si="15"/>
        <v>11.982250000000001</v>
      </c>
      <c r="U70" s="102">
        <v>2008</v>
      </c>
    </row>
    <row r="71" spans="1:21" s="95" customFormat="1" ht="12" hidden="1" customHeight="1" outlineLevel="1">
      <c r="A71" s="102">
        <v>2009</v>
      </c>
      <c r="B71" s="109">
        <f t="shared" ref="B71:Q71" si="16">ROUND(B12/$R12*100,5)</f>
        <v>13.830690000000001</v>
      </c>
      <c r="C71" s="109">
        <f t="shared" si="16"/>
        <v>15.129289999999999</v>
      </c>
      <c r="D71" s="109">
        <f t="shared" si="16"/>
        <v>3.1534499999999999</v>
      </c>
      <c r="E71" s="109">
        <f t="shared" si="16"/>
        <v>2.2461600000000002</v>
      </c>
      <c r="F71" s="109">
        <f t="shared" si="16"/>
        <v>0.97497</v>
      </c>
      <c r="G71" s="109">
        <f t="shared" si="16"/>
        <v>2.0536300000000001</v>
      </c>
      <c r="H71" s="109">
        <f t="shared" si="16"/>
        <v>7.3081800000000001</v>
      </c>
      <c r="I71" s="109">
        <f t="shared" si="16"/>
        <v>1.5987800000000001</v>
      </c>
      <c r="J71" s="109">
        <f t="shared" si="16"/>
        <v>10.34853</v>
      </c>
      <c r="K71" s="109">
        <f t="shared" si="16"/>
        <v>24.90596</v>
      </c>
      <c r="L71" s="109">
        <f t="shared" si="16"/>
        <v>5.3410700000000002</v>
      </c>
      <c r="M71" s="109">
        <f t="shared" si="16"/>
        <v>1.3999299999999999</v>
      </c>
      <c r="N71" s="109">
        <f t="shared" si="16"/>
        <v>4.0009499999999996</v>
      </c>
      <c r="O71" s="109">
        <f t="shared" si="16"/>
        <v>2.07795</v>
      </c>
      <c r="P71" s="109">
        <f t="shared" si="16"/>
        <v>3.6643599999999998</v>
      </c>
      <c r="Q71" s="109">
        <f t="shared" si="16"/>
        <v>1.9661</v>
      </c>
      <c r="R71" s="111">
        <v>100</v>
      </c>
      <c r="S71" s="109">
        <f t="shared" ref="S71:T71" si="17">ROUND(S12/$R12*100,5)</f>
        <v>84.956609999999998</v>
      </c>
      <c r="T71" s="109">
        <f t="shared" si="17"/>
        <v>11.889950000000001</v>
      </c>
      <c r="U71" s="102">
        <v>2009</v>
      </c>
    </row>
    <row r="72" spans="1:21" s="95" customFormat="1" ht="12" customHeight="1" collapsed="1">
      <c r="A72" s="102">
        <v>2010</v>
      </c>
      <c r="B72" s="109">
        <f t="shared" ref="B72:Q72" si="18">ROUND(B13/$R13*100,5)</f>
        <v>13.895</v>
      </c>
      <c r="C72" s="109">
        <f t="shared" si="18"/>
        <v>15.197430000000001</v>
      </c>
      <c r="D72" s="109">
        <f t="shared" si="18"/>
        <v>3.2098900000000001</v>
      </c>
      <c r="E72" s="109">
        <f t="shared" si="18"/>
        <v>2.2879700000000001</v>
      </c>
      <c r="F72" s="109">
        <f t="shared" si="18"/>
        <v>0.96648999999999996</v>
      </c>
      <c r="G72" s="109">
        <f t="shared" si="18"/>
        <v>2.0517500000000002</v>
      </c>
      <c r="H72" s="109">
        <f t="shared" si="18"/>
        <v>7.2921399999999998</v>
      </c>
      <c r="I72" s="109">
        <f t="shared" si="18"/>
        <v>1.5679799999999999</v>
      </c>
      <c r="J72" s="109">
        <f t="shared" si="18"/>
        <v>10.282389999999999</v>
      </c>
      <c r="K72" s="109">
        <f t="shared" si="18"/>
        <v>24.960819999999998</v>
      </c>
      <c r="L72" s="109">
        <f t="shared" si="18"/>
        <v>5.2913199999999998</v>
      </c>
      <c r="M72" s="109">
        <f t="shared" si="18"/>
        <v>1.3973100000000001</v>
      </c>
      <c r="N72" s="109">
        <f t="shared" si="18"/>
        <v>3.9373300000000002</v>
      </c>
      <c r="O72" s="109">
        <f t="shared" si="18"/>
        <v>2.0934200000000001</v>
      </c>
      <c r="P72" s="109">
        <f t="shared" si="18"/>
        <v>3.6288200000000002</v>
      </c>
      <c r="Q72" s="109">
        <f t="shared" si="18"/>
        <v>1.93994</v>
      </c>
      <c r="R72" s="111">
        <v>100</v>
      </c>
      <c r="S72" s="109">
        <f t="shared" ref="S72:T72" si="19">ROUND(S13/$R13*100,5)</f>
        <v>84.963459999999998</v>
      </c>
      <c r="T72" s="109">
        <f t="shared" si="19"/>
        <v>11.826650000000001</v>
      </c>
      <c r="U72" s="102">
        <v>2010</v>
      </c>
    </row>
    <row r="73" spans="1:21" s="95" customFormat="1" ht="12" hidden="1" customHeight="1" outlineLevel="1">
      <c r="A73" s="102">
        <v>2011</v>
      </c>
      <c r="B73" s="109">
        <f t="shared" ref="B73:Q73" si="20">ROUND(B14/$R14*100,5)</f>
        <v>14.07268</v>
      </c>
      <c r="C73" s="109">
        <f t="shared" si="20"/>
        <v>15.335760000000001</v>
      </c>
      <c r="D73" s="109">
        <f t="shared" si="20"/>
        <v>3.0703399999999998</v>
      </c>
      <c r="E73" s="109">
        <f t="shared" si="20"/>
        <v>2.1758700000000002</v>
      </c>
      <c r="F73" s="109">
        <f t="shared" si="20"/>
        <v>0.96487000000000001</v>
      </c>
      <c r="G73" s="109">
        <f t="shared" si="20"/>
        <v>2.0479699999999998</v>
      </c>
      <c r="H73" s="109">
        <f t="shared" si="20"/>
        <v>7.3709300000000004</v>
      </c>
      <c r="I73" s="109">
        <f t="shared" si="20"/>
        <v>1.4706699999999999</v>
      </c>
      <c r="J73" s="109">
        <f t="shared" si="20"/>
        <v>10.3665</v>
      </c>
      <c r="K73" s="109">
        <f t="shared" si="20"/>
        <v>25.213640000000002</v>
      </c>
      <c r="L73" s="109">
        <f t="shared" si="20"/>
        <v>5.3388200000000001</v>
      </c>
      <c r="M73" s="109">
        <f t="shared" si="20"/>
        <v>1.40055</v>
      </c>
      <c r="N73" s="109">
        <f t="shared" si="20"/>
        <v>3.7231299999999998</v>
      </c>
      <c r="O73" s="109">
        <f t="shared" si="20"/>
        <v>1.99034</v>
      </c>
      <c r="P73" s="109">
        <f t="shared" si="20"/>
        <v>3.6204399999999999</v>
      </c>
      <c r="Q73" s="109">
        <f t="shared" si="20"/>
        <v>1.83748</v>
      </c>
      <c r="R73" s="111">
        <v>100</v>
      </c>
      <c r="S73" s="109">
        <f t="shared" ref="S73:T73" si="21">ROUND(S14/$R14*100,5)</f>
        <v>85.732159999999993</v>
      </c>
      <c r="T73" s="109">
        <f t="shared" si="21"/>
        <v>11.19749</v>
      </c>
      <c r="U73" s="102">
        <v>2011</v>
      </c>
    </row>
    <row r="74" spans="1:21" s="95" customFormat="1" ht="12" hidden="1" customHeight="1" outlineLevel="1">
      <c r="A74" s="102">
        <v>2012</v>
      </c>
      <c r="B74" s="109">
        <f t="shared" ref="B74:Q74" si="22">ROUND(B15/$R15*100,5)</f>
        <v>14.172000000000001</v>
      </c>
      <c r="C74" s="109">
        <f t="shared" si="22"/>
        <v>15.448740000000001</v>
      </c>
      <c r="D74" s="109">
        <f t="shared" si="22"/>
        <v>3.1060699999999999</v>
      </c>
      <c r="E74" s="109">
        <f t="shared" si="22"/>
        <v>2.1294400000000002</v>
      </c>
      <c r="F74" s="109">
        <f t="shared" si="22"/>
        <v>0.97484999999999999</v>
      </c>
      <c r="G74" s="109">
        <f t="shared" si="22"/>
        <v>2.0744099999999999</v>
      </c>
      <c r="H74" s="109">
        <f t="shared" si="22"/>
        <v>7.4091300000000002</v>
      </c>
      <c r="I74" s="109">
        <f t="shared" si="22"/>
        <v>1.4399</v>
      </c>
      <c r="J74" s="109">
        <f t="shared" si="22"/>
        <v>10.31352</v>
      </c>
      <c r="K74" s="109">
        <f t="shared" si="22"/>
        <v>25.17183</v>
      </c>
      <c r="L74" s="109">
        <f t="shared" si="22"/>
        <v>5.3556400000000002</v>
      </c>
      <c r="M74" s="109">
        <f t="shared" si="22"/>
        <v>1.3944700000000001</v>
      </c>
      <c r="N74" s="109">
        <f t="shared" si="22"/>
        <v>3.7012800000000001</v>
      </c>
      <c r="O74" s="109">
        <f t="shared" si="22"/>
        <v>1.92944</v>
      </c>
      <c r="P74" s="109">
        <f t="shared" si="22"/>
        <v>3.5829599999999999</v>
      </c>
      <c r="Q74" s="109">
        <f t="shared" si="22"/>
        <v>1.79633</v>
      </c>
      <c r="R74" s="111">
        <v>100</v>
      </c>
      <c r="S74" s="109">
        <f t="shared" ref="S74:T74" si="23">ROUND(S15/$R15*100,5)</f>
        <v>85.897540000000006</v>
      </c>
      <c r="T74" s="109">
        <f t="shared" si="23"/>
        <v>10.99638</v>
      </c>
      <c r="U74" s="102">
        <v>2012</v>
      </c>
    </row>
    <row r="75" spans="1:21" s="95" customFormat="1" ht="12" hidden="1" customHeight="1" outlineLevel="1">
      <c r="A75" s="102">
        <v>2013</v>
      </c>
      <c r="B75" s="109">
        <f t="shared" ref="B75:Q75" si="24">ROUND(B16/$R16*100,5)</f>
        <v>14.1485</v>
      </c>
      <c r="C75" s="109">
        <f t="shared" si="24"/>
        <v>15.512090000000001</v>
      </c>
      <c r="D75" s="109">
        <f t="shared" si="24"/>
        <v>3.16906</v>
      </c>
      <c r="E75" s="109">
        <f t="shared" si="24"/>
        <v>2.1317499999999998</v>
      </c>
      <c r="F75" s="109">
        <f t="shared" si="24"/>
        <v>0.97421999999999997</v>
      </c>
      <c r="G75" s="109">
        <f t="shared" si="24"/>
        <v>2.0943000000000001</v>
      </c>
      <c r="H75" s="109">
        <f t="shared" si="24"/>
        <v>7.4064699999999997</v>
      </c>
      <c r="I75" s="109">
        <f t="shared" si="24"/>
        <v>1.43502</v>
      </c>
      <c r="J75" s="109">
        <f t="shared" si="24"/>
        <v>10.26327</v>
      </c>
      <c r="K75" s="109">
        <f t="shared" si="24"/>
        <v>25.216419999999999</v>
      </c>
      <c r="L75" s="109">
        <f t="shared" si="24"/>
        <v>5.35379</v>
      </c>
      <c r="M75" s="109">
        <f t="shared" si="24"/>
        <v>1.3837900000000001</v>
      </c>
      <c r="N75" s="109">
        <f t="shared" si="24"/>
        <v>3.6847599999999998</v>
      </c>
      <c r="O75" s="109">
        <f t="shared" si="24"/>
        <v>1.9131199999999999</v>
      </c>
      <c r="P75" s="109">
        <f t="shared" si="24"/>
        <v>3.56386</v>
      </c>
      <c r="Q75" s="109">
        <f t="shared" si="24"/>
        <v>1.74959</v>
      </c>
      <c r="R75" s="111">
        <v>100</v>
      </c>
      <c r="S75" s="109">
        <f t="shared" ref="S75:T75" si="25">ROUND(S16/$R16*100,5)</f>
        <v>85.916700000000006</v>
      </c>
      <c r="T75" s="109">
        <f t="shared" si="25"/>
        <v>10.914239999999999</v>
      </c>
      <c r="U75" s="102">
        <v>2013</v>
      </c>
    </row>
    <row r="76" spans="1:21" s="95" customFormat="1" ht="12" hidden="1" customHeight="1" outlineLevel="1">
      <c r="A76" s="102">
        <v>2014</v>
      </c>
      <c r="B76" s="109">
        <f t="shared" ref="B76:Q76" si="26">ROUND(B17/$R17*100,5)</f>
        <v>14.21123</v>
      </c>
      <c r="C76" s="109">
        <f t="shared" si="26"/>
        <v>15.59385</v>
      </c>
      <c r="D76" s="109">
        <f t="shared" si="26"/>
        <v>3.1171500000000001</v>
      </c>
      <c r="E76" s="109">
        <f t="shared" si="26"/>
        <v>2.06637</v>
      </c>
      <c r="F76" s="109">
        <f t="shared" si="26"/>
        <v>0.97021999999999997</v>
      </c>
      <c r="G76" s="109">
        <f t="shared" si="26"/>
        <v>2.10392</v>
      </c>
      <c r="H76" s="109">
        <f t="shared" si="26"/>
        <v>7.5155799999999999</v>
      </c>
      <c r="I76" s="109">
        <f t="shared" si="26"/>
        <v>1.4236500000000001</v>
      </c>
      <c r="J76" s="109">
        <f t="shared" si="26"/>
        <v>10.3284</v>
      </c>
      <c r="K76" s="109">
        <f t="shared" si="26"/>
        <v>25.129950000000001</v>
      </c>
      <c r="L76" s="109">
        <f t="shared" si="26"/>
        <v>5.4149200000000004</v>
      </c>
      <c r="M76" s="109">
        <f t="shared" si="26"/>
        <v>1.39364</v>
      </c>
      <c r="N76" s="109">
        <f t="shared" si="26"/>
        <v>3.5698300000000001</v>
      </c>
      <c r="O76" s="109">
        <f t="shared" si="26"/>
        <v>1.8491899999999999</v>
      </c>
      <c r="P76" s="109">
        <f t="shared" si="26"/>
        <v>3.58006</v>
      </c>
      <c r="Q76" s="109">
        <f t="shared" si="26"/>
        <v>1.7320199999999999</v>
      </c>
      <c r="R76" s="111">
        <v>100</v>
      </c>
      <c r="S76" s="109">
        <f t="shared" ref="S76:T76" si="27">ROUND(S17/$R17*100,5)</f>
        <v>86.241789999999995</v>
      </c>
      <c r="T76" s="109">
        <f t="shared" si="27"/>
        <v>10.64106</v>
      </c>
      <c r="U76" s="102">
        <v>2014</v>
      </c>
    </row>
    <row r="77" spans="1:21" s="95" customFormat="1" ht="12" customHeight="1" collapsed="1">
      <c r="A77" s="102">
        <v>2015</v>
      </c>
      <c r="B77" s="109">
        <f t="shared" ref="B77:Q77" si="28">ROUND(B18/$R18*100,5)</f>
        <v>14.22724</v>
      </c>
      <c r="C77" s="109">
        <f t="shared" si="28"/>
        <v>15.85549</v>
      </c>
      <c r="D77" s="109">
        <f t="shared" si="28"/>
        <v>3.08629</v>
      </c>
      <c r="E77" s="109">
        <f t="shared" si="28"/>
        <v>1.9600900000000001</v>
      </c>
      <c r="F77" s="109">
        <f t="shared" si="28"/>
        <v>0.95909</v>
      </c>
      <c r="G77" s="109">
        <f t="shared" si="28"/>
        <v>2.0756399999999999</v>
      </c>
      <c r="H77" s="109">
        <f t="shared" si="28"/>
        <v>7.59924</v>
      </c>
      <c r="I77" s="109">
        <f t="shared" si="28"/>
        <v>1.3851100000000001</v>
      </c>
      <c r="J77" s="109">
        <f t="shared" si="28"/>
        <v>10.36805</v>
      </c>
      <c r="K77" s="109">
        <f t="shared" si="28"/>
        <v>25.18778</v>
      </c>
      <c r="L77" s="109">
        <f t="shared" si="28"/>
        <v>5.49505</v>
      </c>
      <c r="M77" s="109">
        <f t="shared" si="28"/>
        <v>1.3930499999999999</v>
      </c>
      <c r="N77" s="109">
        <f t="shared" si="28"/>
        <v>3.3418700000000001</v>
      </c>
      <c r="O77" s="109">
        <f t="shared" si="28"/>
        <v>1.77102</v>
      </c>
      <c r="P77" s="109">
        <f t="shared" si="28"/>
        <v>3.5996000000000001</v>
      </c>
      <c r="Q77" s="109">
        <f t="shared" si="28"/>
        <v>1.6953800000000001</v>
      </c>
      <c r="R77" s="111">
        <v>100</v>
      </c>
      <c r="S77" s="109">
        <f t="shared" ref="S77:T77" si="29">ROUND(S18/$R18*100,5)</f>
        <v>86.760239999999996</v>
      </c>
      <c r="T77" s="109">
        <f t="shared" si="29"/>
        <v>10.15347</v>
      </c>
      <c r="U77" s="102">
        <v>2015</v>
      </c>
    </row>
    <row r="78" spans="1:21" s="95" customFormat="1" ht="12" customHeight="1">
      <c r="A78" s="102">
        <v>2016</v>
      </c>
      <c r="B78" s="109">
        <f t="shared" ref="B78:Q78" si="30">ROUND(B19/$R19*100,5)</f>
        <v>14.26516</v>
      </c>
      <c r="C78" s="109">
        <f t="shared" si="30"/>
        <v>15.932829999999999</v>
      </c>
      <c r="D78" s="109">
        <f t="shared" si="30"/>
        <v>3.0784600000000002</v>
      </c>
      <c r="E78" s="109">
        <f t="shared" si="30"/>
        <v>1.9649399999999999</v>
      </c>
      <c r="F78" s="109">
        <f t="shared" si="30"/>
        <v>0.93644000000000005</v>
      </c>
      <c r="G78" s="109">
        <f t="shared" si="30"/>
        <v>2.0710000000000002</v>
      </c>
      <c r="H78" s="109">
        <f t="shared" si="30"/>
        <v>7.5996300000000003</v>
      </c>
      <c r="I78" s="109">
        <f t="shared" si="30"/>
        <v>1.36557</v>
      </c>
      <c r="J78" s="109">
        <f t="shared" si="30"/>
        <v>10.401899999999999</v>
      </c>
      <c r="K78" s="109">
        <f t="shared" si="30"/>
        <v>25.15494</v>
      </c>
      <c r="L78" s="109">
        <f t="shared" si="30"/>
        <v>5.5122900000000001</v>
      </c>
      <c r="M78" s="109">
        <f t="shared" si="30"/>
        <v>1.41127</v>
      </c>
      <c r="N78" s="109">
        <f t="shared" si="30"/>
        <v>3.3105000000000002</v>
      </c>
      <c r="O78" s="109">
        <f t="shared" si="30"/>
        <v>1.7255</v>
      </c>
      <c r="P78" s="109">
        <f t="shared" si="30"/>
        <v>3.6127500000000001</v>
      </c>
      <c r="Q78" s="109">
        <f t="shared" si="30"/>
        <v>1.65682</v>
      </c>
      <c r="R78" s="111">
        <v>100</v>
      </c>
      <c r="S78" s="109">
        <f t="shared" ref="S78:T78" si="31">ROUND(S19/$R19*100,5)</f>
        <v>86.898210000000006</v>
      </c>
      <c r="T78" s="109">
        <f t="shared" si="31"/>
        <v>10.02332</v>
      </c>
      <c r="U78" s="102">
        <v>2016</v>
      </c>
    </row>
    <row r="79" spans="1:21" s="95" customFormat="1" ht="12" customHeight="1">
      <c r="A79" s="102">
        <v>2017</v>
      </c>
      <c r="B79" s="109">
        <f t="shared" ref="B79:Q79" si="32">ROUND(B20/$R20*100,5)</f>
        <v>14.24183</v>
      </c>
      <c r="C79" s="109">
        <f t="shared" si="32"/>
        <v>15.993729999999999</v>
      </c>
      <c r="D79" s="109">
        <f t="shared" si="32"/>
        <v>3.0899299999999998</v>
      </c>
      <c r="E79" s="109">
        <f t="shared" si="32"/>
        <v>1.97933</v>
      </c>
      <c r="F79" s="109">
        <f t="shared" si="32"/>
        <v>0.92967999999999995</v>
      </c>
      <c r="G79" s="109">
        <f t="shared" si="32"/>
        <v>2.0661299999999998</v>
      </c>
      <c r="H79" s="109">
        <f t="shared" si="32"/>
        <v>7.6051399999999996</v>
      </c>
      <c r="I79" s="109">
        <f t="shared" si="32"/>
        <v>1.3643799999999999</v>
      </c>
      <c r="J79" s="109">
        <f t="shared" si="32"/>
        <v>10.439819999999999</v>
      </c>
      <c r="K79" s="109">
        <f t="shared" si="32"/>
        <v>25.11195</v>
      </c>
      <c r="L79" s="109">
        <f t="shared" si="32"/>
        <v>5.5183499999999999</v>
      </c>
      <c r="M79" s="109">
        <f t="shared" si="32"/>
        <v>1.40679</v>
      </c>
      <c r="N79" s="109">
        <f t="shared" si="32"/>
        <v>3.29758</v>
      </c>
      <c r="O79" s="109">
        <f t="shared" si="32"/>
        <v>1.6822900000000001</v>
      </c>
      <c r="P79" s="109">
        <f t="shared" si="32"/>
        <v>3.61531</v>
      </c>
      <c r="Q79" s="109">
        <f t="shared" si="32"/>
        <v>1.6577599999999999</v>
      </c>
      <c r="R79" s="111">
        <v>100</v>
      </c>
      <c r="S79" s="109">
        <f t="shared" ref="S79:T79" si="33">ROUND(S20/$R20*100,5)</f>
        <v>86.928730000000002</v>
      </c>
      <c r="T79" s="109">
        <f t="shared" si="33"/>
        <v>9.9813399999999994</v>
      </c>
      <c r="U79" s="102">
        <v>2017</v>
      </c>
    </row>
    <row r="80" spans="1:21" s="95" customFormat="1" ht="12" customHeight="1">
      <c r="A80" s="102">
        <v>2018</v>
      </c>
      <c r="B80" s="109">
        <f t="shared" ref="B80:Q82" si="34">ROUND(B21/$R21*100,5)</f>
        <v>14.23297</v>
      </c>
      <c r="C80" s="109">
        <f t="shared" si="34"/>
        <v>16.041989999999998</v>
      </c>
      <c r="D80" s="109">
        <f t="shared" si="34"/>
        <v>3.0944799999999999</v>
      </c>
      <c r="E80" s="109">
        <f t="shared" si="34"/>
        <v>1.9444399999999999</v>
      </c>
      <c r="F80" s="109">
        <f t="shared" si="34"/>
        <v>0.92918000000000001</v>
      </c>
      <c r="G80" s="109">
        <f t="shared" si="34"/>
        <v>2.0784199999999999</v>
      </c>
      <c r="H80" s="109">
        <f t="shared" si="34"/>
        <v>7.6427100000000001</v>
      </c>
      <c r="I80" s="109">
        <f t="shared" si="34"/>
        <v>1.3509100000000001</v>
      </c>
      <c r="J80" s="109">
        <f t="shared" si="34"/>
        <v>10.44717</v>
      </c>
      <c r="K80" s="109">
        <f t="shared" si="34"/>
        <v>25.10219</v>
      </c>
      <c r="L80" s="109">
        <f t="shared" si="34"/>
        <v>5.5217299999999998</v>
      </c>
      <c r="M80" s="109">
        <f t="shared" si="34"/>
        <v>1.3938600000000001</v>
      </c>
      <c r="N80" s="109">
        <f t="shared" si="34"/>
        <v>3.2861699999999998</v>
      </c>
      <c r="O80" s="109">
        <f t="shared" si="34"/>
        <v>1.6435200000000001</v>
      </c>
      <c r="P80" s="109">
        <f t="shared" si="34"/>
        <v>3.6315200000000001</v>
      </c>
      <c r="Q80" s="109">
        <f t="shared" si="34"/>
        <v>1.6587499999999999</v>
      </c>
      <c r="R80" s="111">
        <v>100</v>
      </c>
      <c r="S80" s="109">
        <f t="shared" ref="S80:T82" si="35">ROUND(S21/$R21*100,5)</f>
        <v>87.021730000000005</v>
      </c>
      <c r="T80" s="109">
        <f t="shared" si="35"/>
        <v>9.8837899999999994</v>
      </c>
      <c r="U80" s="102">
        <v>2018</v>
      </c>
    </row>
    <row r="81" spans="1:21" s="95" customFormat="1" ht="12" customHeight="1">
      <c r="A81" s="102">
        <v>2019</v>
      </c>
      <c r="B81" s="109">
        <f t="shared" si="34"/>
        <v>14.20269</v>
      </c>
      <c r="C81" s="109">
        <f t="shared" si="34"/>
        <v>16.068580000000001</v>
      </c>
      <c r="D81" s="109">
        <f t="shared" si="34"/>
        <v>3.1249600000000002</v>
      </c>
      <c r="E81" s="109">
        <f t="shared" si="34"/>
        <v>1.95339</v>
      </c>
      <c r="F81" s="109">
        <f t="shared" si="34"/>
        <v>0.91662999999999994</v>
      </c>
      <c r="G81" s="109">
        <f t="shared" si="34"/>
        <v>2.0694300000000001</v>
      </c>
      <c r="H81" s="109">
        <f t="shared" si="34"/>
        <v>7.6656000000000004</v>
      </c>
      <c r="I81" s="109">
        <f t="shared" si="34"/>
        <v>1.3571800000000001</v>
      </c>
      <c r="J81" s="109">
        <f t="shared" si="34"/>
        <v>10.457839999999999</v>
      </c>
      <c r="K81" s="109">
        <f t="shared" si="34"/>
        <v>25.03436</v>
      </c>
      <c r="L81" s="109">
        <f t="shared" si="34"/>
        <v>5.5151700000000003</v>
      </c>
      <c r="M81" s="109">
        <f t="shared" si="34"/>
        <v>1.3807700000000001</v>
      </c>
      <c r="N81" s="109">
        <f t="shared" si="34"/>
        <v>3.2930000000000001</v>
      </c>
      <c r="O81" s="109">
        <f t="shared" si="34"/>
        <v>1.66076</v>
      </c>
      <c r="P81" s="109">
        <f t="shared" si="34"/>
        <v>3.62819</v>
      </c>
      <c r="Q81" s="109">
        <f t="shared" si="34"/>
        <v>1.6714500000000001</v>
      </c>
      <c r="R81" s="111">
        <v>100</v>
      </c>
      <c r="S81" s="109">
        <f t="shared" si="35"/>
        <v>86.939260000000004</v>
      </c>
      <c r="T81" s="109">
        <f t="shared" si="35"/>
        <v>9.9357799999999994</v>
      </c>
      <c r="U81" s="102">
        <v>2019</v>
      </c>
    </row>
    <row r="82" spans="1:21" s="95" customFormat="1" ht="12" customHeight="1">
      <c r="A82" s="102">
        <v>2020</v>
      </c>
      <c r="B82" s="109">
        <f t="shared" si="34"/>
        <v>14.29575</v>
      </c>
      <c r="C82" s="109">
        <f t="shared" si="34"/>
        <v>16.234490000000001</v>
      </c>
      <c r="D82" s="109">
        <f t="shared" si="34"/>
        <v>2.93879</v>
      </c>
      <c r="E82" s="109">
        <f t="shared" si="34"/>
        <v>1.9596499999999999</v>
      </c>
      <c r="F82" s="109">
        <f t="shared" si="34"/>
        <v>0.90730999999999995</v>
      </c>
      <c r="G82" s="109">
        <f t="shared" si="34"/>
        <v>2.0399500000000002</v>
      </c>
      <c r="H82" s="109">
        <f t="shared" si="34"/>
        <v>7.6977399999999996</v>
      </c>
      <c r="I82" s="109">
        <f t="shared" si="34"/>
        <v>1.3548500000000001</v>
      </c>
      <c r="J82" s="109">
        <f t="shared" si="34"/>
        <v>10.4826</v>
      </c>
      <c r="K82" s="109">
        <f t="shared" si="34"/>
        <v>24.98546</v>
      </c>
      <c r="L82" s="109">
        <f t="shared" si="34"/>
        <v>5.5339700000000001</v>
      </c>
      <c r="M82" s="109">
        <f t="shared" si="34"/>
        <v>1.38063</v>
      </c>
      <c r="N82" s="109">
        <f t="shared" si="34"/>
        <v>3.2460599999999999</v>
      </c>
      <c r="O82" s="109">
        <f t="shared" si="34"/>
        <v>1.65526</v>
      </c>
      <c r="P82" s="109">
        <f t="shared" si="34"/>
        <v>3.6186199999999999</v>
      </c>
      <c r="Q82" s="109">
        <f t="shared" si="34"/>
        <v>1.6688499999999999</v>
      </c>
      <c r="R82" s="111">
        <v>100</v>
      </c>
      <c r="S82" s="109">
        <f t="shared" si="35"/>
        <v>87.17653</v>
      </c>
      <c r="T82" s="109">
        <f t="shared" si="35"/>
        <v>9.8846699999999998</v>
      </c>
      <c r="U82" s="102">
        <v>2020</v>
      </c>
    </row>
    <row r="83" spans="1:21" s="90" customFormat="1">
      <c r="A83" s="99" t="s">
        <v>105</v>
      </c>
      <c r="B83" s="100"/>
      <c r="C83" s="100"/>
      <c r="D83" s="100"/>
      <c r="E83" s="100"/>
      <c r="F83" s="100"/>
      <c r="G83" s="100"/>
      <c r="H83" s="100"/>
      <c r="I83" s="100"/>
      <c r="J83" s="100"/>
      <c r="K83" s="100"/>
      <c r="L83" s="100"/>
      <c r="M83" s="100"/>
      <c r="N83" s="100"/>
      <c r="O83" s="100"/>
    </row>
    <row r="84" spans="1:21" s="90" customFormat="1" ht="25.8" customHeight="1">
      <c r="A84" s="131" t="s">
        <v>125</v>
      </c>
      <c r="B84" s="164"/>
      <c r="C84" s="164"/>
      <c r="D84" s="164"/>
      <c r="E84" s="164"/>
      <c r="F84" s="164"/>
      <c r="G84" s="164"/>
      <c r="H84" s="164"/>
      <c r="I84" s="164"/>
      <c r="J84" s="164"/>
      <c r="K84" s="164"/>
      <c r="L84" s="101"/>
      <c r="M84" s="101"/>
      <c r="N84" s="101"/>
      <c r="O84" s="101"/>
    </row>
    <row r="85" spans="1:21" s="95" customFormat="1"/>
    <row r="86" spans="1:21" s="95" customFormat="1"/>
    <row r="87" spans="1:21" s="95" customFormat="1"/>
    <row r="88" spans="1:21" s="95" customFormat="1"/>
    <row r="89" spans="1:21" s="95" customFormat="1"/>
    <row r="90" spans="1:21" s="95" customFormat="1"/>
    <row r="91" spans="1:21" s="95" customFormat="1"/>
    <row r="92" spans="1:21" s="95" customFormat="1"/>
    <row r="93" spans="1:21" s="95" customFormat="1"/>
    <row r="94" spans="1:21" s="95" customFormat="1"/>
    <row r="95" spans="1:21" s="95" customFormat="1"/>
    <row r="96" spans="1:21" s="95" customFormat="1"/>
    <row r="97" s="95" customFormat="1"/>
    <row r="98" s="95" customFormat="1"/>
    <row r="99" s="95" customFormat="1"/>
    <row r="100" s="95" customFormat="1"/>
    <row r="101" s="95" customFormat="1"/>
    <row r="102" s="95" customFormat="1"/>
    <row r="103" s="95" customFormat="1"/>
    <row r="104" s="95" customFormat="1"/>
    <row r="105" s="95" customFormat="1"/>
    <row r="106" s="95" customFormat="1"/>
    <row r="107" s="95" customFormat="1"/>
    <row r="108" s="95" customFormat="1"/>
    <row r="109" s="95" customFormat="1"/>
    <row r="110" s="95" customFormat="1"/>
    <row r="111" s="95" customFormat="1"/>
    <row r="112" s="95" customFormat="1"/>
    <row r="113" s="95" customFormat="1"/>
    <row r="114" s="95" customFormat="1"/>
    <row r="115" s="95" customFormat="1"/>
    <row r="116" s="95" customFormat="1"/>
    <row r="117" s="95" customFormat="1"/>
    <row r="118" s="95" customFormat="1"/>
    <row r="119" s="95" customFormat="1"/>
    <row r="120" s="95" customFormat="1"/>
    <row r="121" s="95" customFormat="1"/>
    <row r="122" s="95" customFormat="1"/>
    <row r="123" s="95" customFormat="1"/>
    <row r="124" s="95" customFormat="1"/>
    <row r="125" s="95" customFormat="1"/>
    <row r="126" s="95" customFormat="1"/>
    <row r="127" s="95" customFormat="1"/>
    <row r="128" s="95" customFormat="1"/>
    <row r="129" s="95" customFormat="1"/>
    <row r="130" s="95" customFormat="1"/>
    <row r="131" s="95" customFormat="1"/>
    <row r="132" s="95" customFormat="1"/>
    <row r="133" s="95" customFormat="1"/>
    <row r="134" s="95" customFormat="1"/>
    <row r="135" s="95" customFormat="1"/>
    <row r="136" s="95" customFormat="1"/>
    <row r="137" s="95" customFormat="1"/>
    <row r="138" s="95" customFormat="1"/>
    <row r="139" s="95" customFormat="1"/>
    <row r="140" s="95" customFormat="1"/>
    <row r="141" s="95" customFormat="1"/>
    <row r="142" s="95" customFormat="1"/>
    <row r="143" s="95" customFormat="1"/>
    <row r="144" s="95" customFormat="1"/>
    <row r="145" s="95" customFormat="1"/>
    <row r="146" s="95" customFormat="1"/>
    <row r="147" s="95" customFormat="1"/>
    <row r="148" s="95" customFormat="1"/>
    <row r="149" s="95" customFormat="1"/>
    <row r="150" s="95" customFormat="1"/>
    <row r="151" s="95" customFormat="1"/>
    <row r="152" s="95" customFormat="1"/>
    <row r="153" s="95" customFormat="1"/>
    <row r="154" s="95" customFormat="1"/>
    <row r="155" s="95" customFormat="1"/>
    <row r="156" s="95" customFormat="1"/>
    <row r="157" s="95" customFormat="1"/>
    <row r="158" s="95" customFormat="1"/>
    <row r="159" s="95" customFormat="1"/>
    <row r="160" s="95" customFormat="1"/>
    <row r="161" s="95" customFormat="1"/>
    <row r="162" s="95" customFormat="1"/>
    <row r="163" s="95" customFormat="1"/>
    <row r="164" s="95" customFormat="1"/>
    <row r="165" s="95" customFormat="1"/>
    <row r="166" s="95" customFormat="1"/>
    <row r="167" s="95" customFormat="1"/>
    <row r="168" s="95" customFormat="1"/>
    <row r="169" s="95" customFormat="1"/>
    <row r="170" s="95" customFormat="1"/>
    <row r="171" s="95" customFormat="1"/>
    <row r="172" s="95" customFormat="1"/>
    <row r="173" s="95" customFormat="1"/>
    <row r="174" s="95" customFormat="1"/>
    <row r="175" s="95" customFormat="1"/>
    <row r="176" s="95" customFormat="1"/>
    <row r="177" s="95" customFormat="1"/>
    <row r="178" s="95" customFormat="1"/>
  </sheetData>
  <mergeCells count="11">
    <mergeCell ref="A84:K84"/>
    <mergeCell ref="B64:K64"/>
    <mergeCell ref="L64:T64"/>
    <mergeCell ref="A1:K1"/>
    <mergeCell ref="B5:K5"/>
    <mergeCell ref="L5:T5"/>
    <mergeCell ref="L1:U1"/>
    <mergeCell ref="B25:K25"/>
    <mergeCell ref="L25:T25"/>
    <mergeCell ref="B44:K44"/>
    <mergeCell ref="L44:T44"/>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2/20 –  Brandenburg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59" customWidth="1"/>
    <col min="2" max="2" width="2" style="59" customWidth="1"/>
    <col min="3" max="3" width="29.5546875" style="59" customWidth="1"/>
    <col min="4" max="4" width="2.109375" style="59" customWidth="1"/>
    <col min="5" max="5" width="29.33203125" style="59" customWidth="1"/>
    <col min="6" max="6" width="2" style="59" customWidth="1"/>
    <col min="7" max="7" width="30" style="59" customWidth="1"/>
    <col min="8" max="8" width="5.33203125" style="59" customWidth="1"/>
    <col min="9" max="9" width="16.109375" style="59" customWidth="1"/>
    <col min="10" max="16384" width="11.5546875" style="59"/>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35841" r:id="rId4">
          <objectPr defaultSize="0" autoPict="0" r:id="rId5">
            <anchor moveWithCells="1">
              <from>
                <xdr:col>0</xdr:col>
                <xdr:colOff>0</xdr:colOff>
                <xdr:row>1</xdr:row>
                <xdr:rowOff>30480</xdr:rowOff>
              </from>
              <to>
                <xdr:col>6</xdr:col>
                <xdr:colOff>1866900</xdr:colOff>
                <xdr:row>44</xdr:row>
                <xdr:rowOff>152400</xdr:rowOff>
              </to>
            </anchor>
          </objectPr>
        </oleObject>
      </mc:Choice>
      <mc:Fallback>
        <oleObject progId="Word.Document.12" shapeId="358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60"/>
  <sheetViews>
    <sheetView workbookViewId="0"/>
  </sheetViews>
  <sheetFormatPr baseColWidth="10" defaultColWidth="11.44140625" defaultRowHeight="13.2"/>
  <cols>
    <col min="1" max="1" width="1.6640625" style="33" customWidth="1"/>
    <col min="2" max="2" width="25.6640625" style="34" customWidth="1"/>
    <col min="3" max="3" width="15.6640625" style="34" customWidth="1"/>
    <col min="4" max="4" width="1.6640625" style="34" customWidth="1"/>
    <col min="5" max="5" width="25.6640625" style="34" customWidth="1"/>
    <col min="6" max="256" width="11.44140625" style="34"/>
    <col min="257" max="257" width="1.6640625" style="34" customWidth="1"/>
    <col min="258" max="258" width="25.6640625" style="34" customWidth="1"/>
    <col min="259" max="259" width="15.6640625" style="34" customWidth="1"/>
    <col min="260" max="260" width="1.6640625" style="34" customWidth="1"/>
    <col min="261" max="261" width="25.6640625" style="34" customWidth="1"/>
    <col min="262" max="512" width="11.44140625" style="34"/>
    <col min="513" max="513" width="1.6640625" style="34" customWidth="1"/>
    <col min="514" max="514" width="25.6640625" style="34" customWidth="1"/>
    <col min="515" max="515" width="15.6640625" style="34" customWidth="1"/>
    <col min="516" max="516" width="1.6640625" style="34" customWidth="1"/>
    <col min="517" max="517" width="25.6640625" style="34" customWidth="1"/>
    <col min="518" max="768" width="11.44140625" style="34"/>
    <col min="769" max="769" width="1.6640625" style="34" customWidth="1"/>
    <col min="770" max="770" width="25.6640625" style="34" customWidth="1"/>
    <col min="771" max="771" width="15.6640625" style="34" customWidth="1"/>
    <col min="772" max="772" width="1.6640625" style="34" customWidth="1"/>
    <col min="773" max="773" width="25.6640625" style="34" customWidth="1"/>
    <col min="774" max="1024" width="11.44140625" style="34"/>
    <col min="1025" max="1025" width="1.6640625" style="34" customWidth="1"/>
    <col min="1026" max="1026" width="25.6640625" style="34" customWidth="1"/>
    <col min="1027" max="1027" width="15.6640625" style="34" customWidth="1"/>
    <col min="1028" max="1028" width="1.6640625" style="34" customWidth="1"/>
    <col min="1029" max="1029" width="25.6640625" style="34" customWidth="1"/>
    <col min="1030" max="1280" width="11.44140625" style="34"/>
    <col min="1281" max="1281" width="1.6640625" style="34" customWidth="1"/>
    <col min="1282" max="1282" width="25.6640625" style="34" customWidth="1"/>
    <col min="1283" max="1283" width="15.6640625" style="34" customWidth="1"/>
    <col min="1284" max="1284" width="1.6640625" style="34" customWidth="1"/>
    <col min="1285" max="1285" width="25.6640625" style="34" customWidth="1"/>
    <col min="1286" max="1536" width="11.44140625" style="34"/>
    <col min="1537" max="1537" width="1.6640625" style="34" customWidth="1"/>
    <col min="1538" max="1538" width="25.6640625" style="34" customWidth="1"/>
    <col min="1539" max="1539" width="15.6640625" style="34" customWidth="1"/>
    <col min="1540" max="1540" width="1.6640625" style="34" customWidth="1"/>
    <col min="1541" max="1541" width="25.6640625" style="34" customWidth="1"/>
    <col min="1542" max="1792" width="11.44140625" style="34"/>
    <col min="1793" max="1793" width="1.6640625" style="34" customWidth="1"/>
    <col min="1794" max="1794" width="25.6640625" style="34" customWidth="1"/>
    <col min="1795" max="1795" width="15.6640625" style="34" customWidth="1"/>
    <col min="1796" max="1796" width="1.6640625" style="34" customWidth="1"/>
    <col min="1797" max="1797" width="25.6640625" style="34" customWidth="1"/>
    <col min="1798" max="2048" width="11.44140625" style="34"/>
    <col min="2049" max="2049" width="1.6640625" style="34" customWidth="1"/>
    <col min="2050" max="2050" width="25.6640625" style="34" customWidth="1"/>
    <col min="2051" max="2051" width="15.6640625" style="34" customWidth="1"/>
    <col min="2052" max="2052" width="1.6640625" style="34" customWidth="1"/>
    <col min="2053" max="2053" width="25.6640625" style="34" customWidth="1"/>
    <col min="2054" max="2304" width="11.44140625" style="34"/>
    <col min="2305" max="2305" width="1.6640625" style="34" customWidth="1"/>
    <col min="2306" max="2306" width="25.6640625" style="34" customWidth="1"/>
    <col min="2307" max="2307" width="15.6640625" style="34" customWidth="1"/>
    <col min="2308" max="2308" width="1.6640625" style="34" customWidth="1"/>
    <col min="2309" max="2309" width="25.6640625" style="34" customWidth="1"/>
    <col min="2310" max="2560" width="11.44140625" style="34"/>
    <col min="2561" max="2561" width="1.6640625" style="34" customWidth="1"/>
    <col min="2562" max="2562" width="25.6640625" style="34" customWidth="1"/>
    <col min="2563" max="2563" width="15.6640625" style="34" customWidth="1"/>
    <col min="2564" max="2564" width="1.6640625" style="34" customWidth="1"/>
    <col min="2565" max="2565" width="25.6640625" style="34" customWidth="1"/>
    <col min="2566" max="2816" width="11.44140625" style="34"/>
    <col min="2817" max="2817" width="1.6640625" style="34" customWidth="1"/>
    <col min="2818" max="2818" width="25.6640625" style="34" customWidth="1"/>
    <col min="2819" max="2819" width="15.6640625" style="34" customWidth="1"/>
    <col min="2820" max="2820" width="1.6640625" style="34" customWidth="1"/>
    <col min="2821" max="2821" width="25.6640625" style="34" customWidth="1"/>
    <col min="2822" max="3072" width="11.44140625" style="34"/>
    <col min="3073" max="3073" width="1.6640625" style="34" customWidth="1"/>
    <col min="3074" max="3074" width="25.6640625" style="34" customWidth="1"/>
    <col min="3075" max="3075" width="15.6640625" style="34" customWidth="1"/>
    <col min="3076" max="3076" width="1.6640625" style="34" customWidth="1"/>
    <col min="3077" max="3077" width="25.6640625" style="34" customWidth="1"/>
    <col min="3078" max="3328" width="11.44140625" style="34"/>
    <col min="3329" max="3329" width="1.6640625" style="34" customWidth="1"/>
    <col min="3330" max="3330" width="25.6640625" style="34" customWidth="1"/>
    <col min="3331" max="3331" width="15.6640625" style="34" customWidth="1"/>
    <col min="3332" max="3332" width="1.6640625" style="34" customWidth="1"/>
    <col min="3333" max="3333" width="25.6640625" style="34" customWidth="1"/>
    <col min="3334" max="3584" width="11.44140625" style="34"/>
    <col min="3585" max="3585" width="1.6640625" style="34" customWidth="1"/>
    <col min="3586" max="3586" width="25.6640625" style="34" customWidth="1"/>
    <col min="3587" max="3587" width="15.6640625" style="34" customWidth="1"/>
    <col min="3588" max="3588" width="1.6640625" style="34" customWidth="1"/>
    <col min="3589" max="3589" width="25.6640625" style="34" customWidth="1"/>
    <col min="3590" max="3840" width="11.44140625" style="34"/>
    <col min="3841" max="3841" width="1.6640625" style="34" customWidth="1"/>
    <col min="3842" max="3842" width="25.6640625" style="34" customWidth="1"/>
    <col min="3843" max="3843" width="15.6640625" style="34" customWidth="1"/>
    <col min="3844" max="3844" width="1.6640625" style="34" customWidth="1"/>
    <col min="3845" max="3845" width="25.6640625" style="34" customWidth="1"/>
    <col min="3846" max="4096" width="11.44140625" style="34"/>
    <col min="4097" max="4097" width="1.6640625" style="34" customWidth="1"/>
    <col min="4098" max="4098" width="25.6640625" style="34" customWidth="1"/>
    <col min="4099" max="4099" width="15.6640625" style="34" customWidth="1"/>
    <col min="4100" max="4100" width="1.6640625" style="34" customWidth="1"/>
    <col min="4101" max="4101" width="25.6640625" style="34" customWidth="1"/>
    <col min="4102" max="4352" width="11.44140625" style="34"/>
    <col min="4353" max="4353" width="1.6640625" style="34" customWidth="1"/>
    <col min="4354" max="4354" width="25.6640625" style="34" customWidth="1"/>
    <col min="4355" max="4355" width="15.6640625" style="34" customWidth="1"/>
    <col min="4356" max="4356" width="1.6640625" style="34" customWidth="1"/>
    <col min="4357" max="4357" width="25.6640625" style="34" customWidth="1"/>
    <col min="4358" max="4608" width="11.44140625" style="34"/>
    <col min="4609" max="4609" width="1.6640625" style="34" customWidth="1"/>
    <col min="4610" max="4610" width="25.6640625" style="34" customWidth="1"/>
    <col min="4611" max="4611" width="15.6640625" style="34" customWidth="1"/>
    <col min="4612" max="4612" width="1.6640625" style="34" customWidth="1"/>
    <col min="4613" max="4613" width="25.6640625" style="34" customWidth="1"/>
    <col min="4614" max="4864" width="11.44140625" style="34"/>
    <col min="4865" max="4865" width="1.6640625" style="34" customWidth="1"/>
    <col min="4866" max="4866" width="25.6640625" style="34" customWidth="1"/>
    <col min="4867" max="4867" width="15.6640625" style="34" customWidth="1"/>
    <col min="4868" max="4868" width="1.6640625" style="34" customWidth="1"/>
    <col min="4869" max="4869" width="25.6640625" style="34" customWidth="1"/>
    <col min="4870" max="5120" width="11.44140625" style="34"/>
    <col min="5121" max="5121" width="1.6640625" style="34" customWidth="1"/>
    <col min="5122" max="5122" width="25.6640625" style="34" customWidth="1"/>
    <col min="5123" max="5123" width="15.6640625" style="34" customWidth="1"/>
    <col min="5124" max="5124" width="1.6640625" style="34" customWidth="1"/>
    <col min="5125" max="5125" width="25.6640625" style="34" customWidth="1"/>
    <col min="5126" max="5376" width="11.44140625" style="34"/>
    <col min="5377" max="5377" width="1.6640625" style="34" customWidth="1"/>
    <col min="5378" max="5378" width="25.6640625" style="34" customWidth="1"/>
    <col min="5379" max="5379" width="15.6640625" style="34" customWidth="1"/>
    <col min="5380" max="5380" width="1.6640625" style="34" customWidth="1"/>
    <col min="5381" max="5381" width="25.6640625" style="34" customWidth="1"/>
    <col min="5382" max="5632" width="11.44140625" style="34"/>
    <col min="5633" max="5633" width="1.6640625" style="34" customWidth="1"/>
    <col min="5634" max="5634" width="25.6640625" style="34" customWidth="1"/>
    <col min="5635" max="5635" width="15.6640625" style="34" customWidth="1"/>
    <col min="5636" max="5636" width="1.6640625" style="34" customWidth="1"/>
    <col min="5637" max="5637" width="25.6640625" style="34" customWidth="1"/>
    <col min="5638" max="5888" width="11.44140625" style="34"/>
    <col min="5889" max="5889" width="1.6640625" style="34" customWidth="1"/>
    <col min="5890" max="5890" width="25.6640625" style="34" customWidth="1"/>
    <col min="5891" max="5891" width="15.6640625" style="34" customWidth="1"/>
    <col min="5892" max="5892" width="1.6640625" style="34" customWidth="1"/>
    <col min="5893" max="5893" width="25.6640625" style="34" customWidth="1"/>
    <col min="5894" max="6144" width="11.44140625" style="34"/>
    <col min="6145" max="6145" width="1.6640625" style="34" customWidth="1"/>
    <col min="6146" max="6146" width="25.6640625" style="34" customWidth="1"/>
    <col min="6147" max="6147" width="15.6640625" style="34" customWidth="1"/>
    <col min="6148" max="6148" width="1.6640625" style="34" customWidth="1"/>
    <col min="6149" max="6149" width="25.6640625" style="34" customWidth="1"/>
    <col min="6150" max="6400" width="11.44140625" style="34"/>
    <col min="6401" max="6401" width="1.6640625" style="34" customWidth="1"/>
    <col min="6402" max="6402" width="25.6640625" style="34" customWidth="1"/>
    <col min="6403" max="6403" width="15.6640625" style="34" customWidth="1"/>
    <col min="6404" max="6404" width="1.6640625" style="34" customWidth="1"/>
    <col min="6405" max="6405" width="25.6640625" style="34" customWidth="1"/>
    <col min="6406" max="6656" width="11.44140625" style="34"/>
    <col min="6657" max="6657" width="1.6640625" style="34" customWidth="1"/>
    <col min="6658" max="6658" width="25.6640625" style="34" customWidth="1"/>
    <col min="6659" max="6659" width="15.6640625" style="34" customWidth="1"/>
    <col min="6660" max="6660" width="1.6640625" style="34" customWidth="1"/>
    <col min="6661" max="6661" width="25.6640625" style="34" customWidth="1"/>
    <col min="6662" max="6912" width="11.44140625" style="34"/>
    <col min="6913" max="6913" width="1.6640625" style="34" customWidth="1"/>
    <col min="6914" max="6914" width="25.6640625" style="34" customWidth="1"/>
    <col min="6915" max="6915" width="15.6640625" style="34" customWidth="1"/>
    <col min="6916" max="6916" width="1.6640625" style="34" customWidth="1"/>
    <col min="6917" max="6917" width="25.6640625" style="34" customWidth="1"/>
    <col min="6918" max="7168" width="11.44140625" style="34"/>
    <col min="7169" max="7169" width="1.6640625" style="34" customWidth="1"/>
    <col min="7170" max="7170" width="25.6640625" style="34" customWidth="1"/>
    <col min="7171" max="7171" width="15.6640625" style="34" customWidth="1"/>
    <col min="7172" max="7172" width="1.6640625" style="34" customWidth="1"/>
    <col min="7173" max="7173" width="25.6640625" style="34" customWidth="1"/>
    <col min="7174" max="7424" width="11.44140625" style="34"/>
    <col min="7425" max="7425" width="1.6640625" style="34" customWidth="1"/>
    <col min="7426" max="7426" width="25.6640625" style="34" customWidth="1"/>
    <col min="7427" max="7427" width="15.6640625" style="34" customWidth="1"/>
    <col min="7428" max="7428" width="1.6640625" style="34" customWidth="1"/>
    <col min="7429" max="7429" width="25.6640625" style="34" customWidth="1"/>
    <col min="7430" max="7680" width="11.44140625" style="34"/>
    <col min="7681" max="7681" width="1.6640625" style="34" customWidth="1"/>
    <col min="7682" max="7682" width="25.6640625" style="34" customWidth="1"/>
    <col min="7683" max="7683" width="15.6640625" style="34" customWidth="1"/>
    <col min="7684" max="7684" width="1.6640625" style="34" customWidth="1"/>
    <col min="7685" max="7685" width="25.6640625" style="34" customWidth="1"/>
    <col min="7686" max="7936" width="11.44140625" style="34"/>
    <col min="7937" max="7937" width="1.6640625" style="34" customWidth="1"/>
    <col min="7938" max="7938" width="25.6640625" style="34" customWidth="1"/>
    <col min="7939" max="7939" width="15.6640625" style="34" customWidth="1"/>
    <col min="7940" max="7940" width="1.6640625" style="34" customWidth="1"/>
    <col min="7941" max="7941" width="25.6640625" style="34" customWidth="1"/>
    <col min="7942" max="8192" width="11.44140625" style="34"/>
    <col min="8193" max="8193" width="1.6640625" style="34" customWidth="1"/>
    <col min="8194" max="8194" width="25.6640625" style="34" customWidth="1"/>
    <col min="8195" max="8195" width="15.6640625" style="34" customWidth="1"/>
    <col min="8196" max="8196" width="1.6640625" style="34" customWidth="1"/>
    <col min="8197" max="8197" width="25.6640625" style="34" customWidth="1"/>
    <col min="8198" max="8448" width="11.44140625" style="34"/>
    <col min="8449" max="8449" width="1.6640625" style="34" customWidth="1"/>
    <col min="8450" max="8450" width="25.6640625" style="34" customWidth="1"/>
    <col min="8451" max="8451" width="15.6640625" style="34" customWidth="1"/>
    <col min="8452" max="8452" width="1.6640625" style="34" customWidth="1"/>
    <col min="8453" max="8453" width="25.6640625" style="34" customWidth="1"/>
    <col min="8454" max="8704" width="11.44140625" style="34"/>
    <col min="8705" max="8705" width="1.6640625" style="34" customWidth="1"/>
    <col min="8706" max="8706" width="25.6640625" style="34" customWidth="1"/>
    <col min="8707" max="8707" width="15.6640625" style="34" customWidth="1"/>
    <col min="8708" max="8708" width="1.6640625" style="34" customWidth="1"/>
    <col min="8709" max="8709" width="25.6640625" style="34" customWidth="1"/>
    <col min="8710" max="8960" width="11.44140625" style="34"/>
    <col min="8961" max="8961" width="1.6640625" style="34" customWidth="1"/>
    <col min="8962" max="8962" width="25.6640625" style="34" customWidth="1"/>
    <col min="8963" max="8963" width="15.6640625" style="34" customWidth="1"/>
    <col min="8964" max="8964" width="1.6640625" style="34" customWidth="1"/>
    <col min="8965" max="8965" width="25.6640625" style="34" customWidth="1"/>
    <col min="8966" max="9216" width="11.44140625" style="34"/>
    <col min="9217" max="9217" width="1.6640625" style="34" customWidth="1"/>
    <col min="9218" max="9218" width="25.6640625" style="34" customWidth="1"/>
    <col min="9219" max="9219" width="15.6640625" style="34" customWidth="1"/>
    <col min="9220" max="9220" width="1.6640625" style="34" customWidth="1"/>
    <col min="9221" max="9221" width="25.6640625" style="34" customWidth="1"/>
    <col min="9222" max="9472" width="11.44140625" style="34"/>
    <col min="9473" max="9473" width="1.6640625" style="34" customWidth="1"/>
    <col min="9474" max="9474" width="25.6640625" style="34" customWidth="1"/>
    <col min="9475" max="9475" width="15.6640625" style="34" customWidth="1"/>
    <col min="9476" max="9476" width="1.6640625" style="34" customWidth="1"/>
    <col min="9477" max="9477" width="25.6640625" style="34" customWidth="1"/>
    <col min="9478" max="9728" width="11.44140625" style="34"/>
    <col min="9729" max="9729" width="1.6640625" style="34" customWidth="1"/>
    <col min="9730" max="9730" width="25.6640625" style="34" customWidth="1"/>
    <col min="9731" max="9731" width="15.6640625" style="34" customWidth="1"/>
    <col min="9732" max="9732" width="1.6640625" style="34" customWidth="1"/>
    <col min="9733" max="9733" width="25.6640625" style="34" customWidth="1"/>
    <col min="9734" max="9984" width="11.44140625" style="34"/>
    <col min="9985" max="9985" width="1.6640625" style="34" customWidth="1"/>
    <col min="9986" max="9986" width="25.6640625" style="34" customWidth="1"/>
    <col min="9987" max="9987" width="15.6640625" style="34" customWidth="1"/>
    <col min="9988" max="9988" width="1.6640625" style="34" customWidth="1"/>
    <col min="9989" max="9989" width="25.6640625" style="34" customWidth="1"/>
    <col min="9990" max="10240" width="11.44140625" style="34"/>
    <col min="10241" max="10241" width="1.6640625" style="34" customWidth="1"/>
    <col min="10242" max="10242" width="25.6640625" style="34" customWidth="1"/>
    <col min="10243" max="10243" width="15.6640625" style="34" customWidth="1"/>
    <col min="10244" max="10244" width="1.6640625" style="34" customWidth="1"/>
    <col min="10245" max="10245" width="25.6640625" style="34" customWidth="1"/>
    <col min="10246" max="10496" width="11.44140625" style="34"/>
    <col min="10497" max="10497" width="1.6640625" style="34" customWidth="1"/>
    <col min="10498" max="10498" width="25.6640625" style="34" customWidth="1"/>
    <col min="10499" max="10499" width="15.6640625" style="34" customWidth="1"/>
    <col min="10500" max="10500" width="1.6640625" style="34" customWidth="1"/>
    <col min="10501" max="10501" width="25.6640625" style="34" customWidth="1"/>
    <col min="10502" max="10752" width="11.44140625" style="34"/>
    <col min="10753" max="10753" width="1.6640625" style="34" customWidth="1"/>
    <col min="10754" max="10754" width="25.6640625" style="34" customWidth="1"/>
    <col min="10755" max="10755" width="15.6640625" style="34" customWidth="1"/>
    <col min="10756" max="10756" width="1.6640625" style="34" customWidth="1"/>
    <col min="10757" max="10757" width="25.6640625" style="34" customWidth="1"/>
    <col min="10758" max="11008" width="11.44140625" style="34"/>
    <col min="11009" max="11009" width="1.6640625" style="34" customWidth="1"/>
    <col min="11010" max="11010" width="25.6640625" style="34" customWidth="1"/>
    <col min="11011" max="11011" width="15.6640625" style="34" customWidth="1"/>
    <col min="11012" max="11012" width="1.6640625" style="34" customWidth="1"/>
    <col min="11013" max="11013" width="25.6640625" style="34" customWidth="1"/>
    <col min="11014" max="11264" width="11.44140625" style="34"/>
    <col min="11265" max="11265" width="1.6640625" style="34" customWidth="1"/>
    <col min="11266" max="11266" width="25.6640625" style="34" customWidth="1"/>
    <col min="11267" max="11267" width="15.6640625" style="34" customWidth="1"/>
    <col min="11268" max="11268" width="1.6640625" style="34" customWidth="1"/>
    <col min="11269" max="11269" width="25.6640625" style="34" customWidth="1"/>
    <col min="11270" max="11520" width="11.44140625" style="34"/>
    <col min="11521" max="11521" width="1.6640625" style="34" customWidth="1"/>
    <col min="11522" max="11522" width="25.6640625" style="34" customWidth="1"/>
    <col min="11523" max="11523" width="15.6640625" style="34" customWidth="1"/>
    <col min="11524" max="11524" width="1.6640625" style="34" customWidth="1"/>
    <col min="11525" max="11525" width="25.6640625" style="34" customWidth="1"/>
    <col min="11526" max="11776" width="11.44140625" style="34"/>
    <col min="11777" max="11777" width="1.6640625" style="34" customWidth="1"/>
    <col min="11778" max="11778" width="25.6640625" style="34" customWidth="1"/>
    <col min="11779" max="11779" width="15.6640625" style="34" customWidth="1"/>
    <col min="11780" max="11780" width="1.6640625" style="34" customWidth="1"/>
    <col min="11781" max="11781" width="25.6640625" style="34" customWidth="1"/>
    <col min="11782" max="12032" width="11.44140625" style="34"/>
    <col min="12033" max="12033" width="1.6640625" style="34" customWidth="1"/>
    <col min="12034" max="12034" width="25.6640625" style="34" customWidth="1"/>
    <col min="12035" max="12035" width="15.6640625" style="34" customWidth="1"/>
    <col min="12036" max="12036" width="1.6640625" style="34" customWidth="1"/>
    <col min="12037" max="12037" width="25.6640625" style="34" customWidth="1"/>
    <col min="12038" max="12288" width="11.44140625" style="34"/>
    <col min="12289" max="12289" width="1.6640625" style="34" customWidth="1"/>
    <col min="12290" max="12290" width="25.6640625" style="34" customWidth="1"/>
    <col min="12291" max="12291" width="15.6640625" style="34" customWidth="1"/>
    <col min="12292" max="12292" width="1.6640625" style="34" customWidth="1"/>
    <col min="12293" max="12293" width="25.6640625" style="34" customWidth="1"/>
    <col min="12294" max="12544" width="11.44140625" style="34"/>
    <col min="12545" max="12545" width="1.6640625" style="34" customWidth="1"/>
    <col min="12546" max="12546" width="25.6640625" style="34" customWidth="1"/>
    <col min="12547" max="12547" width="15.6640625" style="34" customWidth="1"/>
    <col min="12548" max="12548" width="1.6640625" style="34" customWidth="1"/>
    <col min="12549" max="12549" width="25.6640625" style="34" customWidth="1"/>
    <col min="12550" max="12800" width="11.44140625" style="34"/>
    <col min="12801" max="12801" width="1.6640625" style="34" customWidth="1"/>
    <col min="12802" max="12802" width="25.6640625" style="34" customWidth="1"/>
    <col min="12803" max="12803" width="15.6640625" style="34" customWidth="1"/>
    <col min="12804" max="12804" width="1.6640625" style="34" customWidth="1"/>
    <col min="12805" max="12805" width="25.6640625" style="34" customWidth="1"/>
    <col min="12806" max="13056" width="11.44140625" style="34"/>
    <col min="13057" max="13057" width="1.6640625" style="34" customWidth="1"/>
    <col min="13058" max="13058" width="25.6640625" style="34" customWidth="1"/>
    <col min="13059" max="13059" width="15.6640625" style="34" customWidth="1"/>
    <col min="13060" max="13060" width="1.6640625" style="34" customWidth="1"/>
    <col min="13061" max="13061" width="25.6640625" style="34" customWidth="1"/>
    <col min="13062" max="13312" width="11.44140625" style="34"/>
    <col min="13313" max="13313" width="1.6640625" style="34" customWidth="1"/>
    <col min="13314" max="13314" width="25.6640625" style="34" customWidth="1"/>
    <col min="13315" max="13315" width="15.6640625" style="34" customWidth="1"/>
    <col min="13316" max="13316" width="1.6640625" style="34" customWidth="1"/>
    <col min="13317" max="13317" width="25.6640625" style="34" customWidth="1"/>
    <col min="13318" max="13568" width="11.44140625" style="34"/>
    <col min="13569" max="13569" width="1.6640625" style="34" customWidth="1"/>
    <col min="13570" max="13570" width="25.6640625" style="34" customWidth="1"/>
    <col min="13571" max="13571" width="15.6640625" style="34" customWidth="1"/>
    <col min="13572" max="13572" width="1.6640625" style="34" customWidth="1"/>
    <col min="13573" max="13573" width="25.6640625" style="34" customWidth="1"/>
    <col min="13574" max="13824" width="11.44140625" style="34"/>
    <col min="13825" max="13825" width="1.6640625" style="34" customWidth="1"/>
    <col min="13826" max="13826" width="25.6640625" style="34" customWidth="1"/>
    <col min="13827" max="13827" width="15.6640625" style="34" customWidth="1"/>
    <col min="13828" max="13828" width="1.6640625" style="34" customWidth="1"/>
    <col min="13829" max="13829" width="25.6640625" style="34" customWidth="1"/>
    <col min="13830" max="14080" width="11.44140625" style="34"/>
    <col min="14081" max="14081" width="1.6640625" style="34" customWidth="1"/>
    <col min="14082" max="14082" width="25.6640625" style="34" customWidth="1"/>
    <col min="14083" max="14083" width="15.6640625" style="34" customWidth="1"/>
    <col min="14084" max="14084" width="1.6640625" style="34" customWidth="1"/>
    <col min="14085" max="14085" width="25.6640625" style="34" customWidth="1"/>
    <col min="14086" max="14336" width="11.44140625" style="34"/>
    <col min="14337" max="14337" width="1.6640625" style="34" customWidth="1"/>
    <col min="14338" max="14338" width="25.6640625" style="34" customWidth="1"/>
    <col min="14339" max="14339" width="15.6640625" style="34" customWidth="1"/>
    <col min="14340" max="14340" width="1.6640625" style="34" customWidth="1"/>
    <col min="14341" max="14341" width="25.6640625" style="34" customWidth="1"/>
    <col min="14342" max="14592" width="11.44140625" style="34"/>
    <col min="14593" max="14593" width="1.6640625" style="34" customWidth="1"/>
    <col min="14594" max="14594" width="25.6640625" style="34" customWidth="1"/>
    <col min="14595" max="14595" width="15.6640625" style="34" customWidth="1"/>
    <col min="14596" max="14596" width="1.6640625" style="34" customWidth="1"/>
    <col min="14597" max="14597" width="25.6640625" style="34" customWidth="1"/>
    <col min="14598" max="14848" width="11.44140625" style="34"/>
    <col min="14849" max="14849" width="1.6640625" style="34" customWidth="1"/>
    <col min="14850" max="14850" width="25.6640625" style="34" customWidth="1"/>
    <col min="14851" max="14851" width="15.6640625" style="34" customWidth="1"/>
    <col min="14852" max="14852" width="1.6640625" style="34" customWidth="1"/>
    <col min="14853" max="14853" width="25.6640625" style="34" customWidth="1"/>
    <col min="14854" max="15104" width="11.44140625" style="34"/>
    <col min="15105" max="15105" width="1.6640625" style="34" customWidth="1"/>
    <col min="15106" max="15106" width="25.6640625" style="34" customWidth="1"/>
    <col min="15107" max="15107" width="15.6640625" style="34" customWidth="1"/>
    <col min="15108" max="15108" width="1.6640625" style="34" customWidth="1"/>
    <col min="15109" max="15109" width="25.6640625" style="34" customWidth="1"/>
    <col min="15110" max="15360" width="11.44140625" style="34"/>
    <col min="15361" max="15361" width="1.6640625" style="34" customWidth="1"/>
    <col min="15362" max="15362" width="25.6640625" style="34" customWidth="1"/>
    <col min="15363" max="15363" width="15.6640625" style="34" customWidth="1"/>
    <col min="15364" max="15364" width="1.6640625" style="34" customWidth="1"/>
    <col min="15365" max="15365" width="25.6640625" style="34" customWidth="1"/>
    <col min="15366" max="15616" width="11.44140625" style="34"/>
    <col min="15617" max="15617" width="1.6640625" style="34" customWidth="1"/>
    <col min="15618" max="15618" width="25.6640625" style="34" customWidth="1"/>
    <col min="15619" max="15619" width="15.6640625" style="34" customWidth="1"/>
    <col min="15620" max="15620" width="1.6640625" style="34" customWidth="1"/>
    <col min="15621" max="15621" width="25.6640625" style="34" customWidth="1"/>
    <col min="15622" max="15872" width="11.44140625" style="34"/>
    <col min="15873" max="15873" width="1.6640625" style="34" customWidth="1"/>
    <col min="15874" max="15874" width="25.6640625" style="34" customWidth="1"/>
    <col min="15875" max="15875" width="15.6640625" style="34" customWidth="1"/>
    <col min="15876" max="15876" width="1.6640625" style="34" customWidth="1"/>
    <col min="15877" max="15877" width="25.6640625" style="34" customWidth="1"/>
    <col min="15878" max="16128" width="11.44140625" style="34"/>
    <col min="16129" max="16129" width="1.6640625" style="34" customWidth="1"/>
    <col min="16130" max="16130" width="25.6640625" style="34" customWidth="1"/>
    <col min="16131" max="16131" width="15.6640625" style="34" customWidth="1"/>
    <col min="16132" max="16132" width="1.6640625" style="34" customWidth="1"/>
    <col min="16133" max="16133" width="25.6640625" style="34" customWidth="1"/>
    <col min="16134" max="16384" width="11.44140625" style="34"/>
  </cols>
  <sheetData>
    <row r="3" spans="2:2">
      <c r="B3" s="33"/>
    </row>
    <row r="4" spans="2:2">
      <c r="B4" s="33"/>
    </row>
    <row r="5" spans="2:2">
      <c r="B5" s="33"/>
    </row>
    <row r="6" spans="2:2">
      <c r="B6" s="33"/>
    </row>
    <row r="7" spans="2:2">
      <c r="B7" s="33"/>
    </row>
    <row r="8" spans="2:2">
      <c r="B8" s="33"/>
    </row>
    <row r="9" spans="2:2">
      <c r="B9" s="33"/>
    </row>
    <row r="10" spans="2:2">
      <c r="B10" s="33"/>
    </row>
    <row r="11" spans="2:2">
      <c r="B11" s="33"/>
    </row>
    <row r="12" spans="2:2">
      <c r="B12" s="33"/>
    </row>
    <row r="13" spans="2:2">
      <c r="B13" s="33"/>
    </row>
    <row r="14" spans="2:2">
      <c r="B14" s="33"/>
    </row>
    <row r="15" spans="2:2">
      <c r="B15" s="33"/>
    </row>
    <row r="16" spans="2:2">
      <c r="B16" s="33"/>
    </row>
    <row r="17" spans="1:6">
      <c r="A17" s="34"/>
      <c r="B17" s="33"/>
    </row>
    <row r="18" spans="1:6">
      <c r="A18" s="34"/>
      <c r="B18" s="33"/>
    </row>
    <row r="19" spans="1:6">
      <c r="A19" s="34"/>
      <c r="B19" s="33"/>
    </row>
    <row r="20" spans="1:6">
      <c r="A20" s="34"/>
      <c r="B20" s="33"/>
    </row>
    <row r="21" spans="1:6">
      <c r="A21" s="34"/>
      <c r="B21" s="33"/>
    </row>
    <row r="22" spans="1:6">
      <c r="A22" s="34"/>
      <c r="B22" s="33"/>
    </row>
    <row r="23" spans="1:6">
      <c r="A23" s="34"/>
      <c r="B23" s="33"/>
    </row>
    <row r="24" spans="1:6">
      <c r="A24" s="34"/>
      <c r="B24" s="33"/>
    </row>
    <row r="25" spans="1:6">
      <c r="B25" s="35"/>
    </row>
    <row r="26" spans="1:6">
      <c r="B26" s="35"/>
    </row>
    <row r="27" spans="1:6">
      <c r="B27" s="35"/>
    </row>
    <row r="28" spans="1:6">
      <c r="B28" s="35"/>
    </row>
    <row r="29" spans="1:6">
      <c r="B29" s="35"/>
    </row>
    <row r="30" spans="1:6">
      <c r="B30" s="33"/>
    </row>
    <row r="31" spans="1:6" ht="13.2" customHeight="1">
      <c r="A31" s="36" t="s">
        <v>8</v>
      </c>
      <c r="B31" s="33"/>
      <c r="E31" s="128" t="s">
        <v>122</v>
      </c>
      <c r="F31" s="128"/>
    </row>
    <row r="32" spans="1:6">
      <c r="E32" s="128"/>
      <c r="F32" s="128"/>
    </row>
    <row r="33" spans="1:6" ht="11.1" customHeight="1">
      <c r="A33" s="34"/>
      <c r="B33" s="36" t="s">
        <v>27</v>
      </c>
      <c r="E33" s="128"/>
      <c r="F33" s="128"/>
    </row>
    <row r="34" spans="1:6" ht="11.1" customHeight="1">
      <c r="A34" s="34"/>
      <c r="B34" s="37" t="s">
        <v>162</v>
      </c>
      <c r="E34" s="128"/>
      <c r="F34" s="128"/>
    </row>
    <row r="35" spans="1:6" ht="11.1" customHeight="1">
      <c r="A35" s="34"/>
      <c r="E35" s="128"/>
      <c r="F35" s="128"/>
    </row>
    <row r="36" spans="1:6" ht="11.1" customHeight="1">
      <c r="A36" s="34"/>
      <c r="B36" s="38" t="s">
        <v>61</v>
      </c>
      <c r="E36" s="128"/>
      <c r="F36" s="128"/>
    </row>
    <row r="37" spans="1:6" ht="11.1" customHeight="1">
      <c r="A37" s="34"/>
      <c r="B37" s="38" t="s">
        <v>164</v>
      </c>
      <c r="E37" s="128"/>
      <c r="F37" s="128"/>
    </row>
    <row r="38" spans="1:6" ht="11.1" customHeight="1">
      <c r="A38" s="34"/>
      <c r="B38" s="75"/>
      <c r="E38" s="128"/>
      <c r="F38" s="128"/>
    </row>
    <row r="39" spans="1:6" ht="11.1" customHeight="1">
      <c r="A39" s="34"/>
      <c r="B39" s="36"/>
      <c r="E39" s="128"/>
      <c r="F39" s="128"/>
    </row>
    <row r="40" spans="1:6" ht="11.1" customHeight="1">
      <c r="A40" s="34"/>
      <c r="B40" s="39"/>
      <c r="E40" s="128"/>
      <c r="F40" s="128"/>
    </row>
    <row r="41" spans="1:6" ht="11.1" customHeight="1">
      <c r="A41" s="34"/>
      <c r="B41" s="39"/>
      <c r="E41" s="128"/>
      <c r="F41" s="128"/>
    </row>
    <row r="42" spans="1:6" ht="11.1" customHeight="1">
      <c r="A42" s="34"/>
      <c r="B42" s="38"/>
      <c r="E42" s="128"/>
      <c r="F42" s="128"/>
    </row>
    <row r="43" spans="1:6" ht="80.400000000000006" customHeight="1">
      <c r="A43" s="34"/>
    </row>
    <row r="44" spans="1:6" ht="10.95" customHeight="1">
      <c r="A44" s="40" t="s">
        <v>58</v>
      </c>
      <c r="B44" s="41"/>
      <c r="C44" s="41"/>
      <c r="D44" s="42" t="s">
        <v>11</v>
      </c>
      <c r="E44" s="43"/>
    </row>
    <row r="45" spans="1:6" ht="10.95" customHeight="1">
      <c r="A45" s="41"/>
      <c r="B45" s="41"/>
      <c r="C45" s="41"/>
      <c r="D45" s="43"/>
      <c r="E45" s="43"/>
    </row>
    <row r="46" spans="1:6" ht="10.95" customHeight="1">
      <c r="A46" s="41"/>
      <c r="B46" s="44" t="s">
        <v>28</v>
      </c>
      <c r="C46" s="41"/>
      <c r="D46" s="43">
        <v>0</v>
      </c>
      <c r="E46" s="43" t="s">
        <v>59</v>
      </c>
    </row>
    <row r="47" spans="1:6" ht="10.95" customHeight="1">
      <c r="A47" s="41"/>
      <c r="B47" s="41" t="s">
        <v>120</v>
      </c>
      <c r="C47" s="41"/>
      <c r="D47" s="41"/>
      <c r="E47" s="43" t="s">
        <v>60</v>
      </c>
    </row>
    <row r="48" spans="1:6" ht="10.95" customHeight="1">
      <c r="A48" s="41"/>
      <c r="B48" s="41" t="s">
        <v>121</v>
      </c>
      <c r="C48" s="41"/>
      <c r="D48" s="41"/>
      <c r="E48" s="43" t="s">
        <v>26</v>
      </c>
    </row>
    <row r="49" spans="1:5" ht="10.95" customHeight="1">
      <c r="A49" s="41"/>
      <c r="B49" s="41" t="s">
        <v>9</v>
      </c>
      <c r="C49" s="41"/>
      <c r="D49" s="43" t="s">
        <v>1</v>
      </c>
      <c r="E49" s="43" t="s">
        <v>12</v>
      </c>
    </row>
    <row r="50" spans="1:5" ht="10.95" customHeight="1">
      <c r="A50" s="41"/>
      <c r="B50" s="41" t="s">
        <v>10</v>
      </c>
      <c r="C50" s="41"/>
      <c r="D50" s="43" t="s">
        <v>24</v>
      </c>
      <c r="E50" s="43" t="s">
        <v>18</v>
      </c>
    </row>
    <row r="51" spans="1:5" ht="10.95" customHeight="1">
      <c r="A51" s="41"/>
      <c r="B51" s="44"/>
      <c r="C51" s="45"/>
      <c r="D51" s="43" t="s">
        <v>30</v>
      </c>
      <c r="E51" s="43" t="s">
        <v>13</v>
      </c>
    </row>
    <row r="52" spans="1:5" ht="10.95" customHeight="1">
      <c r="A52" s="41"/>
      <c r="B52" s="41" t="s">
        <v>62</v>
      </c>
      <c r="C52" s="45"/>
      <c r="D52" s="43" t="s">
        <v>14</v>
      </c>
      <c r="E52" s="43" t="s">
        <v>15</v>
      </c>
    </row>
    <row r="53" spans="1:5" ht="10.95" customHeight="1">
      <c r="A53" s="41"/>
      <c r="B53" s="41" t="s">
        <v>63</v>
      </c>
      <c r="C53" s="45"/>
      <c r="D53" s="43" t="s">
        <v>2</v>
      </c>
      <c r="E53" s="43" t="s">
        <v>25</v>
      </c>
    </row>
    <row r="54" spans="1:5" ht="10.95" customHeight="1">
      <c r="A54" s="45"/>
      <c r="B54" s="46"/>
      <c r="C54" s="45"/>
      <c r="D54" s="41"/>
      <c r="E54" s="43" t="s">
        <v>56</v>
      </c>
    </row>
    <row r="55" spans="1:5" ht="10.95" customHeight="1">
      <c r="A55" s="41" t="s">
        <v>88</v>
      </c>
      <c r="B55" s="44" t="s">
        <v>89</v>
      </c>
      <c r="C55" s="45"/>
      <c r="D55" s="43" t="s">
        <v>3</v>
      </c>
      <c r="E55" s="43" t="s">
        <v>23</v>
      </c>
    </row>
    <row r="56" spans="1:5" ht="10.95" customHeight="1">
      <c r="A56" s="41"/>
      <c r="B56" s="47" t="s">
        <v>126</v>
      </c>
      <c r="C56" s="45"/>
      <c r="D56" s="43" t="s">
        <v>16</v>
      </c>
      <c r="E56" s="43" t="s">
        <v>17</v>
      </c>
    </row>
    <row r="57" spans="1:5" ht="10.95" customHeight="1">
      <c r="A57" s="34"/>
      <c r="B57" s="46" t="s">
        <v>90</v>
      </c>
      <c r="C57" s="45"/>
      <c r="D57" s="43" t="s">
        <v>19</v>
      </c>
      <c r="E57" s="43" t="s">
        <v>20</v>
      </c>
    </row>
    <row r="58" spans="1:5" ht="10.95" customHeight="1">
      <c r="A58" s="45"/>
      <c r="B58" s="46" t="s">
        <v>91</v>
      </c>
      <c r="C58" s="45"/>
      <c r="D58" s="43" t="s">
        <v>21</v>
      </c>
      <c r="E58" s="43" t="s">
        <v>22</v>
      </c>
    </row>
    <row r="59" spans="1:5" ht="10.95" customHeight="1">
      <c r="A59" s="45"/>
      <c r="C59" s="45"/>
    </row>
    <row r="60" spans="1:5" ht="10.95" customHeight="1">
      <c r="A60" s="45"/>
      <c r="C60" s="45"/>
    </row>
  </sheetData>
  <sheetProtection selectLockedCells="1"/>
  <mergeCells count="1">
    <mergeCell ref="E31:F42"/>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zoomScaleNormal="100" workbookViewId="0"/>
  </sheetViews>
  <sheetFormatPr baseColWidth="10" defaultRowHeight="12"/>
  <cols>
    <col min="1" max="1" width="2.6640625" style="58" customWidth="1"/>
    <col min="2" max="2" width="78.33203125" style="5" customWidth="1"/>
    <col min="3" max="3" width="2.6640625" style="3" customWidth="1"/>
    <col min="4" max="4" width="9.6640625" style="5" customWidth="1"/>
    <col min="5" max="16384" width="11.5546875" style="5"/>
  </cols>
  <sheetData>
    <row r="1" spans="1:4" ht="100.2" customHeight="1">
      <c r="A1" s="129" t="s">
        <v>29</v>
      </c>
      <c r="B1" s="129"/>
      <c r="C1" s="4"/>
      <c r="D1" s="130" t="s">
        <v>64</v>
      </c>
    </row>
    <row r="2" spans="1:4" ht="24.6" customHeight="1">
      <c r="C2" s="1" t="s">
        <v>6</v>
      </c>
      <c r="D2" s="130"/>
    </row>
    <row r="3" spans="1:4">
      <c r="D3" s="130"/>
    </row>
    <row r="4" spans="1:4" ht="23.4">
      <c r="A4" s="61"/>
      <c r="B4" s="60" t="s">
        <v>106</v>
      </c>
      <c r="C4" s="16"/>
      <c r="D4" s="130"/>
    </row>
    <row r="5" spans="1:4" ht="12" customHeight="1">
      <c r="A5" s="62"/>
      <c r="B5" s="10"/>
      <c r="C5" s="6"/>
      <c r="D5" s="130"/>
    </row>
    <row r="6" spans="1:4" ht="12" customHeight="1">
      <c r="A6" s="62"/>
      <c r="B6" s="10"/>
      <c r="C6" s="6"/>
      <c r="D6" s="130"/>
    </row>
    <row r="7" spans="1:4" ht="12" customHeight="1">
      <c r="A7" s="61"/>
      <c r="B7" s="14"/>
      <c r="C7" s="12"/>
      <c r="D7" s="130"/>
    </row>
    <row r="8" spans="1:4" ht="12" customHeight="1">
      <c r="A8" s="62"/>
      <c r="B8" s="2" t="s">
        <v>7</v>
      </c>
      <c r="C8" s="11"/>
    </row>
    <row r="10" spans="1:4" ht="12" customHeight="1">
      <c r="A10" s="65">
        <v>1</v>
      </c>
      <c r="B10" s="66" t="s">
        <v>128</v>
      </c>
      <c r="C10" s="67">
        <v>5</v>
      </c>
    </row>
    <row r="11" spans="1:4">
      <c r="A11" s="62"/>
      <c r="B11" s="8"/>
      <c r="C11" s="6"/>
    </row>
    <row r="12" spans="1:4">
      <c r="A12" s="65">
        <v>2</v>
      </c>
      <c r="B12" s="68" t="s">
        <v>128</v>
      </c>
      <c r="C12" s="67"/>
    </row>
    <row r="13" spans="1:4">
      <c r="A13" s="65"/>
      <c r="B13" s="66" t="s">
        <v>104</v>
      </c>
      <c r="C13" s="67">
        <v>6</v>
      </c>
    </row>
    <row r="14" spans="1:4">
      <c r="A14" s="62"/>
      <c r="B14" s="48"/>
      <c r="C14" s="6"/>
    </row>
    <row r="15" spans="1:4">
      <c r="A15" s="65">
        <v>3</v>
      </c>
      <c r="B15" s="68" t="s">
        <v>131</v>
      </c>
      <c r="C15" s="67"/>
    </row>
    <row r="16" spans="1:4">
      <c r="A16" s="65"/>
      <c r="B16" s="66" t="s">
        <v>104</v>
      </c>
      <c r="C16" s="67">
        <v>8</v>
      </c>
    </row>
    <row r="17" spans="1:3">
      <c r="A17" s="62"/>
      <c r="B17" s="48"/>
      <c r="C17" s="6"/>
    </row>
    <row r="18" spans="1:3">
      <c r="A18" s="65">
        <v>4</v>
      </c>
      <c r="B18" s="68" t="s">
        <v>133</v>
      </c>
      <c r="C18" s="67"/>
    </row>
    <row r="19" spans="1:3">
      <c r="A19" s="65"/>
      <c r="B19" s="66" t="s">
        <v>104</v>
      </c>
      <c r="C19" s="67">
        <v>10</v>
      </c>
    </row>
    <row r="20" spans="1:3">
      <c r="A20" s="62"/>
      <c r="B20" s="48"/>
      <c r="C20" s="6"/>
    </row>
    <row r="21" spans="1:3">
      <c r="A21" s="65">
        <v>5</v>
      </c>
      <c r="B21" s="66" t="s">
        <v>138</v>
      </c>
      <c r="C21" s="67">
        <v>12</v>
      </c>
    </row>
    <row r="22" spans="1:3">
      <c r="A22" s="62"/>
      <c r="B22" s="48"/>
      <c r="C22" s="6"/>
    </row>
    <row r="23" spans="1:3">
      <c r="A23" s="65">
        <v>6</v>
      </c>
      <c r="B23" s="66" t="s">
        <v>139</v>
      </c>
      <c r="C23" s="67">
        <v>14</v>
      </c>
    </row>
    <row r="24" spans="1:3">
      <c r="A24" s="62"/>
      <c r="B24" s="8"/>
      <c r="C24" s="6"/>
    </row>
    <row r="25" spans="1:3">
      <c r="A25" s="65">
        <v>7</v>
      </c>
      <c r="B25" s="66" t="s">
        <v>140</v>
      </c>
      <c r="C25" s="67">
        <v>16</v>
      </c>
    </row>
    <row r="26" spans="1:3">
      <c r="A26" s="62"/>
      <c r="B26" s="7"/>
      <c r="C26" s="6"/>
    </row>
    <row r="27" spans="1:3">
      <c r="A27" s="65">
        <v>8</v>
      </c>
      <c r="B27" s="66" t="s">
        <v>141</v>
      </c>
      <c r="C27" s="67">
        <v>18</v>
      </c>
    </row>
    <row r="28" spans="1:3">
      <c r="A28" s="62"/>
      <c r="B28" s="8"/>
      <c r="C28" s="6"/>
    </row>
    <row r="29" spans="1:3">
      <c r="A29" s="65">
        <v>9</v>
      </c>
      <c r="B29" s="66" t="s">
        <v>146</v>
      </c>
      <c r="C29" s="67">
        <v>20</v>
      </c>
    </row>
    <row r="30" spans="1:3">
      <c r="A30" s="62"/>
      <c r="B30" s="8"/>
      <c r="C30" s="6"/>
    </row>
    <row r="31" spans="1:3">
      <c r="A31" s="65">
        <v>10</v>
      </c>
      <c r="B31" s="66" t="s">
        <v>147</v>
      </c>
      <c r="C31" s="67">
        <v>22</v>
      </c>
    </row>
    <row r="32" spans="1:3">
      <c r="A32" s="62"/>
      <c r="B32" s="8"/>
      <c r="C32" s="6"/>
    </row>
    <row r="33" spans="1:3">
      <c r="A33" s="65">
        <v>11</v>
      </c>
      <c r="B33" s="66" t="s">
        <v>148</v>
      </c>
      <c r="C33" s="67">
        <v>24</v>
      </c>
    </row>
    <row r="34" spans="1:3">
      <c r="A34" s="62"/>
      <c r="B34" s="13"/>
      <c r="C34" s="16"/>
    </row>
    <row r="35" spans="1:3">
      <c r="A35" s="58" t="s">
        <v>107</v>
      </c>
    </row>
    <row r="36" spans="1:3">
      <c r="A36" s="61"/>
      <c r="B36" s="15"/>
      <c r="C36" s="64"/>
    </row>
    <row r="42" spans="1:3" ht="11.4">
      <c r="A42" s="61"/>
      <c r="B42" s="15"/>
      <c r="C42" s="15"/>
    </row>
    <row r="43" spans="1:3" ht="11.4">
      <c r="A43" s="63"/>
      <c r="B43" s="15"/>
      <c r="C43" s="15"/>
    </row>
    <row r="44" spans="1:3">
      <c r="A44" s="63"/>
      <c r="B44" s="13"/>
      <c r="C44" s="16"/>
    </row>
    <row r="45" spans="1:3">
      <c r="C45" s="5"/>
    </row>
    <row r="46" spans="1:3" ht="11.4">
      <c r="A46" s="61"/>
      <c r="B46" s="15"/>
      <c r="C46" s="15"/>
    </row>
    <row r="47" spans="1:3" ht="11.4">
      <c r="A47" s="63"/>
      <c r="B47" s="15"/>
      <c r="C47" s="15"/>
    </row>
    <row r="48" spans="1:3">
      <c r="A48" s="63"/>
      <c r="B48" s="13"/>
      <c r="C48" s="12"/>
    </row>
  </sheetData>
  <mergeCells count="2">
    <mergeCell ref="A1:B1"/>
    <mergeCell ref="D1:D7"/>
  </mergeCells>
  <phoneticPr fontId="3" type="noConversion"/>
  <hyperlinks>
    <hyperlink ref="A10" location="'T1'!A1" display="'T1'!A1"/>
    <hyperlink ref="C10" location="'T1'!A1" display="'T1'!A1"/>
    <hyperlink ref="B10" location="'T1'!A1" display="Erwerbstätige am Arbeitsort im Land Berlin 1991 bis 2014"/>
    <hyperlink ref="B27" location="'T8'!A1" display="Erwerbstätige am Arbeitsort in Deutschland 1991 bis 2014 nach Bundesländern"/>
    <hyperlink ref="C27" location="'T8'!A1" display="'T8'!A1"/>
    <hyperlink ref="B21" location="'T5'!A1" display="Erwerbstätige am Arbeitsort im Land Berlin 2008 bis 2014 nach Wirtschaftsbereichen"/>
    <hyperlink ref="B23" location="'T6'!A1" display="Arbeitnehmer am Arbeitsort im Land Berlin 2008 bis 2014 nach Wirtschaftsbereichen"/>
    <hyperlink ref="B25" location="'T7'!A1" display="Selbstständige am Arbeitsort im Land Berlin 2008 bis 2014 nach Wirtschaftsbereichen"/>
    <hyperlink ref="B29" location="'T9'!A1" display="Arbeitnehmer am Arbeitsort in Deutschland 1991 bis 2014 nach Bundesländern"/>
    <hyperlink ref="B31" location="'T10'!A1" display="Selbstständige am Arbeitsort in Deutschland 1991 bis 2014 nach Bundesländern"/>
    <hyperlink ref="B33" location="'T11'!A1" display="Marginal Beschäftigte am Arbeitsort in Deutschland 2003 bis 2014 nach Bundesländern"/>
    <hyperlink ref="A23" location="'T6'!A1" display="'T6'!A1"/>
    <hyperlink ref="A25" location="'T7'!A1" display="'T7'!A1"/>
    <hyperlink ref="A27" location="'T8'!A1" display="'T8'!A1"/>
    <hyperlink ref="A29" location="'T9'!A1" display="'T9'!A1"/>
    <hyperlink ref="A31" location="'T10'!A1" display="'T10'!A1"/>
    <hyperlink ref="A33" location="'T11'!A1" display="'T11'!A1"/>
    <hyperlink ref="A21" location="'T5'!A1" display="'T5'!A1"/>
    <hyperlink ref="C21" location="'T5'!A1" display="'T5'!A1"/>
    <hyperlink ref="C23" location="'T6'!A1" display="'T6'!A1"/>
    <hyperlink ref="C25" location="'T7'!A1" display="'T7'!A1"/>
    <hyperlink ref="C29" location="'T9'!A1" display="'T9'!A1"/>
    <hyperlink ref="C31" location="'T10'!A1" display="'T10'!A1"/>
    <hyperlink ref="C33" location="'T11'!A1" display="'T11'!A1"/>
    <hyperlink ref="A12:C13" location="'T2'!A1" display="'T2'!A1"/>
    <hyperlink ref="A15:C16" location="'T3'!A1" display="'T3'!A1"/>
    <hyperlink ref="A18:C19" location="'T4'!A1" display="'T4'!A1"/>
    <hyperlink ref="B4" r:id="rId1" display="https://www.statistik-berlin-brandenburg.de/Publikationen/metadaten/MD_13300_2019.pdf"/>
    <hyperlink ref="A10:C10" location="'T1'!A1" display="'T1'!A1"/>
    <hyperlink ref="A21:C21" location="'T5'!A1" display="'T5'!A1"/>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4" max="16383" man="1"/>
    <brk id="35"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7"/>
  <sheetViews>
    <sheetView zoomScaleNormal="100" workbookViewId="0">
      <pane ySplit="4" topLeftCell="A5" activePane="bottomLeft" state="frozen"/>
      <selection pane="bottomLeft"/>
    </sheetView>
  </sheetViews>
  <sheetFormatPr baseColWidth="10" defaultRowHeight="13.2" outlineLevelRow="2"/>
  <sheetData>
    <row r="1" spans="1:7" ht="12" customHeight="1">
      <c r="A1" s="133" t="s">
        <v>127</v>
      </c>
      <c r="B1" s="133"/>
      <c r="C1" s="133"/>
      <c r="D1" s="133"/>
      <c r="E1" s="133"/>
      <c r="F1" s="133"/>
      <c r="G1" s="31"/>
    </row>
    <row r="2" spans="1:7" ht="12" customHeight="1"/>
    <row r="3" spans="1:7" ht="12.75" customHeight="1">
      <c r="A3" s="134" t="s">
        <v>0</v>
      </c>
      <c r="B3" s="135" t="s">
        <v>82</v>
      </c>
      <c r="C3" s="136" t="s">
        <v>83</v>
      </c>
      <c r="D3" s="136" t="s">
        <v>84</v>
      </c>
      <c r="E3" s="136" t="s">
        <v>54</v>
      </c>
      <c r="F3" s="137"/>
    </row>
    <row r="4" spans="1:7" ht="52.5" customHeight="1">
      <c r="A4" s="134"/>
      <c r="B4" s="135"/>
      <c r="C4" s="136"/>
      <c r="D4" s="136"/>
      <c r="E4" s="21" t="s">
        <v>85</v>
      </c>
      <c r="F4" s="32" t="s">
        <v>86</v>
      </c>
    </row>
    <row r="5" spans="1:7" s="90" customFormat="1" ht="12" customHeight="1">
      <c r="A5" s="87"/>
      <c r="B5" s="87"/>
      <c r="C5" s="88"/>
      <c r="D5" s="88"/>
      <c r="E5" s="88"/>
      <c r="F5" s="89"/>
    </row>
    <row r="6" spans="1:7" s="90" customFormat="1" ht="12" customHeight="1">
      <c r="B6" s="132" t="s">
        <v>32</v>
      </c>
      <c r="C6" s="132"/>
      <c r="D6" s="132"/>
      <c r="E6" s="132"/>
      <c r="F6" s="132"/>
    </row>
    <row r="7" spans="1:7" s="90" customFormat="1" ht="12" customHeight="1">
      <c r="A7" s="91">
        <v>1991</v>
      </c>
      <c r="B7" s="92">
        <v>1191.0820000000001</v>
      </c>
      <c r="C7" s="92">
        <v>59.133000000000003</v>
      </c>
      <c r="D7" s="92">
        <v>1131.9490000000001</v>
      </c>
      <c r="E7" s="92" t="s">
        <v>2</v>
      </c>
      <c r="F7" s="92" t="s">
        <v>2</v>
      </c>
    </row>
    <row r="8" spans="1:7" s="90" customFormat="1" ht="12" customHeight="1">
      <c r="A8" s="91">
        <v>1992</v>
      </c>
      <c r="B8" s="92">
        <v>1063.229</v>
      </c>
      <c r="C8" s="92">
        <v>70.685000000000002</v>
      </c>
      <c r="D8" s="92">
        <v>992.54399999999998</v>
      </c>
      <c r="E8" s="92" t="s">
        <v>2</v>
      </c>
      <c r="F8" s="92" t="s">
        <v>2</v>
      </c>
    </row>
    <row r="9" spans="1:7" s="90" customFormat="1" ht="12" customHeight="1">
      <c r="A9" s="91">
        <v>1993</v>
      </c>
      <c r="B9" s="92">
        <v>1031.5139999999999</v>
      </c>
      <c r="C9" s="92">
        <v>75.259</v>
      </c>
      <c r="D9" s="92">
        <v>956.255</v>
      </c>
      <c r="E9" s="92" t="s">
        <v>2</v>
      </c>
      <c r="F9" s="92" t="s">
        <v>2</v>
      </c>
    </row>
    <row r="10" spans="1:7" s="90" customFormat="1" ht="12" customHeight="1">
      <c r="A10" s="91">
        <v>1994</v>
      </c>
      <c r="B10" s="92">
        <v>1063.4659999999999</v>
      </c>
      <c r="C10" s="92">
        <v>81.105000000000004</v>
      </c>
      <c r="D10" s="92">
        <v>982.36099999999999</v>
      </c>
      <c r="E10" s="92" t="s">
        <v>2</v>
      </c>
      <c r="F10" s="92" t="s">
        <v>2</v>
      </c>
    </row>
    <row r="11" spans="1:7" s="90" customFormat="1" ht="12" customHeight="1">
      <c r="A11" s="91">
        <v>1995</v>
      </c>
      <c r="B11" s="92">
        <v>1088.846</v>
      </c>
      <c r="C11" s="92">
        <v>83.507999999999996</v>
      </c>
      <c r="D11" s="92">
        <v>1005.338</v>
      </c>
      <c r="E11" s="92" t="s">
        <v>2</v>
      </c>
      <c r="F11" s="92" t="s">
        <v>2</v>
      </c>
    </row>
    <row r="12" spans="1:7" s="90" customFormat="1" ht="12" customHeight="1">
      <c r="A12" s="91">
        <v>1996</v>
      </c>
      <c r="B12" s="92">
        <v>1087.414</v>
      </c>
      <c r="C12" s="92">
        <v>86.207999999999998</v>
      </c>
      <c r="D12" s="92">
        <v>1001.206</v>
      </c>
      <c r="E12" s="92" t="s">
        <v>2</v>
      </c>
      <c r="F12" s="92" t="s">
        <v>2</v>
      </c>
    </row>
    <row r="13" spans="1:7" s="90" customFormat="1" ht="12" customHeight="1">
      <c r="A13" s="91">
        <v>1997</v>
      </c>
      <c r="B13" s="92">
        <v>1087.396</v>
      </c>
      <c r="C13" s="92">
        <v>90.697999999999993</v>
      </c>
      <c r="D13" s="92">
        <v>996.69799999999998</v>
      </c>
      <c r="E13" s="92" t="s">
        <v>2</v>
      </c>
      <c r="F13" s="92" t="s">
        <v>2</v>
      </c>
    </row>
    <row r="14" spans="1:7" s="90" customFormat="1" ht="12" customHeight="1">
      <c r="A14" s="91">
        <v>1998</v>
      </c>
      <c r="B14" s="92">
        <v>1082.9839999999999</v>
      </c>
      <c r="C14" s="92">
        <v>95.423000000000002</v>
      </c>
      <c r="D14" s="92">
        <v>987.56100000000004</v>
      </c>
      <c r="E14" s="92" t="s">
        <v>2</v>
      </c>
      <c r="F14" s="92" t="s">
        <v>2</v>
      </c>
    </row>
    <row r="15" spans="1:7" s="90" customFormat="1" ht="12" customHeight="1">
      <c r="A15" s="91">
        <v>1999</v>
      </c>
      <c r="B15" s="92">
        <v>1088.3330000000001</v>
      </c>
      <c r="C15" s="92">
        <v>102.28</v>
      </c>
      <c r="D15" s="92">
        <v>986.053</v>
      </c>
      <c r="E15" s="92" t="s">
        <v>2</v>
      </c>
      <c r="F15" s="92" t="s">
        <v>2</v>
      </c>
    </row>
    <row r="16" spans="1:7" s="90" customFormat="1" ht="12" customHeight="1">
      <c r="A16" s="91">
        <v>2000</v>
      </c>
      <c r="B16" s="92">
        <v>1090.1880000000001</v>
      </c>
      <c r="C16" s="92">
        <v>108.655</v>
      </c>
      <c r="D16" s="92">
        <v>981.53300000000002</v>
      </c>
      <c r="E16" s="92" t="s">
        <v>2</v>
      </c>
      <c r="F16" s="92" t="s">
        <v>2</v>
      </c>
      <c r="G16" s="93"/>
    </row>
    <row r="17" spans="1:7" s="90" customFormat="1" ht="12" customHeight="1">
      <c r="A17" s="91">
        <v>2001</v>
      </c>
      <c r="B17" s="92">
        <v>1064.17</v>
      </c>
      <c r="C17" s="92">
        <v>111.643</v>
      </c>
      <c r="D17" s="92">
        <v>952.52700000000004</v>
      </c>
      <c r="E17" s="92" t="s">
        <v>2</v>
      </c>
      <c r="F17" s="92" t="s">
        <v>2</v>
      </c>
      <c r="G17" s="93"/>
    </row>
    <row r="18" spans="1:7" s="90" customFormat="1" ht="12" customHeight="1">
      <c r="A18" s="91">
        <v>2002</v>
      </c>
      <c r="B18" s="92">
        <v>1043.21</v>
      </c>
      <c r="C18" s="92">
        <v>111.694</v>
      </c>
      <c r="D18" s="92">
        <v>931.51599999999996</v>
      </c>
      <c r="E18" s="92" t="s">
        <v>2</v>
      </c>
      <c r="F18" s="92" t="s">
        <v>2</v>
      </c>
      <c r="G18" s="93"/>
    </row>
    <row r="19" spans="1:7" s="90" customFormat="1" ht="12" customHeight="1">
      <c r="A19" s="91">
        <v>2003</v>
      </c>
      <c r="B19" s="92">
        <v>1027.2719999999999</v>
      </c>
      <c r="C19" s="92">
        <v>113.977</v>
      </c>
      <c r="D19" s="92">
        <v>913.29499999999996</v>
      </c>
      <c r="E19" s="92">
        <f t="shared" ref="E19:E30" si="0">D19-F19</f>
        <v>804.3889999999999</v>
      </c>
      <c r="F19" s="92">
        <v>108.90600000000001</v>
      </c>
      <c r="G19" s="93"/>
    </row>
    <row r="20" spans="1:7" s="90" customFormat="1" ht="12" customHeight="1">
      <c r="A20" s="91">
        <v>2004</v>
      </c>
      <c r="B20" s="92">
        <v>1029.867</v>
      </c>
      <c r="C20" s="92">
        <v>119.86799999999999</v>
      </c>
      <c r="D20" s="92">
        <v>909.99900000000002</v>
      </c>
      <c r="E20" s="92">
        <f t="shared" si="0"/>
        <v>787.93500000000006</v>
      </c>
      <c r="F20" s="92">
        <v>122.06399999999999</v>
      </c>
      <c r="G20" s="93"/>
    </row>
    <row r="21" spans="1:7" s="90" customFormat="1" ht="12" customHeight="1">
      <c r="A21" s="91">
        <v>2005</v>
      </c>
      <c r="B21" s="92">
        <v>1021.679</v>
      </c>
      <c r="C21" s="92">
        <v>127.95099999999999</v>
      </c>
      <c r="D21" s="92">
        <v>893.72799999999995</v>
      </c>
      <c r="E21" s="92">
        <f t="shared" si="0"/>
        <v>766.83199999999999</v>
      </c>
      <c r="F21" s="92">
        <v>126.896</v>
      </c>
      <c r="G21" s="93"/>
    </row>
    <row r="22" spans="1:7" s="90" customFormat="1" ht="12" customHeight="1">
      <c r="A22" s="91">
        <v>2006</v>
      </c>
      <c r="B22" s="92">
        <v>1027.26</v>
      </c>
      <c r="C22" s="92">
        <v>129.393</v>
      </c>
      <c r="D22" s="92">
        <v>897.86699999999996</v>
      </c>
      <c r="E22" s="92">
        <f t="shared" si="0"/>
        <v>767.67399999999998</v>
      </c>
      <c r="F22" s="92">
        <v>130.19300000000001</v>
      </c>
      <c r="G22" s="93"/>
    </row>
    <row r="23" spans="1:7" s="90" customFormat="1" ht="12" customHeight="1">
      <c r="A23" s="91">
        <v>2007</v>
      </c>
      <c r="B23" s="92">
        <v>1047.8119999999999</v>
      </c>
      <c r="C23" s="92">
        <v>130.822</v>
      </c>
      <c r="D23" s="92">
        <v>916.99</v>
      </c>
      <c r="E23" s="92">
        <f t="shared" si="0"/>
        <v>788.22299999999996</v>
      </c>
      <c r="F23" s="92">
        <v>128.767</v>
      </c>
      <c r="G23" s="93"/>
    </row>
    <row r="24" spans="1:7" s="90" customFormat="1" ht="12" customHeight="1">
      <c r="A24" s="91">
        <v>2008</v>
      </c>
      <c r="B24" s="92">
        <v>1063.404</v>
      </c>
      <c r="C24" s="92">
        <v>134.999</v>
      </c>
      <c r="D24" s="92">
        <v>928.40499999999997</v>
      </c>
      <c r="E24" s="92">
        <f t="shared" si="0"/>
        <v>797.56600000000003</v>
      </c>
      <c r="F24" s="92">
        <v>130.839</v>
      </c>
      <c r="G24" s="93"/>
    </row>
    <row r="25" spans="1:7" s="90" customFormat="1" ht="12" customHeight="1">
      <c r="A25" s="91">
        <v>2009</v>
      </c>
      <c r="B25" s="92">
        <v>1077.348</v>
      </c>
      <c r="C25" s="92">
        <v>138.31</v>
      </c>
      <c r="D25" s="92">
        <v>939.03800000000001</v>
      </c>
      <c r="E25" s="92">
        <f t="shared" si="0"/>
        <v>802.53899999999999</v>
      </c>
      <c r="F25" s="92">
        <v>136.499</v>
      </c>
      <c r="G25" s="93"/>
    </row>
    <row r="26" spans="1:7" s="90" customFormat="1" ht="12" customHeight="1">
      <c r="A26" s="91">
        <v>2010</v>
      </c>
      <c r="B26" s="92">
        <v>1082.048</v>
      </c>
      <c r="C26" s="92">
        <v>137.88800000000001</v>
      </c>
      <c r="D26" s="92">
        <v>944.16</v>
      </c>
      <c r="E26" s="92">
        <f t="shared" si="0"/>
        <v>808.16300000000001</v>
      </c>
      <c r="F26" s="92">
        <v>135.99700000000001</v>
      </c>
      <c r="G26" s="93"/>
    </row>
    <row r="27" spans="1:7" s="90" customFormat="1" ht="12" customHeight="1">
      <c r="A27" s="91">
        <v>2011</v>
      </c>
      <c r="B27" s="92">
        <v>1081.547</v>
      </c>
      <c r="C27" s="92">
        <v>135.505</v>
      </c>
      <c r="D27" s="92">
        <v>946.04200000000003</v>
      </c>
      <c r="E27" s="92">
        <f t="shared" si="0"/>
        <v>819.25400000000002</v>
      </c>
      <c r="F27" s="92">
        <v>126.788</v>
      </c>
      <c r="G27" s="93"/>
    </row>
    <row r="28" spans="1:7" s="90" customFormat="1" ht="12" customHeight="1">
      <c r="A28" s="91">
        <v>2012</v>
      </c>
      <c r="B28" s="92">
        <v>1083.8530000000001</v>
      </c>
      <c r="C28" s="92">
        <v>134.15100000000001</v>
      </c>
      <c r="D28" s="92">
        <v>949.702</v>
      </c>
      <c r="E28" s="92">
        <f t="shared" si="0"/>
        <v>828.38800000000003</v>
      </c>
      <c r="F28" s="92">
        <v>121.31399999999999</v>
      </c>
      <c r="G28" s="93"/>
    </row>
    <row r="29" spans="1:7" s="90" customFormat="1" ht="12" customHeight="1">
      <c r="A29" s="91">
        <v>2013</v>
      </c>
      <c r="B29" s="92">
        <v>1082.6880000000001</v>
      </c>
      <c r="C29" s="92">
        <v>130.80199999999999</v>
      </c>
      <c r="D29" s="92">
        <v>951.88599999999997</v>
      </c>
      <c r="E29" s="92">
        <f t="shared" si="0"/>
        <v>830.01400000000001</v>
      </c>
      <c r="F29" s="92">
        <v>121.872</v>
      </c>
      <c r="G29" s="93"/>
    </row>
    <row r="30" spans="1:7" s="90" customFormat="1" ht="12" customHeight="1">
      <c r="A30" s="91">
        <v>2014</v>
      </c>
      <c r="B30" s="94">
        <v>1083.6030000000001</v>
      </c>
      <c r="C30" s="94">
        <v>128.59399999999999</v>
      </c>
      <c r="D30" s="94">
        <v>955.00900000000001</v>
      </c>
      <c r="E30" s="92">
        <f t="shared" si="0"/>
        <v>838.01099999999997</v>
      </c>
      <c r="F30" s="92">
        <v>116.998</v>
      </c>
      <c r="G30" s="93"/>
    </row>
    <row r="31" spans="1:7" s="90" customFormat="1" ht="12" customHeight="1">
      <c r="A31" s="91">
        <v>2015</v>
      </c>
      <c r="B31" s="94">
        <v>1085.6980000000001</v>
      </c>
      <c r="C31" s="94">
        <v>130.72999999999999</v>
      </c>
      <c r="D31" s="94">
        <v>954.96799999999996</v>
      </c>
      <c r="E31" s="92">
        <f t="shared" ref="E31:E36" si="1">D31-F31</f>
        <v>847.16300000000001</v>
      </c>
      <c r="F31" s="92">
        <v>107.80500000000001</v>
      </c>
      <c r="G31" s="93"/>
    </row>
    <row r="32" spans="1:7" s="90" customFormat="1" ht="12" customHeight="1">
      <c r="A32" s="91">
        <v>2016</v>
      </c>
      <c r="B32" s="94">
        <v>1098.93</v>
      </c>
      <c r="C32" s="94">
        <v>132.88499999999999</v>
      </c>
      <c r="D32" s="94">
        <v>966.04499999999996</v>
      </c>
      <c r="E32" s="92">
        <f t="shared" si="1"/>
        <v>859.38799999999992</v>
      </c>
      <c r="F32" s="92">
        <v>106.657</v>
      </c>
      <c r="G32" s="93"/>
    </row>
    <row r="33" spans="1:7" s="90" customFormat="1" ht="12" customHeight="1">
      <c r="A33" s="91">
        <v>2017</v>
      </c>
      <c r="B33" s="94">
        <v>1113.27</v>
      </c>
      <c r="C33" s="94">
        <v>130.56100000000001</v>
      </c>
      <c r="D33" s="94">
        <v>982.70899999999995</v>
      </c>
      <c r="E33" s="92">
        <f t="shared" si="1"/>
        <v>876.33999999999992</v>
      </c>
      <c r="F33" s="92">
        <v>106.369</v>
      </c>
      <c r="G33" s="93"/>
    </row>
    <row r="34" spans="1:7" s="90" customFormat="1" ht="12" customHeight="1">
      <c r="A34" s="91">
        <v>2018</v>
      </c>
      <c r="B34" s="94">
        <v>1124.6130000000001</v>
      </c>
      <c r="C34" s="94">
        <v>129.215</v>
      </c>
      <c r="D34" s="94">
        <v>995.39800000000002</v>
      </c>
      <c r="E34" s="92">
        <f t="shared" si="1"/>
        <v>892.49800000000005</v>
      </c>
      <c r="F34" s="92">
        <v>102.9</v>
      </c>
      <c r="G34" s="93"/>
    </row>
    <row r="35" spans="1:7" s="90" customFormat="1" ht="12" customHeight="1">
      <c r="A35" s="91">
        <v>2019</v>
      </c>
      <c r="B35" s="94">
        <v>1129.588</v>
      </c>
      <c r="C35" s="94">
        <v>127.76300000000001</v>
      </c>
      <c r="D35" s="94">
        <v>1001.825</v>
      </c>
      <c r="E35" s="92">
        <f t="shared" si="1"/>
        <v>900.22900000000004</v>
      </c>
      <c r="F35" s="92">
        <v>101.596</v>
      </c>
      <c r="G35" s="93"/>
    </row>
    <row r="36" spans="1:7" s="90" customFormat="1" ht="12" customHeight="1">
      <c r="A36" s="122">
        <v>2020</v>
      </c>
      <c r="B36" s="94">
        <v>1118.97</v>
      </c>
      <c r="C36" s="94">
        <v>123.604</v>
      </c>
      <c r="D36" s="94">
        <v>995.36599999999999</v>
      </c>
      <c r="E36" s="92">
        <f t="shared" si="1"/>
        <v>900.75400000000002</v>
      </c>
      <c r="F36" s="92">
        <v>94.611999999999995</v>
      </c>
      <c r="G36" s="93"/>
    </row>
    <row r="37" spans="1:7" s="90" customFormat="1" ht="12" customHeight="1">
      <c r="A37" s="95"/>
      <c r="B37" s="95"/>
      <c r="C37" s="95"/>
      <c r="D37" s="95"/>
      <c r="E37" s="95"/>
      <c r="F37" s="95"/>
    </row>
    <row r="38" spans="1:7" s="90" customFormat="1" ht="12" customHeight="1">
      <c r="B38" s="132" t="s">
        <v>65</v>
      </c>
      <c r="C38" s="132"/>
      <c r="D38" s="132"/>
      <c r="E38" s="132"/>
      <c r="F38" s="132"/>
    </row>
    <row r="39" spans="1:7" s="90" customFormat="1" ht="12" hidden="1" customHeight="1" outlineLevel="1">
      <c r="A39" s="91">
        <v>1992</v>
      </c>
      <c r="B39" s="96">
        <f t="shared" ref="B39:D39" si="2">ROUND(B8/B7*100-100,5)</f>
        <v>-10.73419</v>
      </c>
      <c r="C39" s="96">
        <f t="shared" si="2"/>
        <v>19.535620000000002</v>
      </c>
      <c r="D39" s="96">
        <f t="shared" si="2"/>
        <v>-12.315480000000001</v>
      </c>
      <c r="E39" s="92" t="s">
        <v>2</v>
      </c>
      <c r="F39" s="92" t="s">
        <v>2</v>
      </c>
    </row>
    <row r="40" spans="1:7" s="90" customFormat="1" ht="12" hidden="1" customHeight="1" outlineLevel="1">
      <c r="A40" s="91">
        <v>1993</v>
      </c>
      <c r="B40" s="96">
        <f t="shared" ref="B40:D40" si="3">ROUND(B9/B8*100-100,5)</f>
        <v>-2.9828899999999998</v>
      </c>
      <c r="C40" s="96">
        <f t="shared" si="3"/>
        <v>6.4709599999999998</v>
      </c>
      <c r="D40" s="96">
        <f t="shared" si="3"/>
        <v>-3.6561599999999999</v>
      </c>
      <c r="E40" s="92" t="s">
        <v>2</v>
      </c>
      <c r="F40" s="92" t="s">
        <v>2</v>
      </c>
    </row>
    <row r="41" spans="1:7" s="90" customFormat="1" ht="12" hidden="1" customHeight="1" outlineLevel="1">
      <c r="A41" s="91">
        <v>1994</v>
      </c>
      <c r="B41" s="96">
        <f t="shared" ref="B41:D41" si="4">ROUND(B10/B9*100-100,5)</f>
        <v>3.0975799999999998</v>
      </c>
      <c r="C41" s="96">
        <f t="shared" si="4"/>
        <v>7.7678399999999996</v>
      </c>
      <c r="D41" s="96">
        <f t="shared" si="4"/>
        <v>2.7300200000000001</v>
      </c>
      <c r="E41" s="92" t="s">
        <v>2</v>
      </c>
      <c r="F41" s="92" t="s">
        <v>2</v>
      </c>
    </row>
    <row r="42" spans="1:7" s="90" customFormat="1" ht="12" hidden="1" customHeight="1" outlineLevel="1">
      <c r="A42" s="91">
        <v>1995</v>
      </c>
      <c r="B42" s="96">
        <f t="shared" ref="B42:D42" si="5">ROUND(B11/B10*100-100,5)</f>
        <v>2.3865400000000001</v>
      </c>
      <c r="C42" s="96">
        <f t="shared" si="5"/>
        <v>2.9628299999999999</v>
      </c>
      <c r="D42" s="96">
        <f t="shared" si="5"/>
        <v>2.3389600000000002</v>
      </c>
      <c r="E42" s="92" t="s">
        <v>2</v>
      </c>
      <c r="F42" s="92" t="s">
        <v>2</v>
      </c>
    </row>
    <row r="43" spans="1:7" s="90" customFormat="1" ht="12" hidden="1" customHeight="1" outlineLevel="1">
      <c r="A43" s="91">
        <v>1996</v>
      </c>
      <c r="B43" s="96">
        <f t="shared" ref="B43:D43" si="6">ROUND(B12/B11*100-100,5)</f>
        <v>-0.13152</v>
      </c>
      <c r="C43" s="96">
        <f t="shared" si="6"/>
        <v>3.2332200000000002</v>
      </c>
      <c r="D43" s="96">
        <f t="shared" si="6"/>
        <v>-0.41100999999999999</v>
      </c>
      <c r="E43" s="92" t="s">
        <v>2</v>
      </c>
      <c r="F43" s="92" t="s">
        <v>2</v>
      </c>
    </row>
    <row r="44" spans="1:7" s="90" customFormat="1" ht="12" hidden="1" customHeight="1" outlineLevel="1">
      <c r="A44" s="91">
        <v>1997</v>
      </c>
      <c r="B44" s="96">
        <f t="shared" ref="B44:D44" si="7">ROUND(B13/B12*100-100,5)</f>
        <v>-1.66E-3</v>
      </c>
      <c r="C44" s="96">
        <f t="shared" si="7"/>
        <v>5.2083300000000001</v>
      </c>
      <c r="D44" s="96">
        <f t="shared" si="7"/>
        <v>-0.45025999999999999</v>
      </c>
      <c r="E44" s="92" t="s">
        <v>2</v>
      </c>
      <c r="F44" s="92" t="s">
        <v>2</v>
      </c>
    </row>
    <row r="45" spans="1:7" s="90" customFormat="1" ht="12" hidden="1" customHeight="1" outlineLevel="1">
      <c r="A45" s="91">
        <v>1998</v>
      </c>
      <c r="B45" s="96">
        <f t="shared" ref="B45:D45" si="8">ROUND(B14/B13*100-100,5)</f>
        <v>-0.40573999999999999</v>
      </c>
      <c r="C45" s="96">
        <f t="shared" si="8"/>
        <v>5.2096</v>
      </c>
      <c r="D45" s="96">
        <f t="shared" si="8"/>
        <v>-0.91673000000000004</v>
      </c>
      <c r="E45" s="92" t="s">
        <v>2</v>
      </c>
      <c r="F45" s="92" t="s">
        <v>2</v>
      </c>
    </row>
    <row r="46" spans="1:7" s="90" customFormat="1" ht="12" hidden="1" customHeight="1" outlineLevel="1">
      <c r="A46" s="91">
        <v>1999</v>
      </c>
      <c r="B46" s="96">
        <f t="shared" ref="B46:D46" si="9">ROUND(B15/B14*100-100,5)</f>
        <v>0.49391000000000002</v>
      </c>
      <c r="C46" s="96">
        <f t="shared" si="9"/>
        <v>7.1859000000000002</v>
      </c>
      <c r="D46" s="96">
        <f t="shared" si="9"/>
        <v>-0.1527</v>
      </c>
      <c r="E46" s="92" t="s">
        <v>2</v>
      </c>
      <c r="F46" s="92" t="s">
        <v>2</v>
      </c>
    </row>
    <row r="47" spans="1:7" s="90" customFormat="1" ht="12" hidden="1" customHeight="1" outlineLevel="1">
      <c r="A47" s="91">
        <v>2000</v>
      </c>
      <c r="B47" s="96">
        <f t="shared" ref="B47:D47" si="10">ROUND(B16/B15*100-100,5)</f>
        <v>0.17044000000000001</v>
      </c>
      <c r="C47" s="96">
        <f t="shared" si="10"/>
        <v>6.2328900000000003</v>
      </c>
      <c r="D47" s="96">
        <f t="shared" si="10"/>
        <v>-0.45839000000000002</v>
      </c>
      <c r="E47" s="92" t="s">
        <v>2</v>
      </c>
      <c r="F47" s="92" t="s">
        <v>2</v>
      </c>
    </row>
    <row r="48" spans="1:7" s="90" customFormat="1" ht="12" hidden="1" customHeight="1" outlineLevel="1">
      <c r="A48" s="91">
        <v>2001</v>
      </c>
      <c r="B48" s="96">
        <f t="shared" ref="B48:D48" si="11">ROUND(B17/B16*100-100,5)</f>
        <v>-2.3865599999999998</v>
      </c>
      <c r="C48" s="96">
        <f t="shared" si="11"/>
        <v>2.7499899999999999</v>
      </c>
      <c r="D48" s="96">
        <f t="shared" si="11"/>
        <v>-2.9551699999999999</v>
      </c>
      <c r="E48" s="92" t="s">
        <v>2</v>
      </c>
      <c r="F48" s="92" t="s">
        <v>2</v>
      </c>
    </row>
    <row r="49" spans="1:6" s="90" customFormat="1" ht="12" hidden="1" customHeight="1" outlineLevel="1">
      <c r="A49" s="91">
        <v>2002</v>
      </c>
      <c r="B49" s="96">
        <f t="shared" ref="B49:D49" si="12">ROUND(B18/B17*100-100,5)</f>
        <v>-1.9696100000000001</v>
      </c>
      <c r="C49" s="96">
        <f t="shared" si="12"/>
        <v>4.5679999999999998E-2</v>
      </c>
      <c r="D49" s="96">
        <f t="shared" si="12"/>
        <v>-2.2058200000000001</v>
      </c>
      <c r="E49" s="92" t="s">
        <v>2</v>
      </c>
      <c r="F49" s="92" t="s">
        <v>2</v>
      </c>
    </row>
    <row r="50" spans="1:6" s="90" customFormat="1" ht="12" hidden="1" customHeight="1" outlineLevel="1">
      <c r="A50" s="91">
        <v>2003</v>
      </c>
      <c r="B50" s="96">
        <f t="shared" ref="B50:D50" si="13">ROUND(B19/B18*100-100,5)</f>
        <v>-1.5277799999999999</v>
      </c>
      <c r="C50" s="96">
        <f t="shared" si="13"/>
        <v>2.0439799999999999</v>
      </c>
      <c r="D50" s="96">
        <f t="shared" si="13"/>
        <v>-1.9560599999999999</v>
      </c>
      <c r="E50" s="92" t="s">
        <v>2</v>
      </c>
      <c r="F50" s="92" t="s">
        <v>2</v>
      </c>
    </row>
    <row r="51" spans="1:6" s="90" customFormat="1" ht="12" hidden="1" customHeight="1" outlineLevel="1">
      <c r="A51" s="91">
        <v>2004</v>
      </c>
      <c r="B51" s="96">
        <f t="shared" ref="B51:F51" si="14">ROUND(B20/B19*100-100,5)</f>
        <v>0.25261</v>
      </c>
      <c r="C51" s="96">
        <f t="shared" si="14"/>
        <v>5.16859</v>
      </c>
      <c r="D51" s="96">
        <f t="shared" si="14"/>
        <v>-0.36088999999999999</v>
      </c>
      <c r="E51" s="96">
        <f t="shared" si="14"/>
        <v>-2.0455299999999998</v>
      </c>
      <c r="F51" s="96">
        <f t="shared" si="14"/>
        <v>12.08198</v>
      </c>
    </row>
    <row r="52" spans="1:6" s="90" customFormat="1" ht="12" hidden="1" customHeight="1" outlineLevel="1">
      <c r="A52" s="91">
        <v>2005</v>
      </c>
      <c r="B52" s="96">
        <f t="shared" ref="B52:F52" si="15">ROUND(B21/B20*100-100,5)</f>
        <v>-0.79505000000000003</v>
      </c>
      <c r="C52" s="96">
        <f t="shared" si="15"/>
        <v>6.7432499999999997</v>
      </c>
      <c r="D52" s="96">
        <f t="shared" si="15"/>
        <v>-1.7880199999999999</v>
      </c>
      <c r="E52" s="96">
        <f t="shared" si="15"/>
        <v>-2.6782699999999999</v>
      </c>
      <c r="F52" s="96">
        <f t="shared" si="15"/>
        <v>3.95858</v>
      </c>
    </row>
    <row r="53" spans="1:6" s="90" customFormat="1" ht="12" hidden="1" customHeight="1" outlineLevel="1">
      <c r="A53" s="91">
        <v>2006</v>
      </c>
      <c r="B53" s="96">
        <f t="shared" ref="B53:F53" si="16">ROUND(B22/B21*100-100,5)</f>
        <v>0.54625999999999997</v>
      </c>
      <c r="C53" s="96">
        <f t="shared" si="16"/>
        <v>1.1269899999999999</v>
      </c>
      <c r="D53" s="96">
        <f t="shared" si="16"/>
        <v>0.46311999999999998</v>
      </c>
      <c r="E53" s="96">
        <f t="shared" si="16"/>
        <v>0.10979999999999999</v>
      </c>
      <c r="F53" s="96">
        <f t="shared" si="16"/>
        <v>2.5981900000000002</v>
      </c>
    </row>
    <row r="54" spans="1:6" s="90" customFormat="1" ht="12" hidden="1" customHeight="1" outlineLevel="1">
      <c r="A54" s="91">
        <v>2007</v>
      </c>
      <c r="B54" s="96">
        <f t="shared" ref="B54:F54" si="17">ROUND(B23/B22*100-100,5)</f>
        <v>2.0006599999999999</v>
      </c>
      <c r="C54" s="96">
        <f t="shared" si="17"/>
        <v>1.10439</v>
      </c>
      <c r="D54" s="96">
        <f t="shared" si="17"/>
        <v>2.1298300000000001</v>
      </c>
      <c r="E54" s="96">
        <f t="shared" si="17"/>
        <v>2.67679</v>
      </c>
      <c r="F54" s="96">
        <f t="shared" si="17"/>
        <v>-1.0952999999999999</v>
      </c>
    </row>
    <row r="55" spans="1:6" s="90" customFormat="1" ht="12" hidden="1" customHeight="1" outlineLevel="1">
      <c r="A55" s="91">
        <v>2008</v>
      </c>
      <c r="B55" s="96">
        <f t="shared" ref="B55:F55" si="18">ROUND(B24/B23*100-100,5)</f>
        <v>1.4880500000000001</v>
      </c>
      <c r="C55" s="96">
        <f t="shared" si="18"/>
        <v>3.1928899999999998</v>
      </c>
      <c r="D55" s="96">
        <f t="shared" si="18"/>
        <v>1.2448300000000001</v>
      </c>
      <c r="E55" s="96">
        <f t="shared" si="18"/>
        <v>1.1853199999999999</v>
      </c>
      <c r="F55" s="96">
        <f t="shared" si="18"/>
        <v>1.60911</v>
      </c>
    </row>
    <row r="56" spans="1:6" s="90" customFormat="1" ht="12" hidden="1" customHeight="1" outlineLevel="1">
      <c r="A56" s="91">
        <v>2009</v>
      </c>
      <c r="B56" s="96">
        <f t="shared" ref="B56:F56" si="19">ROUND(B25/B24*100-100,5)</f>
        <v>1.3112600000000001</v>
      </c>
      <c r="C56" s="96">
        <f t="shared" si="19"/>
        <v>2.45261</v>
      </c>
      <c r="D56" s="96">
        <f t="shared" si="19"/>
        <v>1.1453</v>
      </c>
      <c r="E56" s="96">
        <f t="shared" si="19"/>
        <v>0.62351999999999996</v>
      </c>
      <c r="F56" s="96">
        <f t="shared" si="19"/>
        <v>4.3259299999999996</v>
      </c>
    </row>
    <row r="57" spans="1:6" s="90" customFormat="1" ht="12" hidden="1" customHeight="1" outlineLevel="1">
      <c r="A57" s="91">
        <v>2010</v>
      </c>
      <c r="B57" s="96">
        <f t="shared" ref="B57:F57" si="20">ROUND(B26/B25*100-100,5)</f>
        <v>0.43625999999999998</v>
      </c>
      <c r="C57" s="96">
        <f t="shared" si="20"/>
        <v>-0.30510999999999999</v>
      </c>
      <c r="D57" s="96">
        <f t="shared" si="20"/>
        <v>0.54544999999999999</v>
      </c>
      <c r="E57" s="96">
        <f t="shared" si="20"/>
        <v>0.70077999999999996</v>
      </c>
      <c r="F57" s="96">
        <f t="shared" si="20"/>
        <v>-0.36776999999999999</v>
      </c>
    </row>
    <row r="58" spans="1:6" s="90" customFormat="1" ht="12" hidden="1" customHeight="1" outlineLevel="1">
      <c r="A58" s="91">
        <v>2011</v>
      </c>
      <c r="B58" s="96">
        <f t="shared" ref="B58:F58" si="21">ROUND(B27/B26*100-100,5)</f>
        <v>-4.6300000000000001E-2</v>
      </c>
      <c r="C58" s="96">
        <f t="shared" si="21"/>
        <v>-1.72821</v>
      </c>
      <c r="D58" s="96">
        <f t="shared" si="21"/>
        <v>0.19933000000000001</v>
      </c>
      <c r="E58" s="96">
        <f t="shared" si="21"/>
        <v>1.3723700000000001</v>
      </c>
      <c r="F58" s="96">
        <f t="shared" si="21"/>
        <v>-6.7714699999999999</v>
      </c>
    </row>
    <row r="59" spans="1:6" s="90" customFormat="1" ht="12" customHeight="1" collapsed="1">
      <c r="A59" s="91">
        <v>2012</v>
      </c>
      <c r="B59" s="96">
        <f t="shared" ref="B59:F59" si="22">ROUND(B28/B27*100-100,5)</f>
        <v>0.21321000000000001</v>
      </c>
      <c r="C59" s="96">
        <f t="shared" si="22"/>
        <v>-0.99922999999999995</v>
      </c>
      <c r="D59" s="96">
        <f t="shared" si="22"/>
        <v>0.38688</v>
      </c>
      <c r="E59" s="96">
        <f t="shared" si="22"/>
        <v>1.1149199999999999</v>
      </c>
      <c r="F59" s="96">
        <f t="shared" si="22"/>
        <v>-4.3174400000000004</v>
      </c>
    </row>
    <row r="60" spans="1:6" s="90" customFormat="1" ht="12" customHeight="1">
      <c r="A60" s="91">
        <v>2013</v>
      </c>
      <c r="B60" s="96">
        <f t="shared" ref="B60:F60" si="23">ROUND(B29/B28*100-100,5)</f>
        <v>-0.10749</v>
      </c>
      <c r="C60" s="96">
        <f t="shared" si="23"/>
        <v>-2.4964400000000002</v>
      </c>
      <c r="D60" s="96">
        <f t="shared" si="23"/>
        <v>0.22997000000000001</v>
      </c>
      <c r="E60" s="96">
        <f t="shared" si="23"/>
        <v>0.19628000000000001</v>
      </c>
      <c r="F60" s="96">
        <f t="shared" si="23"/>
        <v>0.45995999999999998</v>
      </c>
    </row>
    <row r="61" spans="1:6" s="90" customFormat="1" ht="12" customHeight="1">
      <c r="A61" s="91">
        <v>2014</v>
      </c>
      <c r="B61" s="96">
        <f t="shared" ref="B61:F61" si="24">ROUND(B30/B29*100-100,5)</f>
        <v>8.4510000000000002E-2</v>
      </c>
      <c r="C61" s="96">
        <f t="shared" si="24"/>
        <v>-1.6880500000000001</v>
      </c>
      <c r="D61" s="96">
        <f t="shared" si="24"/>
        <v>0.32808999999999999</v>
      </c>
      <c r="E61" s="96">
        <f t="shared" si="24"/>
        <v>0.96348</v>
      </c>
      <c r="F61" s="96">
        <f t="shared" si="24"/>
        <v>-3.9992800000000002</v>
      </c>
    </row>
    <row r="62" spans="1:6" s="90" customFormat="1" ht="12" customHeight="1">
      <c r="A62" s="91">
        <v>2015</v>
      </c>
      <c r="B62" s="96">
        <f t="shared" ref="B62:F62" si="25">ROUND(B31/B30*100-100,5)</f>
        <v>0.19334000000000001</v>
      </c>
      <c r="C62" s="96">
        <f t="shared" si="25"/>
        <v>1.6610400000000001</v>
      </c>
      <c r="D62" s="96">
        <f t="shared" si="25"/>
        <v>-4.2900000000000004E-3</v>
      </c>
      <c r="E62" s="96">
        <f t="shared" si="25"/>
        <v>1.0921099999999999</v>
      </c>
      <c r="F62" s="96">
        <f t="shared" si="25"/>
        <v>-7.8574000000000002</v>
      </c>
    </row>
    <row r="63" spans="1:6" s="90" customFormat="1" ht="12" customHeight="1">
      <c r="A63" s="91">
        <v>2016</v>
      </c>
      <c r="B63" s="96">
        <f t="shared" ref="B63:F63" si="26">ROUND(B32/B31*100-100,5)</f>
        <v>1.2187600000000001</v>
      </c>
      <c r="C63" s="96">
        <f t="shared" si="26"/>
        <v>1.6484399999999999</v>
      </c>
      <c r="D63" s="96">
        <f t="shared" si="26"/>
        <v>1.1599299999999999</v>
      </c>
      <c r="E63" s="96">
        <f t="shared" si="26"/>
        <v>1.4430499999999999</v>
      </c>
      <c r="F63" s="96">
        <f t="shared" si="26"/>
        <v>-1.0648899999999999</v>
      </c>
    </row>
    <row r="64" spans="1:6" s="90" customFormat="1" ht="12" customHeight="1">
      <c r="A64" s="91">
        <v>2017</v>
      </c>
      <c r="B64" s="96">
        <f t="shared" ref="B64:D67" si="27">ROUND(B33/B32*100-100,5)</f>
        <v>1.30491</v>
      </c>
      <c r="C64" s="96">
        <f t="shared" si="27"/>
        <v>-1.74888</v>
      </c>
      <c r="D64" s="96">
        <f t="shared" si="27"/>
        <v>1.7249699999999999</v>
      </c>
      <c r="E64" s="96">
        <f t="shared" ref="E64:F67" si="28">ROUND(E33/E32*100-100,5)</f>
        <v>1.9725699999999999</v>
      </c>
      <c r="F64" s="96">
        <f t="shared" si="28"/>
        <v>-0.27001999999999998</v>
      </c>
    </row>
    <row r="65" spans="1:6" s="90" customFormat="1" ht="12" customHeight="1">
      <c r="A65" s="91">
        <v>2018</v>
      </c>
      <c r="B65" s="96">
        <f t="shared" si="27"/>
        <v>1.0188900000000001</v>
      </c>
      <c r="C65" s="96">
        <f t="shared" si="27"/>
        <v>-1.03094</v>
      </c>
      <c r="D65" s="96">
        <f t="shared" si="27"/>
        <v>1.2912300000000001</v>
      </c>
      <c r="E65" s="96">
        <f t="shared" si="28"/>
        <v>1.8438000000000001</v>
      </c>
      <c r="F65" s="96">
        <f t="shared" si="28"/>
        <v>-3.2612899999999998</v>
      </c>
    </row>
    <row r="66" spans="1:6" s="90" customFormat="1" ht="12" customHeight="1">
      <c r="A66" s="91">
        <v>2019</v>
      </c>
      <c r="B66" s="96">
        <f t="shared" si="27"/>
        <v>0.44236999999999999</v>
      </c>
      <c r="C66" s="96">
        <f t="shared" si="27"/>
        <v>-1.12371</v>
      </c>
      <c r="D66" s="96">
        <f t="shared" si="27"/>
        <v>0.64566999999999997</v>
      </c>
      <c r="E66" s="96">
        <f t="shared" si="28"/>
        <v>0.86621999999999999</v>
      </c>
      <c r="F66" s="96">
        <f t="shared" si="28"/>
        <v>-1.26725</v>
      </c>
    </row>
    <row r="67" spans="1:6" s="90" customFormat="1" ht="12" customHeight="1">
      <c r="A67" s="122">
        <v>2020</v>
      </c>
      <c r="B67" s="96">
        <f t="shared" si="27"/>
        <v>-0.93998999999999999</v>
      </c>
      <c r="C67" s="96">
        <f t="shared" si="27"/>
        <v>-3.2552500000000002</v>
      </c>
      <c r="D67" s="96">
        <f t="shared" si="27"/>
        <v>-0.64471999999999996</v>
      </c>
      <c r="E67" s="96">
        <f t="shared" si="28"/>
        <v>5.8319999999999997E-2</v>
      </c>
      <c r="F67" s="96">
        <f t="shared" si="28"/>
        <v>-6.8742900000000002</v>
      </c>
    </row>
    <row r="68" spans="1:6" s="90" customFormat="1" ht="12" customHeight="1"/>
    <row r="69" spans="1:6" s="90" customFormat="1" ht="12" customHeight="1">
      <c r="B69" s="132" t="s">
        <v>87</v>
      </c>
      <c r="C69" s="132"/>
      <c r="D69" s="132"/>
      <c r="E69" s="132"/>
      <c r="F69" s="132"/>
    </row>
    <row r="70" spans="1:6" s="90" customFormat="1" ht="12" customHeight="1">
      <c r="A70" s="91">
        <v>1991</v>
      </c>
      <c r="B70" s="97">
        <v>100</v>
      </c>
      <c r="C70" s="98">
        <f t="shared" ref="C70:D70" si="29">ROUND(C7/$B7*100,5)</f>
        <v>4.9646499999999998</v>
      </c>
      <c r="D70" s="98">
        <f t="shared" si="29"/>
        <v>95.035349999999994</v>
      </c>
      <c r="E70" s="92" t="s">
        <v>2</v>
      </c>
      <c r="F70" s="92" t="s">
        <v>2</v>
      </c>
    </row>
    <row r="71" spans="1:6" s="90" customFormat="1" ht="12" hidden="1" customHeight="1" outlineLevel="2">
      <c r="A71" s="91">
        <v>1992</v>
      </c>
      <c r="B71" s="97">
        <v>100</v>
      </c>
      <c r="C71" s="98">
        <f t="shared" ref="C71:D71" si="30">ROUND(C8/$B8*100,5)</f>
        <v>6.6481399999999997</v>
      </c>
      <c r="D71" s="98">
        <f t="shared" si="30"/>
        <v>93.351860000000002</v>
      </c>
      <c r="E71" s="92" t="s">
        <v>2</v>
      </c>
      <c r="F71" s="92" t="s">
        <v>2</v>
      </c>
    </row>
    <row r="72" spans="1:6" s="90" customFormat="1" ht="12" hidden="1" customHeight="1" outlineLevel="2">
      <c r="A72" s="91">
        <v>1993</v>
      </c>
      <c r="B72" s="97">
        <v>100</v>
      </c>
      <c r="C72" s="98">
        <f t="shared" ref="C72:D72" si="31">ROUND(C9/$B9*100,5)</f>
        <v>7.2959699999999996</v>
      </c>
      <c r="D72" s="98">
        <f t="shared" si="31"/>
        <v>92.704030000000003</v>
      </c>
      <c r="E72" s="92" t="s">
        <v>2</v>
      </c>
      <c r="F72" s="92" t="s">
        <v>2</v>
      </c>
    </row>
    <row r="73" spans="1:6" s="90" customFormat="1" ht="12" hidden="1" customHeight="1" outlineLevel="2">
      <c r="A73" s="91">
        <v>1994</v>
      </c>
      <c r="B73" s="97">
        <v>100</v>
      </c>
      <c r="C73" s="98">
        <f t="shared" ref="C73:D73" si="32">ROUND(C10/$B10*100,5)</f>
        <v>7.6264799999999999</v>
      </c>
      <c r="D73" s="98">
        <f t="shared" si="32"/>
        <v>92.373519999999999</v>
      </c>
      <c r="E73" s="92" t="s">
        <v>2</v>
      </c>
      <c r="F73" s="92" t="s">
        <v>2</v>
      </c>
    </row>
    <row r="74" spans="1:6" s="90" customFormat="1" ht="12" hidden="1" customHeight="1" outlineLevel="2">
      <c r="A74" s="91">
        <v>1995</v>
      </c>
      <c r="B74" s="97">
        <v>100</v>
      </c>
      <c r="C74" s="98">
        <f t="shared" ref="C74:D74" si="33">ROUND(C11/$B11*100,5)</f>
        <v>7.6694000000000004</v>
      </c>
      <c r="D74" s="98">
        <f t="shared" si="33"/>
        <v>92.330600000000004</v>
      </c>
      <c r="E74" s="92" t="s">
        <v>2</v>
      </c>
      <c r="F74" s="92" t="s">
        <v>2</v>
      </c>
    </row>
    <row r="75" spans="1:6" s="90" customFormat="1" ht="12" hidden="1" customHeight="1" outlineLevel="2">
      <c r="A75" s="91">
        <v>1996</v>
      </c>
      <c r="B75" s="97">
        <v>100</v>
      </c>
      <c r="C75" s="98">
        <f t="shared" ref="C75:D75" si="34">ROUND(C12/$B12*100,5)</f>
        <v>7.9278000000000004</v>
      </c>
      <c r="D75" s="98">
        <f t="shared" si="34"/>
        <v>92.072199999999995</v>
      </c>
      <c r="E75" s="92" t="s">
        <v>2</v>
      </c>
      <c r="F75" s="92" t="s">
        <v>2</v>
      </c>
    </row>
    <row r="76" spans="1:6" s="90" customFormat="1" ht="12" hidden="1" customHeight="1" outlineLevel="2">
      <c r="A76" s="91">
        <v>1997</v>
      </c>
      <c r="B76" s="97">
        <v>100</v>
      </c>
      <c r="C76" s="98">
        <f t="shared" ref="C76:D76" si="35">ROUND(C13/$B13*100,5)</f>
        <v>8.34084</v>
      </c>
      <c r="D76" s="98">
        <f t="shared" si="35"/>
        <v>91.65916</v>
      </c>
      <c r="E76" s="92" t="s">
        <v>2</v>
      </c>
      <c r="F76" s="92" t="s">
        <v>2</v>
      </c>
    </row>
    <row r="77" spans="1:6" s="90" customFormat="1" ht="12" hidden="1" customHeight="1" outlineLevel="2">
      <c r="A77" s="91">
        <v>1998</v>
      </c>
      <c r="B77" s="97">
        <v>100</v>
      </c>
      <c r="C77" s="98">
        <f t="shared" ref="C77:D77" si="36">ROUND(C14/$B14*100,5)</f>
        <v>8.8111200000000007</v>
      </c>
      <c r="D77" s="98">
        <f t="shared" si="36"/>
        <v>91.188879999999997</v>
      </c>
      <c r="E77" s="92" t="s">
        <v>2</v>
      </c>
      <c r="F77" s="92" t="s">
        <v>2</v>
      </c>
    </row>
    <row r="78" spans="1:6" s="90" customFormat="1" ht="12" hidden="1" customHeight="1" outlineLevel="2">
      <c r="A78" s="91">
        <v>1999</v>
      </c>
      <c r="B78" s="97">
        <v>100</v>
      </c>
      <c r="C78" s="98">
        <f t="shared" ref="C78:D78" si="37">ROUND(C15/$B15*100,5)</f>
        <v>9.3978599999999997</v>
      </c>
      <c r="D78" s="98">
        <f t="shared" si="37"/>
        <v>90.602140000000006</v>
      </c>
      <c r="E78" s="92" t="s">
        <v>2</v>
      </c>
      <c r="F78" s="92" t="s">
        <v>2</v>
      </c>
    </row>
    <row r="79" spans="1:6" s="90" customFormat="1" ht="12" customHeight="1" collapsed="1">
      <c r="A79" s="91">
        <v>2000</v>
      </c>
      <c r="B79" s="97">
        <v>100</v>
      </c>
      <c r="C79" s="98">
        <f t="shared" ref="C79:D79" si="38">ROUND(C16/$B16*100,5)</f>
        <v>9.9666300000000003</v>
      </c>
      <c r="D79" s="98">
        <f t="shared" si="38"/>
        <v>90.033370000000005</v>
      </c>
      <c r="E79" s="92" t="s">
        <v>2</v>
      </c>
      <c r="F79" s="92" t="s">
        <v>2</v>
      </c>
    </row>
    <row r="80" spans="1:6" s="90" customFormat="1" ht="12" hidden="1" customHeight="1" outlineLevel="1">
      <c r="A80" s="91">
        <v>2001</v>
      </c>
      <c r="B80" s="97">
        <v>100</v>
      </c>
      <c r="C80" s="98">
        <f t="shared" ref="C80:D80" si="39">ROUND(C17/$B17*100,5)</f>
        <v>10.49109</v>
      </c>
      <c r="D80" s="98">
        <f t="shared" si="39"/>
        <v>89.50891</v>
      </c>
      <c r="E80" s="92" t="s">
        <v>2</v>
      </c>
      <c r="F80" s="92" t="s">
        <v>2</v>
      </c>
    </row>
    <row r="81" spans="1:6" s="90" customFormat="1" ht="12" hidden="1" customHeight="1" outlineLevel="1">
      <c r="A81" s="91">
        <v>2002</v>
      </c>
      <c r="B81" s="97">
        <v>100</v>
      </c>
      <c r="C81" s="98">
        <f t="shared" ref="C81:D81" si="40">ROUND(C18/$B18*100,5)</f>
        <v>10.706759999999999</v>
      </c>
      <c r="D81" s="98">
        <f t="shared" si="40"/>
        <v>89.293239999999997</v>
      </c>
      <c r="E81" s="92" t="s">
        <v>2</v>
      </c>
      <c r="F81" s="92" t="s">
        <v>2</v>
      </c>
    </row>
    <row r="82" spans="1:6" s="90" customFormat="1" ht="12" hidden="1" customHeight="1" outlineLevel="1">
      <c r="A82" s="91">
        <v>2003</v>
      </c>
      <c r="B82" s="97">
        <v>100</v>
      </c>
      <c r="C82" s="98">
        <f t="shared" ref="C82:F82" si="41">ROUND(C19/$B19*100,5)</f>
        <v>11.09511</v>
      </c>
      <c r="D82" s="98">
        <f t="shared" si="41"/>
        <v>88.904889999999995</v>
      </c>
      <c r="E82" s="98">
        <f t="shared" si="41"/>
        <v>78.30341</v>
      </c>
      <c r="F82" s="98">
        <f t="shared" si="41"/>
        <v>10.60148</v>
      </c>
    </row>
    <row r="83" spans="1:6" s="90" customFormat="1" ht="12" hidden="1" customHeight="1" outlineLevel="1">
      <c r="A83" s="91">
        <v>2004</v>
      </c>
      <c r="B83" s="97">
        <v>100</v>
      </c>
      <c r="C83" s="98">
        <f t="shared" ref="C83:F83" si="42">ROUND(C20/$B20*100,5)</f>
        <v>11.63917</v>
      </c>
      <c r="D83" s="98">
        <f t="shared" si="42"/>
        <v>88.360830000000007</v>
      </c>
      <c r="E83" s="98">
        <f t="shared" si="42"/>
        <v>76.508420000000001</v>
      </c>
      <c r="F83" s="98">
        <f t="shared" si="42"/>
        <v>11.852399999999999</v>
      </c>
    </row>
    <row r="84" spans="1:6" s="90" customFormat="1" ht="12" hidden="1" customHeight="1" outlineLevel="1">
      <c r="A84" s="91">
        <v>2005</v>
      </c>
      <c r="B84" s="97">
        <v>100</v>
      </c>
      <c r="C84" s="98">
        <f t="shared" ref="C84:F84" si="43">ROUND(C21/$B21*100,5)</f>
        <v>12.5236</v>
      </c>
      <c r="D84" s="98">
        <f t="shared" si="43"/>
        <v>87.476399999999998</v>
      </c>
      <c r="E84" s="98">
        <f t="shared" si="43"/>
        <v>75.056060000000002</v>
      </c>
      <c r="F84" s="98">
        <f t="shared" si="43"/>
        <v>12.420339999999999</v>
      </c>
    </row>
    <row r="85" spans="1:6" s="90" customFormat="1" ht="12" hidden="1" customHeight="1" outlineLevel="1">
      <c r="A85" s="91">
        <v>2006</v>
      </c>
      <c r="B85" s="97">
        <v>100</v>
      </c>
      <c r="C85" s="98">
        <f t="shared" ref="C85:F85" si="44">ROUND(C22/$B22*100,5)</f>
        <v>12.595929999999999</v>
      </c>
      <c r="D85" s="98">
        <f t="shared" si="44"/>
        <v>87.404070000000004</v>
      </c>
      <c r="E85" s="98">
        <f t="shared" si="44"/>
        <v>74.730249999999998</v>
      </c>
      <c r="F85" s="98">
        <f t="shared" si="44"/>
        <v>12.67381</v>
      </c>
    </row>
    <row r="86" spans="1:6" s="90" customFormat="1" ht="12" hidden="1" customHeight="1" outlineLevel="1">
      <c r="A86" s="91">
        <v>2007</v>
      </c>
      <c r="B86" s="97">
        <v>100</v>
      </c>
      <c r="C86" s="98">
        <f t="shared" ref="C86:F86" si="45">ROUND(C23/$B23*100,5)</f>
        <v>12.485250000000001</v>
      </c>
      <c r="D86" s="98">
        <f t="shared" si="45"/>
        <v>87.514750000000006</v>
      </c>
      <c r="E86" s="98">
        <f t="shared" si="45"/>
        <v>75.225610000000003</v>
      </c>
      <c r="F86" s="98">
        <f t="shared" si="45"/>
        <v>12.28913</v>
      </c>
    </row>
    <row r="87" spans="1:6" s="90" customFormat="1" ht="12" hidden="1" customHeight="1" outlineLevel="1">
      <c r="A87" s="91">
        <v>2008</v>
      </c>
      <c r="B87" s="97">
        <v>100</v>
      </c>
      <c r="C87" s="98">
        <f t="shared" ref="C87:F87" si="46">ROUND(C24/$B24*100,5)</f>
        <v>12.694990000000001</v>
      </c>
      <c r="D87" s="98">
        <f t="shared" si="46"/>
        <v>87.305009999999996</v>
      </c>
      <c r="E87" s="98">
        <f t="shared" si="46"/>
        <v>75.001220000000004</v>
      </c>
      <c r="F87" s="98">
        <f t="shared" si="46"/>
        <v>12.303789999999999</v>
      </c>
    </row>
    <row r="88" spans="1:6" s="90" customFormat="1" ht="12" hidden="1" customHeight="1" outlineLevel="1">
      <c r="A88" s="91">
        <v>2009</v>
      </c>
      <c r="B88" s="97">
        <v>100</v>
      </c>
      <c r="C88" s="98">
        <f t="shared" ref="C88:F88" si="47">ROUND(C25/$B25*100,5)</f>
        <v>12.838010000000001</v>
      </c>
      <c r="D88" s="98">
        <f t="shared" si="47"/>
        <v>87.161990000000003</v>
      </c>
      <c r="E88" s="98">
        <f t="shared" si="47"/>
        <v>74.492090000000005</v>
      </c>
      <c r="F88" s="98">
        <f t="shared" si="47"/>
        <v>12.66991</v>
      </c>
    </row>
    <row r="89" spans="1:6" s="90" customFormat="1" ht="12" customHeight="1" collapsed="1">
      <c r="A89" s="91">
        <v>2010</v>
      </c>
      <c r="B89" s="97">
        <v>100</v>
      </c>
      <c r="C89" s="98">
        <f t="shared" ref="C89:F89" si="48">ROUND(C26/$B26*100,5)</f>
        <v>12.74324</v>
      </c>
      <c r="D89" s="98">
        <f t="shared" si="48"/>
        <v>87.25676</v>
      </c>
      <c r="E89" s="98">
        <f t="shared" si="48"/>
        <v>74.688280000000006</v>
      </c>
      <c r="F89" s="98">
        <f t="shared" si="48"/>
        <v>12.568479999999999</v>
      </c>
    </row>
    <row r="90" spans="1:6" s="90" customFormat="1" ht="12" hidden="1" customHeight="1" outlineLevel="1">
      <c r="A90" s="91">
        <v>2011</v>
      </c>
      <c r="B90" s="97">
        <v>100</v>
      </c>
      <c r="C90" s="98">
        <f t="shared" ref="C90:F90" si="49">ROUND(C27/$B27*100,5)</f>
        <v>12.52881</v>
      </c>
      <c r="D90" s="98">
        <f t="shared" si="49"/>
        <v>87.471190000000007</v>
      </c>
      <c r="E90" s="98">
        <f t="shared" si="49"/>
        <v>75.748350000000002</v>
      </c>
      <c r="F90" s="98">
        <f t="shared" si="49"/>
        <v>11.72284</v>
      </c>
    </row>
    <row r="91" spans="1:6" s="90" customFormat="1" hidden="1" outlineLevel="1">
      <c r="A91" s="91">
        <v>2012</v>
      </c>
      <c r="B91" s="97">
        <v>100</v>
      </c>
      <c r="C91" s="98">
        <f t="shared" ref="C91:F91" si="50">ROUND(C28/$B28*100,5)</f>
        <v>12.377230000000001</v>
      </c>
      <c r="D91" s="98">
        <f t="shared" si="50"/>
        <v>87.622770000000003</v>
      </c>
      <c r="E91" s="98">
        <f t="shared" si="50"/>
        <v>76.429919999999996</v>
      </c>
      <c r="F91" s="98">
        <f t="shared" si="50"/>
        <v>11.19285</v>
      </c>
    </row>
    <row r="92" spans="1:6" s="90" customFormat="1" hidden="1" outlineLevel="1">
      <c r="A92" s="91">
        <v>2013</v>
      </c>
      <c r="B92" s="97">
        <v>100</v>
      </c>
      <c r="C92" s="98">
        <f t="shared" ref="C92:F92" si="51">ROUND(C29/$B29*100,5)</f>
        <v>12.08123</v>
      </c>
      <c r="D92" s="98">
        <f t="shared" si="51"/>
        <v>87.918769999999995</v>
      </c>
      <c r="E92" s="98">
        <f t="shared" si="51"/>
        <v>76.66234</v>
      </c>
      <c r="F92" s="98">
        <f t="shared" si="51"/>
        <v>11.25643</v>
      </c>
    </row>
    <row r="93" spans="1:6" s="90" customFormat="1" hidden="1" outlineLevel="1">
      <c r="A93" s="91">
        <v>2014</v>
      </c>
      <c r="B93" s="97">
        <v>100</v>
      </c>
      <c r="C93" s="98">
        <f t="shared" ref="C93:F93" si="52">ROUND(C30/$B30*100,5)</f>
        <v>11.86726</v>
      </c>
      <c r="D93" s="98">
        <f t="shared" si="52"/>
        <v>88.132739999999998</v>
      </c>
      <c r="E93" s="98">
        <f t="shared" si="52"/>
        <v>77.335610000000003</v>
      </c>
      <c r="F93" s="98">
        <f t="shared" si="52"/>
        <v>10.797129999999999</v>
      </c>
    </row>
    <row r="94" spans="1:6" s="90" customFormat="1" collapsed="1">
      <c r="A94" s="91">
        <v>2015</v>
      </c>
      <c r="B94" s="97">
        <v>100</v>
      </c>
      <c r="C94" s="98">
        <f t="shared" ref="C94:F94" si="53">ROUND(C31/$B31*100,5)</f>
        <v>12.0411</v>
      </c>
      <c r="D94" s="98">
        <f t="shared" si="53"/>
        <v>87.9589</v>
      </c>
      <c r="E94" s="98">
        <f t="shared" si="53"/>
        <v>78.029340000000005</v>
      </c>
      <c r="F94" s="98">
        <f t="shared" si="53"/>
        <v>9.9295600000000004</v>
      </c>
    </row>
    <row r="95" spans="1:6" s="90" customFormat="1">
      <c r="A95" s="91">
        <v>2016</v>
      </c>
      <c r="B95" s="97">
        <v>100</v>
      </c>
      <c r="C95" s="98">
        <f t="shared" ref="C95:F95" si="54">ROUND(C32/$B32*100,5)</f>
        <v>12.092219999999999</v>
      </c>
      <c r="D95" s="98">
        <f t="shared" si="54"/>
        <v>87.907780000000002</v>
      </c>
      <c r="E95" s="98">
        <f t="shared" si="54"/>
        <v>78.202250000000006</v>
      </c>
      <c r="F95" s="98">
        <f t="shared" si="54"/>
        <v>9.7055299999999995</v>
      </c>
    </row>
    <row r="96" spans="1:6" s="90" customFormat="1">
      <c r="A96" s="91">
        <v>2017</v>
      </c>
      <c r="B96" s="97">
        <v>100</v>
      </c>
      <c r="C96" s="98">
        <f t="shared" ref="C96:F99" si="55">ROUND(C33/$B33*100,5)</f>
        <v>11.7277</v>
      </c>
      <c r="D96" s="98">
        <f t="shared" si="55"/>
        <v>88.272300000000001</v>
      </c>
      <c r="E96" s="98">
        <f t="shared" si="55"/>
        <v>78.717650000000006</v>
      </c>
      <c r="F96" s="98">
        <f t="shared" si="55"/>
        <v>9.5546500000000005</v>
      </c>
    </row>
    <row r="97" spans="1:15" s="90" customFormat="1">
      <c r="A97" s="91">
        <v>2018</v>
      </c>
      <c r="B97" s="97">
        <v>100</v>
      </c>
      <c r="C97" s="98">
        <f t="shared" si="55"/>
        <v>11.48973</v>
      </c>
      <c r="D97" s="98">
        <f t="shared" si="55"/>
        <v>88.510270000000006</v>
      </c>
      <c r="E97" s="98">
        <f t="shared" si="55"/>
        <v>79.360460000000003</v>
      </c>
      <c r="F97" s="98">
        <f t="shared" si="55"/>
        <v>9.1498100000000004</v>
      </c>
    </row>
    <row r="98" spans="1:15" s="90" customFormat="1">
      <c r="A98" s="91">
        <v>2019</v>
      </c>
      <c r="B98" s="97">
        <v>100</v>
      </c>
      <c r="C98" s="98">
        <f t="shared" si="55"/>
        <v>11.31058</v>
      </c>
      <c r="D98" s="98">
        <f t="shared" si="55"/>
        <v>88.689419999999998</v>
      </c>
      <c r="E98" s="98">
        <f t="shared" si="55"/>
        <v>79.695340000000002</v>
      </c>
      <c r="F98" s="98">
        <f t="shared" si="55"/>
        <v>8.9940800000000003</v>
      </c>
    </row>
    <row r="99" spans="1:15" s="90" customFormat="1">
      <c r="A99" s="122">
        <v>2020</v>
      </c>
      <c r="B99" s="97">
        <v>100</v>
      </c>
      <c r="C99" s="98">
        <f t="shared" si="55"/>
        <v>11.04623</v>
      </c>
      <c r="D99" s="98">
        <f t="shared" si="55"/>
        <v>88.953770000000006</v>
      </c>
      <c r="E99" s="98">
        <f t="shared" si="55"/>
        <v>80.498490000000004</v>
      </c>
      <c r="F99" s="98">
        <f t="shared" si="55"/>
        <v>8.4552800000000001</v>
      </c>
    </row>
    <row r="100" spans="1:15" s="90" customFormat="1">
      <c r="A100" s="99" t="s">
        <v>105</v>
      </c>
      <c r="B100" s="100"/>
      <c r="C100" s="100"/>
      <c r="D100" s="100"/>
      <c r="E100" s="100"/>
      <c r="F100" s="100"/>
      <c r="G100" s="100"/>
      <c r="H100" s="100"/>
      <c r="I100" s="100"/>
      <c r="J100" s="100"/>
      <c r="K100" s="100"/>
      <c r="L100" s="100"/>
      <c r="M100" s="100"/>
      <c r="N100" s="100"/>
      <c r="O100" s="100"/>
    </row>
    <row r="101" spans="1:15" s="90" customFormat="1" ht="26.4" customHeight="1">
      <c r="A101" s="131" t="s">
        <v>151</v>
      </c>
      <c r="B101" s="131"/>
      <c r="C101" s="131"/>
      <c r="D101" s="131"/>
      <c r="E101" s="131"/>
      <c r="F101" s="131"/>
      <c r="G101" s="101"/>
      <c r="H101" s="101"/>
      <c r="I101" s="101"/>
      <c r="J101" s="101"/>
      <c r="K101" s="101"/>
      <c r="L101" s="101"/>
      <c r="M101" s="101"/>
      <c r="N101" s="101"/>
      <c r="O101" s="101"/>
    </row>
    <row r="102" spans="1:15" s="90" customFormat="1"/>
    <row r="103" spans="1:15" s="90" customFormat="1"/>
    <row r="104" spans="1:15" s="90" customFormat="1"/>
    <row r="105" spans="1:15" s="90" customFormat="1"/>
    <row r="106" spans="1:15" s="90" customFormat="1"/>
    <row r="107" spans="1:15" s="90" customFormat="1"/>
    <row r="108" spans="1:15" s="90" customFormat="1"/>
    <row r="109" spans="1:15" s="90" customFormat="1"/>
    <row r="110" spans="1:15" s="90" customFormat="1"/>
    <row r="111" spans="1:15" s="90" customFormat="1"/>
    <row r="112" spans="1:15"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row r="175" s="90" customFormat="1"/>
    <row r="176" s="90" customFormat="1"/>
    <row r="177" s="90" customFormat="1"/>
  </sheetData>
  <mergeCells count="10">
    <mergeCell ref="A101:F101"/>
    <mergeCell ref="B6:F6"/>
    <mergeCell ref="B69:F69"/>
    <mergeCell ref="A1:F1"/>
    <mergeCell ref="A3:A4"/>
    <mergeCell ref="B3:B4"/>
    <mergeCell ref="C3:C4"/>
    <mergeCell ref="D3:D4"/>
    <mergeCell ref="E3:F3"/>
    <mergeCell ref="B38:F38"/>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2/20 –  Brandenburg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7"/>
  <sheetViews>
    <sheetView zoomScaleNormal="100" zoomScaleSheetLayoutView="100" workbookViewId="0">
      <pane ySplit="5" topLeftCell="A6" activePane="bottomLeft" state="frozen"/>
      <selection pane="bottomLeft"/>
    </sheetView>
  </sheetViews>
  <sheetFormatPr baseColWidth="10" defaultRowHeight="13.2" outlineLevelRow="1"/>
  <cols>
    <col min="1" max="1" width="19.77734375" style="69" customWidth="1"/>
    <col min="2" max="2" width="13.33203125" customWidth="1"/>
    <col min="3" max="8" width="9.77734375" customWidth="1"/>
    <col min="9" max="19" width="7.77734375" customWidth="1"/>
    <col min="20" max="20" width="6.44140625" customWidth="1"/>
  </cols>
  <sheetData>
    <row r="1" spans="1:20" s="69" customFormat="1" ht="24" customHeight="1">
      <c r="B1" s="141" t="s">
        <v>129</v>
      </c>
      <c r="C1" s="141"/>
      <c r="D1" s="141"/>
      <c r="E1" s="141"/>
      <c r="F1" s="141"/>
      <c r="G1" s="141"/>
      <c r="H1" s="141"/>
      <c r="I1" s="142" t="s">
        <v>129</v>
      </c>
      <c r="J1" s="142"/>
      <c r="K1" s="142"/>
      <c r="L1" s="142"/>
      <c r="M1" s="142"/>
      <c r="N1" s="142"/>
      <c r="O1" s="142"/>
      <c r="P1" s="142"/>
      <c r="Q1" s="142"/>
      <c r="R1" s="142"/>
      <c r="S1" s="142"/>
      <c r="T1" s="142"/>
    </row>
    <row r="2" spans="1:20" s="69" customFormat="1" ht="12" customHeight="1">
      <c r="B2" s="70"/>
      <c r="C2" s="71"/>
      <c r="D2" s="71"/>
      <c r="E2" s="72"/>
      <c r="F2" s="72"/>
      <c r="G2" s="72"/>
      <c r="H2" s="71"/>
      <c r="I2" s="73"/>
      <c r="J2" s="72"/>
      <c r="K2" s="72"/>
      <c r="L2" s="72"/>
      <c r="M2" s="72"/>
      <c r="N2" s="72"/>
      <c r="O2" s="72"/>
      <c r="P2" s="72"/>
      <c r="Q2" s="72"/>
      <c r="R2" s="72"/>
      <c r="S2" s="72"/>
    </row>
    <row r="3" spans="1:20" s="69" customFormat="1" ht="12" customHeight="1">
      <c r="B3" s="143" t="s">
        <v>0</v>
      </c>
      <c r="C3" s="138" t="s">
        <v>55</v>
      </c>
      <c r="D3" s="138" t="s">
        <v>49</v>
      </c>
      <c r="E3" s="138" t="s">
        <v>52</v>
      </c>
      <c r="F3" s="138" t="s">
        <v>54</v>
      </c>
      <c r="G3" s="138"/>
      <c r="H3" s="140"/>
      <c r="I3" s="143" t="s">
        <v>48</v>
      </c>
      <c r="J3" s="145" t="s">
        <v>54</v>
      </c>
      <c r="K3" s="145"/>
      <c r="L3" s="145"/>
      <c r="M3" s="145"/>
      <c r="N3" s="145"/>
      <c r="O3" s="145"/>
      <c r="P3" s="145"/>
      <c r="Q3" s="145"/>
      <c r="R3" s="145"/>
      <c r="S3" s="145"/>
      <c r="T3" s="140" t="s">
        <v>0</v>
      </c>
    </row>
    <row r="4" spans="1:20" s="69" customFormat="1" ht="12" customHeight="1">
      <c r="B4" s="143"/>
      <c r="C4" s="139"/>
      <c r="D4" s="138"/>
      <c r="E4" s="138"/>
      <c r="F4" s="138" t="s">
        <v>108</v>
      </c>
      <c r="G4" s="74" t="s">
        <v>53</v>
      </c>
      <c r="H4" s="140" t="s">
        <v>33</v>
      </c>
      <c r="I4" s="143"/>
      <c r="J4" s="138" t="s">
        <v>117</v>
      </c>
      <c r="K4" s="139" t="s">
        <v>54</v>
      </c>
      <c r="L4" s="139"/>
      <c r="M4" s="138" t="s">
        <v>109</v>
      </c>
      <c r="N4" s="139" t="s">
        <v>54</v>
      </c>
      <c r="O4" s="139"/>
      <c r="P4" s="139"/>
      <c r="Q4" s="138" t="s">
        <v>110</v>
      </c>
      <c r="R4" s="139" t="s">
        <v>54</v>
      </c>
      <c r="S4" s="139"/>
      <c r="T4" s="140"/>
    </row>
    <row r="5" spans="1:20" s="116" customFormat="1" ht="109.95" customHeight="1">
      <c r="B5" s="144"/>
      <c r="C5" s="139"/>
      <c r="D5" s="138"/>
      <c r="E5" s="138"/>
      <c r="F5" s="138"/>
      <c r="G5" s="117" t="s">
        <v>111</v>
      </c>
      <c r="H5" s="140"/>
      <c r="I5" s="143"/>
      <c r="J5" s="138"/>
      <c r="K5" s="117" t="s">
        <v>112</v>
      </c>
      <c r="L5" s="117" t="s">
        <v>118</v>
      </c>
      <c r="M5" s="138"/>
      <c r="N5" s="117" t="s">
        <v>113</v>
      </c>
      <c r="O5" s="117" t="s">
        <v>119</v>
      </c>
      <c r="P5" s="117" t="s">
        <v>114</v>
      </c>
      <c r="Q5" s="138"/>
      <c r="R5" s="117" t="s">
        <v>115</v>
      </c>
      <c r="S5" s="117" t="s">
        <v>116</v>
      </c>
      <c r="T5" s="146"/>
    </row>
    <row r="6" spans="1:20" s="90" customFormat="1" ht="12" customHeight="1">
      <c r="A6" s="116"/>
      <c r="B6" s="118"/>
      <c r="C6" s="118"/>
      <c r="D6" s="118"/>
      <c r="E6" s="118"/>
      <c r="F6" s="118"/>
      <c r="G6" s="118"/>
      <c r="H6" s="118"/>
      <c r="I6" s="118"/>
      <c r="J6" s="118"/>
      <c r="K6" s="118"/>
      <c r="L6" s="118"/>
      <c r="M6" s="118"/>
      <c r="N6" s="118"/>
      <c r="O6" s="118"/>
      <c r="P6" s="118"/>
      <c r="Q6" s="118"/>
      <c r="R6" s="118"/>
      <c r="S6" s="118"/>
      <c r="T6" s="118"/>
    </row>
    <row r="7" spans="1:20" s="90" customFormat="1" ht="12" customHeight="1">
      <c r="A7" s="116"/>
      <c r="B7" s="99"/>
      <c r="C7" s="132" t="s">
        <v>32</v>
      </c>
      <c r="D7" s="132"/>
      <c r="E7" s="132"/>
      <c r="F7" s="132"/>
      <c r="G7" s="132"/>
      <c r="H7" s="132"/>
      <c r="I7" s="132" t="s">
        <v>32</v>
      </c>
      <c r="J7" s="132"/>
      <c r="K7" s="132"/>
      <c r="L7" s="132"/>
      <c r="M7" s="132"/>
      <c r="N7" s="132"/>
      <c r="O7" s="132"/>
      <c r="P7" s="132"/>
      <c r="Q7" s="132"/>
      <c r="R7" s="132"/>
      <c r="S7" s="132"/>
      <c r="T7" s="99"/>
    </row>
    <row r="8" spans="1:20" s="90" customFormat="1" ht="12" customHeight="1">
      <c r="A8" s="116"/>
      <c r="B8" s="91">
        <v>1991</v>
      </c>
      <c r="C8" s="92">
        <v>1191.0820000000001</v>
      </c>
      <c r="D8" s="92">
        <v>77.941999999999993</v>
      </c>
      <c r="E8" s="92">
        <v>428.988</v>
      </c>
      <c r="F8" s="92">
        <v>301.70100000000002</v>
      </c>
      <c r="G8" s="92">
        <v>236.94900000000001</v>
      </c>
      <c r="H8" s="92">
        <v>127.28700000000001</v>
      </c>
      <c r="I8" s="92">
        <v>684.15200000000004</v>
      </c>
      <c r="J8" s="92">
        <v>260.399</v>
      </c>
      <c r="K8" s="92" t="s">
        <v>2</v>
      </c>
      <c r="L8" s="92" t="s">
        <v>2</v>
      </c>
      <c r="M8" s="92">
        <v>86.245999999999995</v>
      </c>
      <c r="N8" s="92" t="s">
        <v>2</v>
      </c>
      <c r="O8" s="92" t="s">
        <v>2</v>
      </c>
      <c r="P8" s="92" t="s">
        <v>2</v>
      </c>
      <c r="Q8" s="92">
        <v>337.50700000000001</v>
      </c>
      <c r="R8" s="92" t="s">
        <v>2</v>
      </c>
      <c r="S8" s="92" t="s">
        <v>2</v>
      </c>
      <c r="T8" s="91">
        <v>1991</v>
      </c>
    </row>
    <row r="9" spans="1:20" s="90" customFormat="1" ht="12" customHeight="1">
      <c r="A9" s="116"/>
      <c r="B9" s="91">
        <v>1992</v>
      </c>
      <c r="C9" s="92">
        <v>1063.229</v>
      </c>
      <c r="D9" s="92">
        <v>53.276000000000003</v>
      </c>
      <c r="E9" s="92">
        <v>351.17500000000001</v>
      </c>
      <c r="F9" s="92">
        <v>213.226</v>
      </c>
      <c r="G9" s="92">
        <v>161.62899999999999</v>
      </c>
      <c r="H9" s="92">
        <v>137.94900000000001</v>
      </c>
      <c r="I9" s="92">
        <v>658.77800000000002</v>
      </c>
      <c r="J9" s="92">
        <v>245.99299999999999</v>
      </c>
      <c r="K9" s="92" t="s">
        <v>2</v>
      </c>
      <c r="L9" s="92" t="s">
        <v>2</v>
      </c>
      <c r="M9" s="92">
        <v>83.781000000000006</v>
      </c>
      <c r="N9" s="92" t="s">
        <v>2</v>
      </c>
      <c r="O9" s="92" t="s">
        <v>2</v>
      </c>
      <c r="P9" s="92" t="s">
        <v>2</v>
      </c>
      <c r="Q9" s="92">
        <v>329.00400000000002</v>
      </c>
      <c r="R9" s="92" t="s">
        <v>2</v>
      </c>
      <c r="S9" s="92" t="s">
        <v>2</v>
      </c>
      <c r="T9" s="91">
        <v>1992</v>
      </c>
    </row>
    <row r="10" spans="1:20" s="90" customFormat="1" ht="12" customHeight="1">
      <c r="A10" s="116"/>
      <c r="B10" s="91">
        <v>1993</v>
      </c>
      <c r="C10" s="92">
        <v>1031.5139999999999</v>
      </c>
      <c r="D10" s="92">
        <v>44.066000000000003</v>
      </c>
      <c r="E10" s="92">
        <v>340.36500000000001</v>
      </c>
      <c r="F10" s="92">
        <v>182.88800000000001</v>
      </c>
      <c r="G10" s="92">
        <v>139.721</v>
      </c>
      <c r="H10" s="92">
        <v>157.477</v>
      </c>
      <c r="I10" s="92">
        <v>647.08299999999997</v>
      </c>
      <c r="J10" s="92">
        <v>242.64500000000001</v>
      </c>
      <c r="K10" s="92" t="s">
        <v>2</v>
      </c>
      <c r="L10" s="92" t="s">
        <v>2</v>
      </c>
      <c r="M10" s="92">
        <v>86.826999999999998</v>
      </c>
      <c r="N10" s="92" t="s">
        <v>2</v>
      </c>
      <c r="O10" s="92" t="s">
        <v>2</v>
      </c>
      <c r="P10" s="92" t="s">
        <v>2</v>
      </c>
      <c r="Q10" s="92">
        <v>317.61099999999999</v>
      </c>
      <c r="R10" s="92" t="s">
        <v>2</v>
      </c>
      <c r="S10" s="92" t="s">
        <v>2</v>
      </c>
      <c r="T10" s="91">
        <v>1993</v>
      </c>
    </row>
    <row r="11" spans="1:20" s="90" customFormat="1" ht="12" customHeight="1">
      <c r="A11" s="116"/>
      <c r="B11" s="91">
        <v>1994</v>
      </c>
      <c r="C11" s="92">
        <v>1063.4659999999999</v>
      </c>
      <c r="D11" s="92">
        <v>42.680999999999997</v>
      </c>
      <c r="E11" s="92">
        <v>350.74799999999999</v>
      </c>
      <c r="F11" s="92">
        <v>173.61699999999999</v>
      </c>
      <c r="G11" s="92">
        <v>133.542</v>
      </c>
      <c r="H11" s="92">
        <v>177.131</v>
      </c>
      <c r="I11" s="92">
        <v>670.03700000000003</v>
      </c>
      <c r="J11" s="92">
        <v>251.29599999999999</v>
      </c>
      <c r="K11" s="92" t="s">
        <v>2</v>
      </c>
      <c r="L11" s="92" t="s">
        <v>2</v>
      </c>
      <c r="M11" s="92">
        <v>94.114000000000004</v>
      </c>
      <c r="N11" s="92" t="s">
        <v>2</v>
      </c>
      <c r="O11" s="92" t="s">
        <v>2</v>
      </c>
      <c r="P11" s="92" t="s">
        <v>2</v>
      </c>
      <c r="Q11" s="92">
        <v>324.62700000000001</v>
      </c>
      <c r="R11" s="92" t="s">
        <v>2</v>
      </c>
      <c r="S11" s="92" t="s">
        <v>2</v>
      </c>
      <c r="T11" s="91">
        <v>1994</v>
      </c>
    </row>
    <row r="12" spans="1:20" s="90" customFormat="1" ht="12" customHeight="1">
      <c r="A12" s="116"/>
      <c r="B12" s="91">
        <v>1995</v>
      </c>
      <c r="C12" s="92">
        <v>1088.846</v>
      </c>
      <c r="D12" s="92">
        <v>42.959000000000003</v>
      </c>
      <c r="E12" s="92">
        <v>362.59899999999999</v>
      </c>
      <c r="F12" s="92">
        <v>173.24600000000001</v>
      </c>
      <c r="G12" s="92">
        <v>133.22499999999999</v>
      </c>
      <c r="H12" s="92">
        <v>189.35300000000001</v>
      </c>
      <c r="I12" s="92">
        <v>683.28800000000001</v>
      </c>
      <c r="J12" s="92">
        <v>255.637</v>
      </c>
      <c r="K12" s="92" t="s">
        <v>2</v>
      </c>
      <c r="L12" s="92" t="s">
        <v>2</v>
      </c>
      <c r="M12" s="92">
        <v>96.55</v>
      </c>
      <c r="N12" s="92" t="s">
        <v>2</v>
      </c>
      <c r="O12" s="92" t="s">
        <v>2</v>
      </c>
      <c r="P12" s="92" t="s">
        <v>2</v>
      </c>
      <c r="Q12" s="92">
        <v>331.101</v>
      </c>
      <c r="R12" s="92" t="s">
        <v>2</v>
      </c>
      <c r="S12" s="92" t="s">
        <v>2</v>
      </c>
      <c r="T12" s="91">
        <v>1995</v>
      </c>
    </row>
    <row r="13" spans="1:20" s="90" customFormat="1" ht="12" customHeight="1">
      <c r="A13" s="116"/>
      <c r="B13" s="91">
        <v>1996</v>
      </c>
      <c r="C13" s="92">
        <v>1087.414</v>
      </c>
      <c r="D13" s="92">
        <v>41.066000000000003</v>
      </c>
      <c r="E13" s="92">
        <v>350.58300000000003</v>
      </c>
      <c r="F13" s="92">
        <v>166.48699999999999</v>
      </c>
      <c r="G13" s="92">
        <v>131.60400000000001</v>
      </c>
      <c r="H13" s="92">
        <v>184.096</v>
      </c>
      <c r="I13" s="92">
        <v>695.76499999999999</v>
      </c>
      <c r="J13" s="92">
        <v>257.26400000000001</v>
      </c>
      <c r="K13" s="92" t="s">
        <v>2</v>
      </c>
      <c r="L13" s="92" t="s">
        <v>2</v>
      </c>
      <c r="M13" s="92">
        <v>102.229</v>
      </c>
      <c r="N13" s="92" t="s">
        <v>2</v>
      </c>
      <c r="O13" s="92" t="s">
        <v>2</v>
      </c>
      <c r="P13" s="92" t="s">
        <v>2</v>
      </c>
      <c r="Q13" s="92">
        <v>336.27199999999999</v>
      </c>
      <c r="R13" s="92" t="s">
        <v>2</v>
      </c>
      <c r="S13" s="92" t="s">
        <v>2</v>
      </c>
      <c r="T13" s="91">
        <v>1996</v>
      </c>
    </row>
    <row r="14" spans="1:20" s="90" customFormat="1" ht="12" customHeight="1">
      <c r="A14" s="116"/>
      <c r="B14" s="91">
        <v>1997</v>
      </c>
      <c r="C14" s="92">
        <v>1087.396</v>
      </c>
      <c r="D14" s="92">
        <v>37.436</v>
      </c>
      <c r="E14" s="92">
        <v>338.09500000000003</v>
      </c>
      <c r="F14" s="92">
        <v>163.30600000000001</v>
      </c>
      <c r="G14" s="92">
        <v>130.54900000000001</v>
      </c>
      <c r="H14" s="92">
        <v>174.78899999999999</v>
      </c>
      <c r="I14" s="92">
        <v>711.86500000000001</v>
      </c>
      <c r="J14" s="92">
        <v>265.38799999999998</v>
      </c>
      <c r="K14" s="92" t="s">
        <v>2</v>
      </c>
      <c r="L14" s="92" t="s">
        <v>2</v>
      </c>
      <c r="M14" s="92">
        <v>108.649</v>
      </c>
      <c r="N14" s="92" t="s">
        <v>2</v>
      </c>
      <c r="O14" s="92" t="s">
        <v>2</v>
      </c>
      <c r="P14" s="92" t="s">
        <v>2</v>
      </c>
      <c r="Q14" s="92">
        <v>337.82799999999997</v>
      </c>
      <c r="R14" s="92" t="s">
        <v>2</v>
      </c>
      <c r="S14" s="92" t="s">
        <v>2</v>
      </c>
      <c r="T14" s="91">
        <v>1997</v>
      </c>
    </row>
    <row r="15" spans="1:20" s="90" customFormat="1" ht="12" customHeight="1">
      <c r="A15" s="116"/>
      <c r="B15" s="91">
        <v>1998</v>
      </c>
      <c r="C15" s="92">
        <v>1082.9839999999999</v>
      </c>
      <c r="D15" s="92">
        <v>37.491999999999997</v>
      </c>
      <c r="E15" s="92">
        <v>320.48200000000003</v>
      </c>
      <c r="F15" s="92">
        <v>159.803</v>
      </c>
      <c r="G15" s="92">
        <v>128.76400000000001</v>
      </c>
      <c r="H15" s="92">
        <v>160.679</v>
      </c>
      <c r="I15" s="92">
        <v>725.01</v>
      </c>
      <c r="J15" s="92">
        <v>261.99099999999999</v>
      </c>
      <c r="K15" s="92" t="s">
        <v>2</v>
      </c>
      <c r="L15" s="92" t="s">
        <v>2</v>
      </c>
      <c r="M15" s="92">
        <v>117.21299999999999</v>
      </c>
      <c r="N15" s="92" t="s">
        <v>2</v>
      </c>
      <c r="O15" s="92" t="s">
        <v>2</v>
      </c>
      <c r="P15" s="92" t="s">
        <v>2</v>
      </c>
      <c r="Q15" s="92">
        <v>345.80599999999998</v>
      </c>
      <c r="R15" s="92" t="s">
        <v>2</v>
      </c>
      <c r="S15" s="92" t="s">
        <v>2</v>
      </c>
      <c r="T15" s="91">
        <v>1998</v>
      </c>
    </row>
    <row r="16" spans="1:20" s="90" customFormat="1" ht="12" customHeight="1">
      <c r="A16" s="116"/>
      <c r="B16" s="91">
        <v>1999</v>
      </c>
      <c r="C16" s="92">
        <v>1088.3330000000001</v>
      </c>
      <c r="D16" s="92">
        <v>36.289000000000001</v>
      </c>
      <c r="E16" s="92">
        <v>307.14699999999999</v>
      </c>
      <c r="F16" s="92">
        <v>153.04599999999999</v>
      </c>
      <c r="G16" s="92">
        <v>123.488</v>
      </c>
      <c r="H16" s="92">
        <v>154.101</v>
      </c>
      <c r="I16" s="92">
        <v>744.89700000000005</v>
      </c>
      <c r="J16" s="92">
        <v>263.82600000000002</v>
      </c>
      <c r="K16" s="92" t="s">
        <v>2</v>
      </c>
      <c r="L16" s="92" t="s">
        <v>2</v>
      </c>
      <c r="M16" s="92">
        <v>123.901</v>
      </c>
      <c r="N16" s="92" t="s">
        <v>2</v>
      </c>
      <c r="O16" s="92" t="s">
        <v>2</v>
      </c>
      <c r="P16" s="92" t="s">
        <v>2</v>
      </c>
      <c r="Q16" s="92">
        <v>357.17</v>
      </c>
      <c r="R16" s="92" t="s">
        <v>2</v>
      </c>
      <c r="S16" s="92" t="s">
        <v>2</v>
      </c>
      <c r="T16" s="91">
        <v>1999</v>
      </c>
    </row>
    <row r="17" spans="1:24" s="90" customFormat="1" ht="12" customHeight="1">
      <c r="A17" s="116"/>
      <c r="B17" s="91">
        <v>2000</v>
      </c>
      <c r="C17" s="92">
        <v>1090.1880000000001</v>
      </c>
      <c r="D17" s="92">
        <v>35.524999999999999</v>
      </c>
      <c r="E17" s="92">
        <v>294.98099999999999</v>
      </c>
      <c r="F17" s="92">
        <v>152.24299999999999</v>
      </c>
      <c r="G17" s="92">
        <v>123.446</v>
      </c>
      <c r="H17" s="92">
        <v>142.738</v>
      </c>
      <c r="I17" s="92">
        <v>759.68200000000002</v>
      </c>
      <c r="J17" s="92">
        <v>270.24299999999999</v>
      </c>
      <c r="K17" s="92">
        <v>249.923</v>
      </c>
      <c r="L17" s="92">
        <v>20.32</v>
      </c>
      <c r="M17" s="92">
        <v>126.504</v>
      </c>
      <c r="N17" s="92">
        <v>19.806000000000001</v>
      </c>
      <c r="O17" s="92">
        <v>12.77</v>
      </c>
      <c r="P17" s="92">
        <v>93.927999999999997</v>
      </c>
      <c r="Q17" s="92">
        <v>362.935</v>
      </c>
      <c r="R17" s="92">
        <v>297.72699999999998</v>
      </c>
      <c r="S17" s="92">
        <v>65.207999999999998</v>
      </c>
      <c r="T17" s="91">
        <v>2000</v>
      </c>
      <c r="U17" s="93"/>
      <c r="V17" s="93"/>
      <c r="W17" s="93"/>
      <c r="X17" s="93"/>
    </row>
    <row r="18" spans="1:24" s="90" customFormat="1" ht="12" customHeight="1">
      <c r="A18" s="116"/>
      <c r="B18" s="91">
        <v>2001</v>
      </c>
      <c r="C18" s="92">
        <v>1064.17</v>
      </c>
      <c r="D18" s="92">
        <v>32.923999999999999</v>
      </c>
      <c r="E18" s="92">
        <v>274.02699999999999</v>
      </c>
      <c r="F18" s="92">
        <v>149.12</v>
      </c>
      <c r="G18" s="92">
        <v>121.21899999999999</v>
      </c>
      <c r="H18" s="92">
        <v>124.907</v>
      </c>
      <c r="I18" s="92">
        <v>757.21900000000005</v>
      </c>
      <c r="J18" s="92">
        <v>267.15800000000002</v>
      </c>
      <c r="K18" s="92">
        <v>246.12700000000001</v>
      </c>
      <c r="L18" s="92">
        <v>21.030999999999999</v>
      </c>
      <c r="M18" s="92">
        <v>126.92100000000001</v>
      </c>
      <c r="N18" s="92">
        <v>20.018999999999998</v>
      </c>
      <c r="O18" s="92">
        <v>12.148</v>
      </c>
      <c r="P18" s="92">
        <v>94.754000000000005</v>
      </c>
      <c r="Q18" s="92">
        <v>363.14</v>
      </c>
      <c r="R18" s="92">
        <v>298.245</v>
      </c>
      <c r="S18" s="92">
        <v>64.894999999999996</v>
      </c>
      <c r="T18" s="91">
        <v>2001</v>
      </c>
      <c r="U18" s="93"/>
      <c r="V18" s="93"/>
      <c r="W18" s="93"/>
      <c r="X18" s="93"/>
    </row>
    <row r="19" spans="1:24" s="90" customFormat="1" ht="12" customHeight="1">
      <c r="A19" s="116"/>
      <c r="B19" s="91">
        <v>2002</v>
      </c>
      <c r="C19" s="92">
        <v>1043.21</v>
      </c>
      <c r="D19" s="92">
        <v>32.21</v>
      </c>
      <c r="E19" s="92">
        <v>256.47699999999998</v>
      </c>
      <c r="F19" s="92">
        <v>145.04300000000001</v>
      </c>
      <c r="G19" s="92">
        <v>118.09099999999999</v>
      </c>
      <c r="H19" s="92">
        <v>111.434</v>
      </c>
      <c r="I19" s="92">
        <v>754.52300000000002</v>
      </c>
      <c r="J19" s="92">
        <v>262.69099999999997</v>
      </c>
      <c r="K19" s="92">
        <v>241.51900000000001</v>
      </c>
      <c r="L19" s="92">
        <v>21.172000000000001</v>
      </c>
      <c r="M19" s="92">
        <v>129.46199999999999</v>
      </c>
      <c r="N19" s="92">
        <v>20.292999999999999</v>
      </c>
      <c r="O19" s="92">
        <v>12.253</v>
      </c>
      <c r="P19" s="92">
        <v>96.915999999999997</v>
      </c>
      <c r="Q19" s="92">
        <v>362.37</v>
      </c>
      <c r="R19" s="92">
        <v>298.21800000000002</v>
      </c>
      <c r="S19" s="92">
        <v>64.152000000000001</v>
      </c>
      <c r="T19" s="91">
        <v>2002</v>
      </c>
      <c r="U19" s="93"/>
      <c r="V19" s="93"/>
      <c r="W19" s="93"/>
      <c r="X19" s="93"/>
    </row>
    <row r="20" spans="1:24" s="90" customFormat="1" ht="12" customHeight="1">
      <c r="A20" s="116"/>
      <c r="B20" s="91">
        <v>2003</v>
      </c>
      <c r="C20" s="92">
        <v>1027.2719999999999</v>
      </c>
      <c r="D20" s="92">
        <v>32.494</v>
      </c>
      <c r="E20" s="92">
        <v>242.34299999999999</v>
      </c>
      <c r="F20" s="92">
        <v>140.6</v>
      </c>
      <c r="G20" s="92">
        <v>113.81</v>
      </c>
      <c r="H20" s="92">
        <v>101.74299999999999</v>
      </c>
      <c r="I20" s="92">
        <v>752.43499999999995</v>
      </c>
      <c r="J20" s="92">
        <v>258.92399999999998</v>
      </c>
      <c r="K20" s="92">
        <v>237.55600000000001</v>
      </c>
      <c r="L20" s="92">
        <v>21.367999999999999</v>
      </c>
      <c r="M20" s="92">
        <v>133.02500000000001</v>
      </c>
      <c r="N20" s="92">
        <v>19.981999999999999</v>
      </c>
      <c r="O20" s="92">
        <v>12.131</v>
      </c>
      <c r="P20" s="92">
        <v>100.91200000000001</v>
      </c>
      <c r="Q20" s="92">
        <v>360.48599999999999</v>
      </c>
      <c r="R20" s="92">
        <v>296.59399999999999</v>
      </c>
      <c r="S20" s="92">
        <v>63.892000000000003</v>
      </c>
      <c r="T20" s="91">
        <v>2003</v>
      </c>
      <c r="U20" s="93"/>
      <c r="V20" s="93"/>
      <c r="W20" s="93"/>
      <c r="X20" s="93"/>
    </row>
    <row r="21" spans="1:24" s="90" customFormat="1" ht="12" customHeight="1">
      <c r="A21" s="116"/>
      <c r="B21" s="91">
        <v>2004</v>
      </c>
      <c r="C21" s="92">
        <v>1029.867</v>
      </c>
      <c r="D21" s="92">
        <v>32.142000000000003</v>
      </c>
      <c r="E21" s="92">
        <v>233.56299999999999</v>
      </c>
      <c r="F21" s="92">
        <v>136.97300000000001</v>
      </c>
      <c r="G21" s="92">
        <v>110.8</v>
      </c>
      <c r="H21" s="92">
        <v>96.59</v>
      </c>
      <c r="I21" s="92">
        <v>764.16200000000003</v>
      </c>
      <c r="J21" s="92">
        <v>262.94299999999998</v>
      </c>
      <c r="K21" s="92">
        <v>241.32900000000001</v>
      </c>
      <c r="L21" s="92">
        <v>21.614000000000001</v>
      </c>
      <c r="M21" s="92">
        <v>138.76400000000001</v>
      </c>
      <c r="N21" s="92">
        <v>19.510999999999999</v>
      </c>
      <c r="O21" s="92">
        <v>12.194000000000001</v>
      </c>
      <c r="P21" s="92">
        <v>107.059</v>
      </c>
      <c r="Q21" s="92">
        <v>362.45499999999998</v>
      </c>
      <c r="R21" s="92">
        <v>295.47199999999998</v>
      </c>
      <c r="S21" s="92">
        <v>66.983000000000004</v>
      </c>
      <c r="T21" s="91">
        <v>2004</v>
      </c>
      <c r="U21" s="93"/>
      <c r="V21" s="93"/>
      <c r="W21" s="93"/>
      <c r="X21" s="93"/>
    </row>
    <row r="22" spans="1:24" s="90" customFormat="1" ht="12" customHeight="1">
      <c r="A22" s="116"/>
      <c r="B22" s="91">
        <v>2005</v>
      </c>
      <c r="C22" s="92">
        <v>1021.679</v>
      </c>
      <c r="D22" s="92">
        <v>30.282</v>
      </c>
      <c r="E22" s="92">
        <v>228.64</v>
      </c>
      <c r="F22" s="92">
        <v>134.94300000000001</v>
      </c>
      <c r="G22" s="92">
        <v>109.108</v>
      </c>
      <c r="H22" s="92">
        <v>93.697000000000003</v>
      </c>
      <c r="I22" s="92">
        <v>762.75699999999995</v>
      </c>
      <c r="J22" s="92">
        <v>260.19099999999997</v>
      </c>
      <c r="K22" s="92">
        <v>238.33600000000001</v>
      </c>
      <c r="L22" s="92">
        <v>21.855</v>
      </c>
      <c r="M22" s="92">
        <v>142.84299999999999</v>
      </c>
      <c r="N22" s="92">
        <v>19.268999999999998</v>
      </c>
      <c r="O22" s="92">
        <v>12.198</v>
      </c>
      <c r="P22" s="92">
        <v>111.376</v>
      </c>
      <c r="Q22" s="92">
        <v>359.72300000000001</v>
      </c>
      <c r="R22" s="92">
        <v>292.142</v>
      </c>
      <c r="S22" s="92">
        <v>67.581000000000003</v>
      </c>
      <c r="T22" s="91">
        <v>2005</v>
      </c>
      <c r="U22" s="93"/>
      <c r="V22" s="93"/>
      <c r="W22" s="93"/>
      <c r="X22" s="93"/>
    </row>
    <row r="23" spans="1:24" s="90" customFormat="1" ht="12" customHeight="1">
      <c r="A23" s="116"/>
      <c r="B23" s="91">
        <v>2006</v>
      </c>
      <c r="C23" s="92">
        <v>1027.26</v>
      </c>
      <c r="D23" s="92">
        <v>29.515999999999998</v>
      </c>
      <c r="E23" s="92">
        <v>228.51300000000001</v>
      </c>
      <c r="F23" s="92">
        <v>135.07900000000001</v>
      </c>
      <c r="G23" s="92">
        <v>109.527</v>
      </c>
      <c r="H23" s="92">
        <v>93.433999999999997</v>
      </c>
      <c r="I23" s="92">
        <v>769.23099999999999</v>
      </c>
      <c r="J23" s="92">
        <v>260.32</v>
      </c>
      <c r="K23" s="92">
        <v>238.239</v>
      </c>
      <c r="L23" s="92">
        <v>22.081</v>
      </c>
      <c r="M23" s="92">
        <v>149.23400000000001</v>
      </c>
      <c r="N23" s="92">
        <v>19.353999999999999</v>
      </c>
      <c r="O23" s="92">
        <v>12.177</v>
      </c>
      <c r="P23" s="92">
        <v>117.703</v>
      </c>
      <c r="Q23" s="92">
        <v>359.67700000000002</v>
      </c>
      <c r="R23" s="92">
        <v>291.56200000000001</v>
      </c>
      <c r="S23" s="92">
        <v>68.114999999999995</v>
      </c>
      <c r="T23" s="91">
        <v>2006</v>
      </c>
      <c r="U23" s="93"/>
      <c r="V23" s="93"/>
      <c r="W23" s="93"/>
      <c r="X23" s="93"/>
    </row>
    <row r="24" spans="1:24" s="90" customFormat="1" ht="12" customHeight="1">
      <c r="A24" s="116"/>
      <c r="B24" s="91">
        <v>2007</v>
      </c>
      <c r="C24" s="92">
        <v>1047.8119999999999</v>
      </c>
      <c r="D24" s="92">
        <v>30.036999999999999</v>
      </c>
      <c r="E24" s="92">
        <v>236.565</v>
      </c>
      <c r="F24" s="92">
        <v>141.09800000000001</v>
      </c>
      <c r="G24" s="92">
        <v>115.301</v>
      </c>
      <c r="H24" s="92">
        <v>95.466999999999999</v>
      </c>
      <c r="I24" s="92">
        <v>781.21</v>
      </c>
      <c r="J24" s="92">
        <v>263.553</v>
      </c>
      <c r="K24" s="92">
        <v>241.23400000000001</v>
      </c>
      <c r="L24" s="92">
        <v>22.318999999999999</v>
      </c>
      <c r="M24" s="92">
        <v>156.411</v>
      </c>
      <c r="N24" s="92">
        <v>18.876999999999999</v>
      </c>
      <c r="O24" s="92">
        <v>12.644</v>
      </c>
      <c r="P24" s="92">
        <v>124.89</v>
      </c>
      <c r="Q24" s="92">
        <v>361.24599999999998</v>
      </c>
      <c r="R24" s="92">
        <v>290.76799999999997</v>
      </c>
      <c r="S24" s="92">
        <v>70.477999999999994</v>
      </c>
      <c r="T24" s="91">
        <v>2007</v>
      </c>
      <c r="U24" s="93"/>
      <c r="V24" s="93"/>
      <c r="W24" s="93"/>
      <c r="X24" s="93"/>
    </row>
    <row r="25" spans="1:24" s="90" customFormat="1" ht="12" customHeight="1">
      <c r="A25" s="116"/>
      <c r="B25" s="91">
        <v>2008</v>
      </c>
      <c r="C25" s="92">
        <v>1063.404</v>
      </c>
      <c r="D25" s="92">
        <v>30.035</v>
      </c>
      <c r="E25" s="92">
        <v>239</v>
      </c>
      <c r="F25" s="92">
        <v>144.39099999999999</v>
      </c>
      <c r="G25" s="92">
        <v>119.151</v>
      </c>
      <c r="H25" s="92">
        <v>94.608999999999995</v>
      </c>
      <c r="I25" s="92">
        <v>794.36900000000003</v>
      </c>
      <c r="J25" s="92">
        <v>267.00200000000001</v>
      </c>
      <c r="K25" s="92">
        <v>242.73099999999999</v>
      </c>
      <c r="L25" s="92">
        <v>24.271000000000001</v>
      </c>
      <c r="M25" s="92">
        <v>160.131</v>
      </c>
      <c r="N25" s="92">
        <v>18.643000000000001</v>
      </c>
      <c r="O25" s="92">
        <v>12.385999999999999</v>
      </c>
      <c r="P25" s="92">
        <v>129.102</v>
      </c>
      <c r="Q25" s="92">
        <v>367.23599999999999</v>
      </c>
      <c r="R25" s="92">
        <v>294.34100000000001</v>
      </c>
      <c r="S25" s="92">
        <v>72.894999999999996</v>
      </c>
      <c r="T25" s="91">
        <v>2008</v>
      </c>
      <c r="U25" s="93"/>
      <c r="V25" s="93"/>
      <c r="W25" s="93"/>
      <c r="X25" s="93"/>
    </row>
    <row r="26" spans="1:24" s="90" customFormat="1" ht="12" customHeight="1">
      <c r="A26" s="116"/>
      <c r="B26" s="91">
        <v>2009</v>
      </c>
      <c r="C26" s="92">
        <v>1077.348</v>
      </c>
      <c r="D26" s="92">
        <v>30.067</v>
      </c>
      <c r="E26" s="92">
        <v>239.119</v>
      </c>
      <c r="F26" s="92">
        <v>144.81100000000001</v>
      </c>
      <c r="G26" s="92">
        <v>119.908</v>
      </c>
      <c r="H26" s="92">
        <v>94.308000000000007</v>
      </c>
      <c r="I26" s="92">
        <v>808.16200000000003</v>
      </c>
      <c r="J26" s="92">
        <v>268.17899999999997</v>
      </c>
      <c r="K26" s="92">
        <v>243.733</v>
      </c>
      <c r="L26" s="92">
        <v>24.446000000000002</v>
      </c>
      <c r="M26" s="92">
        <v>163.48599999999999</v>
      </c>
      <c r="N26" s="92">
        <v>19.439</v>
      </c>
      <c r="O26" s="92">
        <v>11.872</v>
      </c>
      <c r="P26" s="92">
        <v>132.17500000000001</v>
      </c>
      <c r="Q26" s="92">
        <v>376.49700000000001</v>
      </c>
      <c r="R26" s="92">
        <v>300.11599999999999</v>
      </c>
      <c r="S26" s="92">
        <v>76.381</v>
      </c>
      <c r="T26" s="91">
        <v>2009</v>
      </c>
      <c r="U26" s="93"/>
      <c r="V26" s="93"/>
      <c r="W26" s="93"/>
      <c r="X26" s="93"/>
    </row>
    <row r="27" spans="1:24" s="90" customFormat="1" ht="12" customHeight="1">
      <c r="A27" s="116"/>
      <c r="B27" s="91">
        <v>2010</v>
      </c>
      <c r="C27" s="92">
        <v>1082.048</v>
      </c>
      <c r="D27" s="92">
        <v>29.29</v>
      </c>
      <c r="E27" s="92">
        <v>237.66499999999999</v>
      </c>
      <c r="F27" s="92">
        <v>144.34899999999999</v>
      </c>
      <c r="G27" s="92">
        <v>119.901</v>
      </c>
      <c r="H27" s="92">
        <v>93.316000000000003</v>
      </c>
      <c r="I27" s="92">
        <v>815.09299999999996</v>
      </c>
      <c r="J27" s="92">
        <v>269.43400000000003</v>
      </c>
      <c r="K27" s="92">
        <v>245.05199999999999</v>
      </c>
      <c r="L27" s="92">
        <v>24.382000000000001</v>
      </c>
      <c r="M27" s="92">
        <v>170.20500000000001</v>
      </c>
      <c r="N27" s="92">
        <v>19.946999999999999</v>
      </c>
      <c r="O27" s="92">
        <v>11.922000000000001</v>
      </c>
      <c r="P27" s="92">
        <v>138.33600000000001</v>
      </c>
      <c r="Q27" s="92">
        <v>375.45400000000001</v>
      </c>
      <c r="R27" s="92">
        <v>300.17200000000003</v>
      </c>
      <c r="S27" s="92">
        <v>75.281999999999996</v>
      </c>
      <c r="T27" s="91">
        <v>2010</v>
      </c>
      <c r="U27" s="93"/>
      <c r="V27" s="93"/>
      <c r="W27" s="93"/>
      <c r="X27" s="93"/>
    </row>
    <row r="28" spans="1:24" s="90" customFormat="1" ht="12" customHeight="1">
      <c r="A28" s="116"/>
      <c r="B28" s="91">
        <v>2011</v>
      </c>
      <c r="C28" s="92">
        <v>1081.547</v>
      </c>
      <c r="D28" s="92">
        <v>29.774999999999999</v>
      </c>
      <c r="E28" s="92">
        <v>247.38800000000001</v>
      </c>
      <c r="F28" s="92">
        <v>151.33600000000001</v>
      </c>
      <c r="G28" s="92">
        <v>126.72499999999999</v>
      </c>
      <c r="H28" s="92">
        <v>96.052000000000007</v>
      </c>
      <c r="I28" s="92">
        <v>804.38400000000001</v>
      </c>
      <c r="J28" s="92">
        <v>272.54399999999998</v>
      </c>
      <c r="K28" s="92">
        <v>247.55600000000001</v>
      </c>
      <c r="L28" s="92">
        <v>24.988</v>
      </c>
      <c r="M28" s="92">
        <v>168.79599999999999</v>
      </c>
      <c r="N28" s="92">
        <v>19.262</v>
      </c>
      <c r="O28" s="92">
        <v>11.837</v>
      </c>
      <c r="P28" s="92">
        <v>137.697</v>
      </c>
      <c r="Q28" s="92">
        <v>363.04399999999998</v>
      </c>
      <c r="R28" s="92">
        <v>290.108</v>
      </c>
      <c r="S28" s="92">
        <v>72.936000000000007</v>
      </c>
      <c r="T28" s="91">
        <v>2011</v>
      </c>
      <c r="U28" s="93"/>
      <c r="V28" s="93"/>
      <c r="W28" s="93"/>
      <c r="X28" s="93"/>
    </row>
    <row r="29" spans="1:24" s="90" customFormat="1" ht="12" customHeight="1">
      <c r="A29" s="116"/>
      <c r="B29" s="91">
        <v>2012</v>
      </c>
      <c r="C29" s="92">
        <v>1083.8530000000001</v>
      </c>
      <c r="D29" s="92">
        <v>29.681999999999999</v>
      </c>
      <c r="E29" s="92">
        <v>249.18299999999999</v>
      </c>
      <c r="F29" s="92">
        <v>152.512</v>
      </c>
      <c r="G29" s="92">
        <v>128.411</v>
      </c>
      <c r="H29" s="92">
        <v>96.671000000000006</v>
      </c>
      <c r="I29" s="92">
        <v>804.98800000000006</v>
      </c>
      <c r="J29" s="92">
        <v>276.72399999999999</v>
      </c>
      <c r="K29" s="92">
        <v>252.34299999999999</v>
      </c>
      <c r="L29" s="92">
        <v>24.381</v>
      </c>
      <c r="M29" s="92">
        <v>169.48</v>
      </c>
      <c r="N29" s="92">
        <v>18.706</v>
      </c>
      <c r="O29" s="92">
        <v>11.898</v>
      </c>
      <c r="P29" s="92">
        <v>138.876</v>
      </c>
      <c r="Q29" s="92">
        <v>358.78399999999999</v>
      </c>
      <c r="R29" s="92">
        <v>288.13299999999998</v>
      </c>
      <c r="S29" s="92">
        <v>70.650999999999996</v>
      </c>
      <c r="T29" s="91">
        <v>2012</v>
      </c>
      <c r="U29" s="93"/>
      <c r="V29" s="93"/>
      <c r="W29" s="93"/>
      <c r="X29" s="93"/>
    </row>
    <row r="30" spans="1:24" s="90" customFormat="1" ht="12" customHeight="1">
      <c r="A30" s="116"/>
      <c r="B30" s="91">
        <v>2013</v>
      </c>
      <c r="C30" s="92">
        <v>1082.6880000000001</v>
      </c>
      <c r="D30" s="92">
        <v>29.702000000000002</v>
      </c>
      <c r="E30" s="92">
        <v>246.76900000000001</v>
      </c>
      <c r="F30" s="92">
        <v>151.59899999999999</v>
      </c>
      <c r="G30" s="92">
        <v>127.639</v>
      </c>
      <c r="H30" s="92">
        <v>95.17</v>
      </c>
      <c r="I30" s="92">
        <v>806.21699999999998</v>
      </c>
      <c r="J30" s="92">
        <v>274.17599999999999</v>
      </c>
      <c r="K30" s="92">
        <v>251.89400000000001</v>
      </c>
      <c r="L30" s="92">
        <v>22.282</v>
      </c>
      <c r="M30" s="92">
        <v>173.65100000000001</v>
      </c>
      <c r="N30" s="92">
        <v>18.091999999999999</v>
      </c>
      <c r="O30" s="92">
        <v>12.266999999999999</v>
      </c>
      <c r="P30" s="92">
        <v>143.292</v>
      </c>
      <c r="Q30" s="92">
        <v>358.39</v>
      </c>
      <c r="R30" s="92">
        <v>289.21499999999997</v>
      </c>
      <c r="S30" s="92">
        <v>69.174999999999997</v>
      </c>
      <c r="T30" s="91">
        <v>2013</v>
      </c>
      <c r="U30" s="93"/>
      <c r="V30" s="93"/>
      <c r="W30" s="93"/>
      <c r="X30" s="93"/>
    </row>
    <row r="31" spans="1:24" s="90" customFormat="1" ht="12" customHeight="1">
      <c r="A31" s="116"/>
      <c r="B31" s="91">
        <v>2014</v>
      </c>
      <c r="C31" s="94">
        <v>1083.6030000000001</v>
      </c>
      <c r="D31" s="94">
        <v>29.69</v>
      </c>
      <c r="E31" s="94">
        <v>247.06700000000001</v>
      </c>
      <c r="F31" s="94">
        <v>152.35499999999999</v>
      </c>
      <c r="G31" s="94">
        <v>128.21600000000001</v>
      </c>
      <c r="H31" s="94">
        <v>94.712000000000003</v>
      </c>
      <c r="I31" s="94">
        <v>806.846</v>
      </c>
      <c r="J31" s="94">
        <v>274.02100000000002</v>
      </c>
      <c r="K31" s="94">
        <v>253.86600000000001</v>
      </c>
      <c r="L31" s="94">
        <v>20.155000000000001</v>
      </c>
      <c r="M31" s="94">
        <v>175.20099999999999</v>
      </c>
      <c r="N31" s="94">
        <v>17.974</v>
      </c>
      <c r="O31" s="94">
        <v>12.371</v>
      </c>
      <c r="P31" s="94">
        <v>144.85599999999999</v>
      </c>
      <c r="Q31" s="94">
        <v>357.62400000000002</v>
      </c>
      <c r="R31" s="94">
        <v>290.48</v>
      </c>
      <c r="S31" s="94">
        <v>67.144000000000005</v>
      </c>
      <c r="T31" s="91">
        <v>2014</v>
      </c>
      <c r="U31" s="93"/>
      <c r="V31" s="93"/>
      <c r="W31" s="93"/>
      <c r="X31" s="93"/>
    </row>
    <row r="32" spans="1:24" s="90" customFormat="1" ht="12" customHeight="1">
      <c r="A32" s="116"/>
      <c r="B32" s="91">
        <v>2015</v>
      </c>
      <c r="C32" s="94">
        <v>1085.6980000000001</v>
      </c>
      <c r="D32" s="94">
        <v>30.056000000000001</v>
      </c>
      <c r="E32" s="94">
        <v>244.97499999999999</v>
      </c>
      <c r="F32" s="94">
        <v>150.54400000000001</v>
      </c>
      <c r="G32" s="94">
        <v>126.714</v>
      </c>
      <c r="H32" s="94">
        <v>94.430999999999997</v>
      </c>
      <c r="I32" s="94">
        <v>810.66700000000003</v>
      </c>
      <c r="J32" s="94">
        <v>272.31200000000001</v>
      </c>
      <c r="K32" s="94">
        <v>253.80699999999999</v>
      </c>
      <c r="L32" s="94">
        <v>18.504999999999999</v>
      </c>
      <c r="M32" s="94">
        <v>176.51300000000001</v>
      </c>
      <c r="N32" s="94">
        <v>18.486999999999998</v>
      </c>
      <c r="O32" s="94">
        <v>12.204000000000001</v>
      </c>
      <c r="P32" s="94">
        <v>145.822</v>
      </c>
      <c r="Q32" s="94">
        <v>361.84199999999998</v>
      </c>
      <c r="R32" s="94">
        <v>294.52499999999998</v>
      </c>
      <c r="S32" s="94">
        <v>67.316999999999993</v>
      </c>
      <c r="T32" s="91">
        <v>2015</v>
      </c>
      <c r="U32" s="93"/>
      <c r="V32" s="93"/>
      <c r="W32" s="93"/>
      <c r="X32" s="93"/>
    </row>
    <row r="33" spans="1:24" s="90" customFormat="1" ht="12" customHeight="1">
      <c r="A33" s="116"/>
      <c r="B33" s="91">
        <v>2016</v>
      </c>
      <c r="C33" s="94">
        <v>1098.93</v>
      </c>
      <c r="D33" s="94">
        <v>29.82</v>
      </c>
      <c r="E33" s="94">
        <v>245.02</v>
      </c>
      <c r="F33" s="94">
        <v>150.22</v>
      </c>
      <c r="G33" s="94">
        <v>126.313</v>
      </c>
      <c r="H33" s="94">
        <v>94.8</v>
      </c>
      <c r="I33" s="94">
        <v>824.09</v>
      </c>
      <c r="J33" s="94">
        <v>273.50599999999997</v>
      </c>
      <c r="K33" s="94">
        <v>256.27699999999999</v>
      </c>
      <c r="L33" s="94">
        <v>17.228999999999999</v>
      </c>
      <c r="M33" s="94">
        <v>180.328</v>
      </c>
      <c r="N33" s="94">
        <v>18.581</v>
      </c>
      <c r="O33" s="94">
        <v>11.986000000000001</v>
      </c>
      <c r="P33" s="94">
        <v>149.761</v>
      </c>
      <c r="Q33" s="94">
        <v>370.25599999999997</v>
      </c>
      <c r="R33" s="94">
        <v>301.827</v>
      </c>
      <c r="S33" s="94">
        <v>68.429000000000002</v>
      </c>
      <c r="T33" s="91">
        <v>2016</v>
      </c>
      <c r="U33" s="93"/>
      <c r="V33" s="93"/>
      <c r="W33" s="93"/>
      <c r="X33" s="93"/>
    </row>
    <row r="34" spans="1:24" s="90" customFormat="1" ht="12" customHeight="1">
      <c r="A34" s="116"/>
      <c r="B34" s="91">
        <v>2017</v>
      </c>
      <c r="C34" s="94">
        <v>1113.27</v>
      </c>
      <c r="D34" s="94">
        <v>30.49</v>
      </c>
      <c r="E34" s="94">
        <v>245.38</v>
      </c>
      <c r="F34" s="94">
        <v>151.44300000000001</v>
      </c>
      <c r="G34" s="94">
        <v>127.96599999999999</v>
      </c>
      <c r="H34" s="94">
        <v>93.936999999999998</v>
      </c>
      <c r="I34" s="94">
        <v>837.4</v>
      </c>
      <c r="J34" s="94">
        <v>278.27199999999999</v>
      </c>
      <c r="K34" s="94">
        <v>260.80099999999999</v>
      </c>
      <c r="L34" s="94">
        <v>17.471</v>
      </c>
      <c r="M34" s="94">
        <v>182.47200000000001</v>
      </c>
      <c r="N34" s="94">
        <v>17.751000000000001</v>
      </c>
      <c r="O34" s="94">
        <v>12.083</v>
      </c>
      <c r="P34" s="94">
        <v>152.63800000000001</v>
      </c>
      <c r="Q34" s="94">
        <v>376.65600000000001</v>
      </c>
      <c r="R34" s="94">
        <v>307.63</v>
      </c>
      <c r="S34" s="94">
        <v>69.025999999999996</v>
      </c>
      <c r="T34" s="91">
        <v>2017</v>
      </c>
      <c r="U34" s="93"/>
      <c r="V34" s="93"/>
      <c r="W34" s="93"/>
      <c r="X34" s="93"/>
    </row>
    <row r="35" spans="1:24" s="90" customFormat="1" ht="12" customHeight="1">
      <c r="A35" s="116"/>
      <c r="B35" s="91">
        <v>2018</v>
      </c>
      <c r="C35" s="94">
        <v>1124.6130000000001</v>
      </c>
      <c r="D35" s="94">
        <v>29.323</v>
      </c>
      <c r="E35" s="94">
        <v>249.30099999999999</v>
      </c>
      <c r="F35" s="94">
        <v>154.24100000000001</v>
      </c>
      <c r="G35" s="94">
        <v>130.85</v>
      </c>
      <c r="H35" s="94">
        <v>95.06</v>
      </c>
      <c r="I35" s="94">
        <v>845.98900000000003</v>
      </c>
      <c r="J35" s="94">
        <v>283.12599999999998</v>
      </c>
      <c r="K35" s="94">
        <v>265.47000000000003</v>
      </c>
      <c r="L35" s="94">
        <v>17.655999999999999</v>
      </c>
      <c r="M35" s="94">
        <v>182.376</v>
      </c>
      <c r="N35" s="94">
        <v>16.800999999999998</v>
      </c>
      <c r="O35" s="94">
        <v>12.592000000000001</v>
      </c>
      <c r="P35" s="94">
        <v>152.983</v>
      </c>
      <c r="Q35" s="94">
        <v>380.48700000000002</v>
      </c>
      <c r="R35" s="94">
        <v>312.51799999999997</v>
      </c>
      <c r="S35" s="94">
        <v>67.968999999999994</v>
      </c>
      <c r="T35" s="91">
        <v>2018</v>
      </c>
      <c r="U35" s="93"/>
      <c r="V35" s="93"/>
      <c r="W35" s="93"/>
      <c r="X35" s="93"/>
    </row>
    <row r="36" spans="1:24" s="90" customFormat="1" ht="12" customHeight="1">
      <c r="A36" s="116"/>
      <c r="B36" s="91">
        <v>2019</v>
      </c>
      <c r="C36" s="94">
        <v>1129.588</v>
      </c>
      <c r="D36" s="94">
        <v>28.529</v>
      </c>
      <c r="E36" s="94">
        <v>250.18600000000001</v>
      </c>
      <c r="F36" s="94">
        <v>153.727</v>
      </c>
      <c r="G36" s="94">
        <v>130.03700000000001</v>
      </c>
      <c r="H36" s="94">
        <v>96.459000000000003</v>
      </c>
      <c r="I36" s="94">
        <v>850.87300000000005</v>
      </c>
      <c r="J36" s="94">
        <v>283.22000000000003</v>
      </c>
      <c r="K36" s="94">
        <v>265.60599999999999</v>
      </c>
      <c r="L36" s="94">
        <v>17.614000000000001</v>
      </c>
      <c r="M36" s="94">
        <v>181.54900000000001</v>
      </c>
      <c r="N36" s="94">
        <v>16.372</v>
      </c>
      <c r="O36" s="94">
        <v>12.847</v>
      </c>
      <c r="P36" s="94">
        <v>152.33000000000001</v>
      </c>
      <c r="Q36" s="94">
        <v>386.10399999999998</v>
      </c>
      <c r="R36" s="94">
        <v>317.93900000000002</v>
      </c>
      <c r="S36" s="94">
        <v>68.165000000000006</v>
      </c>
      <c r="T36" s="91">
        <v>2019</v>
      </c>
      <c r="U36" s="93"/>
      <c r="V36" s="93"/>
      <c r="W36" s="93"/>
      <c r="X36" s="93"/>
    </row>
    <row r="37" spans="1:24" s="90" customFormat="1" ht="12" customHeight="1">
      <c r="A37" s="116"/>
      <c r="B37" s="122">
        <v>2020</v>
      </c>
      <c r="C37" s="94">
        <v>1118.97</v>
      </c>
      <c r="D37" s="94">
        <v>27.427</v>
      </c>
      <c r="E37" s="94">
        <v>247.90700000000001</v>
      </c>
      <c r="F37" s="94">
        <v>151.577</v>
      </c>
      <c r="G37" s="94">
        <v>127.953</v>
      </c>
      <c r="H37" s="94">
        <v>96.33</v>
      </c>
      <c r="I37" s="94">
        <v>843.63599999999997</v>
      </c>
      <c r="J37" s="94">
        <v>278.89699999999999</v>
      </c>
      <c r="K37" s="94">
        <v>261.553</v>
      </c>
      <c r="L37" s="94">
        <v>17.344000000000001</v>
      </c>
      <c r="M37" s="94">
        <v>174.71899999999999</v>
      </c>
      <c r="N37" s="94">
        <v>15.98</v>
      </c>
      <c r="O37" s="94">
        <v>12.71</v>
      </c>
      <c r="P37" s="94">
        <v>146.029</v>
      </c>
      <c r="Q37" s="94">
        <v>390.02</v>
      </c>
      <c r="R37" s="94">
        <v>323.04000000000002</v>
      </c>
      <c r="S37" s="94">
        <v>66.98</v>
      </c>
      <c r="T37" s="122">
        <v>2020</v>
      </c>
      <c r="U37" s="93"/>
      <c r="V37" s="93"/>
      <c r="W37" s="93"/>
      <c r="X37" s="93"/>
    </row>
    <row r="38" spans="1:24" s="90" customFormat="1" ht="12" customHeight="1">
      <c r="A38" s="116"/>
      <c r="B38" s="99"/>
      <c r="C38" s="99"/>
      <c r="D38" s="99"/>
      <c r="E38" s="99"/>
      <c r="F38" s="99"/>
      <c r="G38" s="99"/>
      <c r="H38" s="99"/>
      <c r="I38" s="99"/>
      <c r="J38" s="99"/>
      <c r="K38" s="99"/>
      <c r="L38" s="99"/>
      <c r="M38" s="99"/>
      <c r="N38" s="99"/>
      <c r="O38" s="99"/>
      <c r="P38" s="99"/>
      <c r="Q38" s="99"/>
      <c r="R38" s="99"/>
      <c r="S38" s="99"/>
      <c r="T38" s="99"/>
    </row>
    <row r="39" spans="1:24" s="90" customFormat="1" ht="12" customHeight="1">
      <c r="A39" s="116"/>
      <c r="B39" s="99"/>
      <c r="C39" s="132" t="s">
        <v>65</v>
      </c>
      <c r="D39" s="132"/>
      <c r="E39" s="132"/>
      <c r="F39" s="132"/>
      <c r="G39" s="132"/>
      <c r="H39" s="132"/>
      <c r="I39" s="132" t="s">
        <v>65</v>
      </c>
      <c r="J39" s="132"/>
      <c r="K39" s="132"/>
      <c r="L39" s="132"/>
      <c r="M39" s="132"/>
      <c r="N39" s="132"/>
      <c r="O39" s="132"/>
      <c r="P39" s="132"/>
      <c r="Q39" s="132"/>
      <c r="R39" s="132"/>
      <c r="S39" s="132"/>
      <c r="T39" s="99"/>
    </row>
    <row r="40" spans="1:24" s="90" customFormat="1" ht="12" hidden="1" customHeight="1" outlineLevel="1">
      <c r="A40" s="116"/>
      <c r="B40" s="91">
        <v>1992</v>
      </c>
      <c r="C40" s="96">
        <f t="shared" ref="C40:S55" si="0">ROUND(C9/C8*100-100,5)</f>
        <v>-10.73419</v>
      </c>
      <c r="D40" s="96">
        <f t="shared" si="0"/>
        <v>-31.646609999999999</v>
      </c>
      <c r="E40" s="96">
        <f t="shared" si="0"/>
        <v>-18.138739999999999</v>
      </c>
      <c r="F40" s="96">
        <f t="shared" si="0"/>
        <v>-29.325389999999999</v>
      </c>
      <c r="G40" s="96">
        <f t="shared" si="0"/>
        <v>-31.787430000000001</v>
      </c>
      <c r="H40" s="96">
        <f t="shared" si="0"/>
        <v>8.3763500000000004</v>
      </c>
      <c r="I40" s="96">
        <f t="shared" si="0"/>
        <v>-3.7088199999999998</v>
      </c>
      <c r="J40" s="96">
        <f t="shared" si="0"/>
        <v>-5.5322800000000001</v>
      </c>
      <c r="K40" s="92" t="s">
        <v>2</v>
      </c>
      <c r="L40" s="92" t="s">
        <v>2</v>
      </c>
      <c r="M40" s="96">
        <f t="shared" si="0"/>
        <v>-2.8580999999999999</v>
      </c>
      <c r="N40" s="92" t="s">
        <v>2</v>
      </c>
      <c r="O40" s="92" t="s">
        <v>2</v>
      </c>
      <c r="P40" s="92" t="s">
        <v>2</v>
      </c>
      <c r="Q40" s="96">
        <f t="shared" si="0"/>
        <v>-2.5193599999999998</v>
      </c>
      <c r="R40" s="92" t="s">
        <v>2</v>
      </c>
      <c r="S40" s="92" t="s">
        <v>2</v>
      </c>
      <c r="T40" s="91">
        <v>1992</v>
      </c>
    </row>
    <row r="41" spans="1:24" s="90" customFormat="1" ht="12" hidden="1" customHeight="1" outlineLevel="1">
      <c r="A41" s="116"/>
      <c r="B41" s="91">
        <v>1993</v>
      </c>
      <c r="C41" s="96">
        <f t="shared" ref="C41:Q41" si="1">ROUND(C10/C9*100-100,5)</f>
        <v>-2.9828899999999998</v>
      </c>
      <c r="D41" s="96">
        <f t="shared" si="1"/>
        <v>-17.287330000000001</v>
      </c>
      <c r="E41" s="96">
        <f t="shared" si="1"/>
        <v>-3.0782400000000001</v>
      </c>
      <c r="F41" s="96">
        <f t="shared" si="1"/>
        <v>-14.2281</v>
      </c>
      <c r="G41" s="96">
        <f t="shared" si="1"/>
        <v>-13.554500000000001</v>
      </c>
      <c r="H41" s="96">
        <f t="shared" si="1"/>
        <v>14.15596</v>
      </c>
      <c r="I41" s="96">
        <f t="shared" si="1"/>
        <v>-1.7752600000000001</v>
      </c>
      <c r="J41" s="96">
        <f t="shared" si="1"/>
        <v>-1.3610100000000001</v>
      </c>
      <c r="K41" s="92" t="s">
        <v>2</v>
      </c>
      <c r="L41" s="92" t="s">
        <v>2</v>
      </c>
      <c r="M41" s="96">
        <f t="shared" si="1"/>
        <v>3.6356700000000002</v>
      </c>
      <c r="N41" s="92" t="s">
        <v>2</v>
      </c>
      <c r="O41" s="92" t="s">
        <v>2</v>
      </c>
      <c r="P41" s="92" t="s">
        <v>2</v>
      </c>
      <c r="Q41" s="96">
        <f t="shared" si="1"/>
        <v>-3.4628800000000002</v>
      </c>
      <c r="R41" s="92" t="s">
        <v>2</v>
      </c>
      <c r="S41" s="92" t="s">
        <v>2</v>
      </c>
      <c r="T41" s="91">
        <v>1993</v>
      </c>
    </row>
    <row r="42" spans="1:24" s="90" customFormat="1" ht="12" hidden="1" customHeight="1" outlineLevel="1">
      <c r="A42" s="116"/>
      <c r="B42" s="91">
        <v>1994</v>
      </c>
      <c r="C42" s="96">
        <f t="shared" ref="C42:Q42" si="2">ROUND(C11/C10*100-100,5)</f>
        <v>3.0975799999999998</v>
      </c>
      <c r="D42" s="96">
        <f t="shared" si="2"/>
        <v>-3.1430099999999999</v>
      </c>
      <c r="E42" s="96">
        <f t="shared" si="2"/>
        <v>3.0505499999999999</v>
      </c>
      <c r="F42" s="96">
        <f t="shared" si="2"/>
        <v>-5.0692199999999996</v>
      </c>
      <c r="G42" s="96">
        <f t="shared" si="2"/>
        <v>-4.4223800000000004</v>
      </c>
      <c r="H42" s="96">
        <f t="shared" si="2"/>
        <v>12.480549999999999</v>
      </c>
      <c r="I42" s="96">
        <f t="shared" si="2"/>
        <v>3.5472999999999999</v>
      </c>
      <c r="J42" s="96">
        <f t="shared" si="2"/>
        <v>3.5652900000000001</v>
      </c>
      <c r="K42" s="92" t="s">
        <v>2</v>
      </c>
      <c r="L42" s="92" t="s">
        <v>2</v>
      </c>
      <c r="M42" s="96">
        <f t="shared" si="2"/>
        <v>8.39255</v>
      </c>
      <c r="N42" s="92" t="s">
        <v>2</v>
      </c>
      <c r="O42" s="92" t="s">
        <v>2</v>
      </c>
      <c r="P42" s="92" t="s">
        <v>2</v>
      </c>
      <c r="Q42" s="96">
        <f t="shared" si="2"/>
        <v>2.20899</v>
      </c>
      <c r="R42" s="92" t="s">
        <v>2</v>
      </c>
      <c r="S42" s="92" t="s">
        <v>2</v>
      </c>
      <c r="T42" s="91">
        <v>1994</v>
      </c>
    </row>
    <row r="43" spans="1:24" s="90" customFormat="1" ht="12" hidden="1" customHeight="1" outlineLevel="1">
      <c r="A43" s="116"/>
      <c r="B43" s="91">
        <v>1995</v>
      </c>
      <c r="C43" s="96">
        <f t="shared" ref="C43:Q43" si="3">ROUND(C12/C11*100-100,5)</f>
        <v>2.3865400000000001</v>
      </c>
      <c r="D43" s="96">
        <f t="shared" si="3"/>
        <v>0.65134000000000003</v>
      </c>
      <c r="E43" s="96">
        <f t="shared" si="3"/>
        <v>3.3787799999999999</v>
      </c>
      <c r="F43" s="96">
        <f t="shared" si="3"/>
        <v>-0.21368999999999999</v>
      </c>
      <c r="G43" s="96">
        <f t="shared" si="3"/>
        <v>-0.23738000000000001</v>
      </c>
      <c r="H43" s="96">
        <f t="shared" si="3"/>
        <v>6.8999800000000002</v>
      </c>
      <c r="I43" s="96">
        <f t="shared" si="3"/>
        <v>1.9776499999999999</v>
      </c>
      <c r="J43" s="96">
        <f t="shared" si="3"/>
        <v>1.7274400000000001</v>
      </c>
      <c r="K43" s="92" t="s">
        <v>2</v>
      </c>
      <c r="L43" s="92" t="s">
        <v>2</v>
      </c>
      <c r="M43" s="96">
        <f t="shared" si="3"/>
        <v>2.5883500000000002</v>
      </c>
      <c r="N43" s="92" t="s">
        <v>2</v>
      </c>
      <c r="O43" s="92" t="s">
        <v>2</v>
      </c>
      <c r="P43" s="92" t="s">
        <v>2</v>
      </c>
      <c r="Q43" s="96">
        <f t="shared" si="3"/>
        <v>1.9942899999999999</v>
      </c>
      <c r="R43" s="92" t="s">
        <v>2</v>
      </c>
      <c r="S43" s="92" t="s">
        <v>2</v>
      </c>
      <c r="T43" s="91">
        <v>1995</v>
      </c>
    </row>
    <row r="44" spans="1:24" s="90" customFormat="1" ht="12" hidden="1" customHeight="1" outlineLevel="1">
      <c r="A44" s="116"/>
      <c r="B44" s="91">
        <v>1996</v>
      </c>
      <c r="C44" s="96">
        <f t="shared" ref="C44:Q44" si="4">ROUND(C13/C12*100-100,5)</f>
        <v>-0.13152</v>
      </c>
      <c r="D44" s="96">
        <f t="shared" si="4"/>
        <v>-4.4065300000000001</v>
      </c>
      <c r="E44" s="96">
        <f t="shared" si="4"/>
        <v>-3.31385</v>
      </c>
      <c r="F44" s="96">
        <f t="shared" si="4"/>
        <v>-3.9013900000000001</v>
      </c>
      <c r="G44" s="96">
        <f t="shared" si="4"/>
        <v>-1.2167399999999999</v>
      </c>
      <c r="H44" s="96">
        <f t="shared" si="4"/>
        <v>-2.7763</v>
      </c>
      <c r="I44" s="96">
        <f t="shared" si="4"/>
        <v>1.82602</v>
      </c>
      <c r="J44" s="96">
        <f t="shared" si="4"/>
        <v>0.63644999999999996</v>
      </c>
      <c r="K44" s="92" t="s">
        <v>2</v>
      </c>
      <c r="L44" s="92" t="s">
        <v>2</v>
      </c>
      <c r="M44" s="96">
        <f t="shared" si="4"/>
        <v>5.8819299999999997</v>
      </c>
      <c r="N44" s="92" t="s">
        <v>2</v>
      </c>
      <c r="O44" s="92" t="s">
        <v>2</v>
      </c>
      <c r="P44" s="92" t="s">
        <v>2</v>
      </c>
      <c r="Q44" s="96">
        <f t="shared" si="4"/>
        <v>1.56176</v>
      </c>
      <c r="R44" s="92" t="s">
        <v>2</v>
      </c>
      <c r="S44" s="92" t="s">
        <v>2</v>
      </c>
      <c r="T44" s="91">
        <v>1996</v>
      </c>
    </row>
    <row r="45" spans="1:24" s="90" customFormat="1" ht="12" hidden="1" customHeight="1" outlineLevel="1">
      <c r="A45" s="116"/>
      <c r="B45" s="91">
        <v>1997</v>
      </c>
      <c r="C45" s="96">
        <f t="shared" ref="C45:Q45" si="5">ROUND(C14/C13*100-100,5)</f>
        <v>-1.66E-3</v>
      </c>
      <c r="D45" s="96">
        <f t="shared" si="5"/>
        <v>-8.8394300000000001</v>
      </c>
      <c r="E45" s="96">
        <f t="shared" si="5"/>
        <v>-3.5620699999999998</v>
      </c>
      <c r="F45" s="96">
        <f t="shared" si="5"/>
        <v>-1.91066</v>
      </c>
      <c r="G45" s="96">
        <f t="shared" si="5"/>
        <v>-0.80164999999999997</v>
      </c>
      <c r="H45" s="96">
        <f t="shared" si="5"/>
        <v>-5.0555099999999999</v>
      </c>
      <c r="I45" s="96">
        <f t="shared" si="5"/>
        <v>2.3140000000000001</v>
      </c>
      <c r="J45" s="96">
        <f t="shared" si="5"/>
        <v>3.1578499999999998</v>
      </c>
      <c r="K45" s="92" t="s">
        <v>2</v>
      </c>
      <c r="L45" s="92" t="s">
        <v>2</v>
      </c>
      <c r="M45" s="96">
        <f t="shared" si="5"/>
        <v>6.2800200000000004</v>
      </c>
      <c r="N45" s="92" t="s">
        <v>2</v>
      </c>
      <c r="O45" s="92" t="s">
        <v>2</v>
      </c>
      <c r="P45" s="92" t="s">
        <v>2</v>
      </c>
      <c r="Q45" s="96">
        <f t="shared" si="5"/>
        <v>0.46272000000000002</v>
      </c>
      <c r="R45" s="92" t="s">
        <v>2</v>
      </c>
      <c r="S45" s="92" t="s">
        <v>2</v>
      </c>
      <c r="T45" s="91">
        <v>1997</v>
      </c>
    </row>
    <row r="46" spans="1:24" s="90" customFormat="1" ht="12" hidden="1" customHeight="1" outlineLevel="1">
      <c r="A46" s="116"/>
      <c r="B46" s="91">
        <v>1998</v>
      </c>
      <c r="C46" s="96">
        <f t="shared" ref="C46:Q46" si="6">ROUND(C15/C14*100-100,5)</f>
        <v>-0.40573999999999999</v>
      </c>
      <c r="D46" s="96">
        <f t="shared" si="6"/>
        <v>0.14959</v>
      </c>
      <c r="E46" s="96">
        <f t="shared" si="6"/>
        <v>-5.2094800000000001</v>
      </c>
      <c r="F46" s="96">
        <f t="shared" si="6"/>
        <v>-2.1450499999999999</v>
      </c>
      <c r="G46" s="96">
        <f t="shared" si="6"/>
        <v>-1.3673</v>
      </c>
      <c r="H46" s="96">
        <f t="shared" si="6"/>
        <v>-8.0725899999999999</v>
      </c>
      <c r="I46" s="96">
        <f t="shared" si="6"/>
        <v>1.84656</v>
      </c>
      <c r="J46" s="96">
        <f t="shared" si="6"/>
        <v>-1.2800100000000001</v>
      </c>
      <c r="K46" s="92" t="s">
        <v>2</v>
      </c>
      <c r="L46" s="92" t="s">
        <v>2</v>
      </c>
      <c r="M46" s="96">
        <f t="shared" si="6"/>
        <v>7.8822599999999996</v>
      </c>
      <c r="N46" s="92" t="s">
        <v>2</v>
      </c>
      <c r="O46" s="92" t="s">
        <v>2</v>
      </c>
      <c r="P46" s="92" t="s">
        <v>2</v>
      </c>
      <c r="Q46" s="96">
        <f t="shared" si="6"/>
        <v>2.3615599999999999</v>
      </c>
      <c r="R46" s="92" t="s">
        <v>2</v>
      </c>
      <c r="S46" s="92" t="s">
        <v>2</v>
      </c>
      <c r="T46" s="91">
        <v>1998</v>
      </c>
    </row>
    <row r="47" spans="1:24" s="90" customFormat="1" ht="12" hidden="1" customHeight="1" outlineLevel="1">
      <c r="A47" s="116"/>
      <c r="B47" s="91">
        <v>1999</v>
      </c>
      <c r="C47" s="96">
        <f t="shared" ref="C47:Q47" si="7">ROUND(C16/C15*100-100,5)</f>
        <v>0.49391000000000002</v>
      </c>
      <c r="D47" s="96">
        <f t="shared" si="7"/>
        <v>-3.2086800000000002</v>
      </c>
      <c r="E47" s="96">
        <f t="shared" si="7"/>
        <v>-4.16092</v>
      </c>
      <c r="F47" s="96">
        <f t="shared" si="7"/>
        <v>-4.2283299999999997</v>
      </c>
      <c r="G47" s="96">
        <f t="shared" si="7"/>
        <v>-4.0974199999999996</v>
      </c>
      <c r="H47" s="96">
        <f t="shared" si="7"/>
        <v>-4.0938800000000004</v>
      </c>
      <c r="I47" s="96">
        <f t="shared" si="7"/>
        <v>2.7429999999999999</v>
      </c>
      <c r="J47" s="96">
        <f t="shared" si="7"/>
        <v>0.70040999999999998</v>
      </c>
      <c r="K47" s="92" t="s">
        <v>2</v>
      </c>
      <c r="L47" s="92" t="s">
        <v>2</v>
      </c>
      <c r="M47" s="96">
        <f t="shared" si="7"/>
        <v>5.7058499999999999</v>
      </c>
      <c r="N47" s="92" t="s">
        <v>2</v>
      </c>
      <c r="O47" s="92" t="s">
        <v>2</v>
      </c>
      <c r="P47" s="92" t="s">
        <v>2</v>
      </c>
      <c r="Q47" s="96">
        <f t="shared" si="7"/>
        <v>3.2862399999999998</v>
      </c>
      <c r="R47" s="92" t="s">
        <v>2</v>
      </c>
      <c r="S47" s="92" t="s">
        <v>2</v>
      </c>
      <c r="T47" s="91">
        <v>1999</v>
      </c>
    </row>
    <row r="48" spans="1:24" s="90" customFormat="1" ht="12" hidden="1" customHeight="1" outlineLevel="1">
      <c r="A48" s="116"/>
      <c r="B48" s="91">
        <v>2000</v>
      </c>
      <c r="C48" s="96">
        <f t="shared" ref="C48:Q48" si="8">ROUND(C17/C16*100-100,5)</f>
        <v>0.17044000000000001</v>
      </c>
      <c r="D48" s="96">
        <f t="shared" si="8"/>
        <v>-2.1053199999999999</v>
      </c>
      <c r="E48" s="96">
        <f t="shared" si="8"/>
        <v>-3.9609700000000001</v>
      </c>
      <c r="F48" s="96">
        <f t="shared" si="8"/>
        <v>-0.52468000000000004</v>
      </c>
      <c r="G48" s="96">
        <f t="shared" si="8"/>
        <v>-3.4009999999999999E-2</v>
      </c>
      <c r="H48" s="96">
        <f t="shared" si="8"/>
        <v>-7.3737399999999997</v>
      </c>
      <c r="I48" s="96">
        <f t="shared" si="8"/>
        <v>1.9848399999999999</v>
      </c>
      <c r="J48" s="96">
        <f t="shared" si="8"/>
        <v>2.43228</v>
      </c>
      <c r="K48" s="92" t="s">
        <v>2</v>
      </c>
      <c r="L48" s="92" t="s">
        <v>2</v>
      </c>
      <c r="M48" s="96">
        <f t="shared" si="8"/>
        <v>2.10087</v>
      </c>
      <c r="N48" s="92" t="s">
        <v>2</v>
      </c>
      <c r="O48" s="92" t="s">
        <v>2</v>
      </c>
      <c r="P48" s="92" t="s">
        <v>2</v>
      </c>
      <c r="Q48" s="96">
        <f t="shared" si="8"/>
        <v>1.61408</v>
      </c>
      <c r="R48" s="92" t="s">
        <v>2</v>
      </c>
      <c r="S48" s="92" t="s">
        <v>2</v>
      </c>
      <c r="T48" s="91">
        <v>2000</v>
      </c>
    </row>
    <row r="49" spans="1:20" s="90" customFormat="1" ht="12" hidden="1" customHeight="1" outlineLevel="1">
      <c r="A49" s="116"/>
      <c r="B49" s="91">
        <v>2001</v>
      </c>
      <c r="C49" s="96">
        <f t="shared" ref="C49:R49" si="9">ROUND(C18/C17*100-100,5)</f>
        <v>-2.3865599999999998</v>
      </c>
      <c r="D49" s="96">
        <f t="shared" si="9"/>
        <v>-7.3216000000000001</v>
      </c>
      <c r="E49" s="96">
        <f t="shared" si="9"/>
        <v>-7.10351</v>
      </c>
      <c r="F49" s="96">
        <f t="shared" si="9"/>
        <v>-2.0513300000000001</v>
      </c>
      <c r="G49" s="96">
        <f t="shared" si="9"/>
        <v>-1.80403</v>
      </c>
      <c r="H49" s="96">
        <f t="shared" si="9"/>
        <v>-12.49212</v>
      </c>
      <c r="I49" s="96">
        <f t="shared" si="9"/>
        <v>-0.32421</v>
      </c>
      <c r="J49" s="96">
        <f t="shared" si="9"/>
        <v>-1.14157</v>
      </c>
      <c r="K49" s="96">
        <f t="shared" si="9"/>
        <v>-1.5188699999999999</v>
      </c>
      <c r="L49" s="96">
        <f t="shared" si="9"/>
        <v>3.4990199999999998</v>
      </c>
      <c r="M49" s="96">
        <f t="shared" si="9"/>
        <v>0.32962999999999998</v>
      </c>
      <c r="N49" s="96">
        <f t="shared" si="9"/>
        <v>1.0754300000000001</v>
      </c>
      <c r="O49" s="96">
        <f t="shared" si="9"/>
        <v>-4.8707900000000004</v>
      </c>
      <c r="P49" s="96">
        <f t="shared" si="9"/>
        <v>0.87939999999999996</v>
      </c>
      <c r="Q49" s="96">
        <f t="shared" si="9"/>
        <v>5.6480000000000002E-2</v>
      </c>
      <c r="R49" s="96">
        <f t="shared" si="9"/>
        <v>0.17398</v>
      </c>
      <c r="S49" s="96">
        <f t="shared" si="0"/>
        <v>-0.48</v>
      </c>
      <c r="T49" s="91">
        <v>2001</v>
      </c>
    </row>
    <row r="50" spans="1:20" s="90" customFormat="1" ht="12" hidden="1" customHeight="1" outlineLevel="1">
      <c r="A50" s="116"/>
      <c r="B50" s="91">
        <v>2002</v>
      </c>
      <c r="C50" s="96">
        <f t="shared" ref="C50:R50" si="10">ROUND(C19/C18*100-100,5)</f>
        <v>-1.9696100000000001</v>
      </c>
      <c r="D50" s="96">
        <f t="shared" si="10"/>
        <v>-2.1686299999999998</v>
      </c>
      <c r="E50" s="96">
        <f t="shared" si="10"/>
        <v>-6.4044800000000004</v>
      </c>
      <c r="F50" s="96">
        <f t="shared" si="10"/>
        <v>-2.7340399999999998</v>
      </c>
      <c r="G50" s="96">
        <f t="shared" si="10"/>
        <v>-2.5804499999999999</v>
      </c>
      <c r="H50" s="96">
        <f t="shared" si="10"/>
        <v>-10.786429999999999</v>
      </c>
      <c r="I50" s="96">
        <f t="shared" si="10"/>
        <v>-0.35604000000000002</v>
      </c>
      <c r="J50" s="96">
        <f t="shared" si="10"/>
        <v>-1.67204</v>
      </c>
      <c r="K50" s="96">
        <f t="shared" si="10"/>
        <v>-1.8722000000000001</v>
      </c>
      <c r="L50" s="96">
        <f t="shared" si="10"/>
        <v>0.67044000000000004</v>
      </c>
      <c r="M50" s="96">
        <f t="shared" si="10"/>
        <v>2.00203</v>
      </c>
      <c r="N50" s="96">
        <f t="shared" si="10"/>
        <v>1.3687</v>
      </c>
      <c r="O50" s="96">
        <f t="shared" si="10"/>
        <v>0.86434</v>
      </c>
      <c r="P50" s="96">
        <f t="shared" si="10"/>
        <v>2.2816999999999998</v>
      </c>
      <c r="Q50" s="96">
        <f t="shared" si="10"/>
        <v>-0.21204000000000001</v>
      </c>
      <c r="R50" s="96">
        <f t="shared" si="10"/>
        <v>-9.0500000000000008E-3</v>
      </c>
      <c r="S50" s="96">
        <f t="shared" si="0"/>
        <v>-1.14493</v>
      </c>
      <c r="T50" s="91">
        <v>2002</v>
      </c>
    </row>
    <row r="51" spans="1:20" s="90" customFormat="1" ht="12" hidden="1" customHeight="1" outlineLevel="1">
      <c r="A51" s="116"/>
      <c r="B51" s="91">
        <v>2003</v>
      </c>
      <c r="C51" s="96">
        <f t="shared" ref="C51:R51" si="11">ROUND(C20/C19*100-100,5)</f>
        <v>-1.5277799999999999</v>
      </c>
      <c r="D51" s="96">
        <f t="shared" si="11"/>
        <v>0.88170999999999999</v>
      </c>
      <c r="E51" s="96">
        <f t="shared" si="11"/>
        <v>-5.5108300000000003</v>
      </c>
      <c r="F51" s="96">
        <f t="shared" si="11"/>
        <v>-3.0632299999999999</v>
      </c>
      <c r="G51" s="96">
        <f t="shared" si="11"/>
        <v>-3.6251699999999998</v>
      </c>
      <c r="H51" s="96">
        <f t="shared" si="11"/>
        <v>-8.6966300000000007</v>
      </c>
      <c r="I51" s="96">
        <f t="shared" si="11"/>
        <v>-0.27672999999999998</v>
      </c>
      <c r="J51" s="96">
        <f t="shared" si="11"/>
        <v>-1.4339999999999999</v>
      </c>
      <c r="K51" s="96">
        <f t="shared" si="11"/>
        <v>-1.64086</v>
      </c>
      <c r="L51" s="96">
        <f t="shared" si="11"/>
        <v>0.92574999999999996</v>
      </c>
      <c r="M51" s="96">
        <f t="shared" si="11"/>
        <v>2.7521599999999999</v>
      </c>
      <c r="N51" s="96">
        <f t="shared" si="11"/>
        <v>-1.5325500000000001</v>
      </c>
      <c r="O51" s="96">
        <f t="shared" si="11"/>
        <v>-0.99567000000000005</v>
      </c>
      <c r="P51" s="96">
        <f t="shared" si="11"/>
        <v>4.1231600000000004</v>
      </c>
      <c r="Q51" s="96">
        <f t="shared" si="11"/>
        <v>-0.51990999999999998</v>
      </c>
      <c r="R51" s="96">
        <f t="shared" si="11"/>
        <v>-0.54457</v>
      </c>
      <c r="S51" s="96">
        <f t="shared" si="0"/>
        <v>-0.40528999999999998</v>
      </c>
      <c r="T51" s="91">
        <v>2003</v>
      </c>
    </row>
    <row r="52" spans="1:20" s="90" customFormat="1" ht="12" hidden="1" customHeight="1" outlineLevel="1">
      <c r="A52" s="116"/>
      <c r="B52" s="91">
        <v>2004</v>
      </c>
      <c r="C52" s="96">
        <f t="shared" ref="C52:R52" si="12">ROUND(C21/C20*100-100,5)</f>
        <v>0.25261</v>
      </c>
      <c r="D52" s="96">
        <f t="shared" si="12"/>
        <v>-1.08328</v>
      </c>
      <c r="E52" s="96">
        <f t="shared" si="12"/>
        <v>-3.62296</v>
      </c>
      <c r="F52" s="96">
        <f t="shared" si="12"/>
        <v>-2.5796600000000001</v>
      </c>
      <c r="G52" s="96">
        <f t="shared" si="12"/>
        <v>-2.6447600000000002</v>
      </c>
      <c r="H52" s="96">
        <f t="shared" si="12"/>
        <v>-5.0647200000000003</v>
      </c>
      <c r="I52" s="96">
        <f t="shared" si="12"/>
        <v>1.55854</v>
      </c>
      <c r="J52" s="96">
        <f t="shared" si="12"/>
        <v>1.55219</v>
      </c>
      <c r="K52" s="96">
        <f t="shared" si="12"/>
        <v>1.58826</v>
      </c>
      <c r="L52" s="96">
        <f t="shared" si="12"/>
        <v>1.1512500000000001</v>
      </c>
      <c r="M52" s="96">
        <f t="shared" si="12"/>
        <v>4.3142300000000002</v>
      </c>
      <c r="N52" s="96">
        <f t="shared" si="12"/>
        <v>-2.3571200000000001</v>
      </c>
      <c r="O52" s="96">
        <f t="shared" si="12"/>
        <v>0.51932999999999996</v>
      </c>
      <c r="P52" s="96">
        <f t="shared" si="12"/>
        <v>6.09145</v>
      </c>
      <c r="Q52" s="96">
        <f t="shared" si="12"/>
        <v>0.54620999999999997</v>
      </c>
      <c r="R52" s="96">
        <f t="shared" si="12"/>
        <v>-0.37829000000000002</v>
      </c>
      <c r="S52" s="96">
        <f t="shared" si="0"/>
        <v>4.8378500000000004</v>
      </c>
      <c r="T52" s="91">
        <v>2004</v>
      </c>
    </row>
    <row r="53" spans="1:20" s="90" customFormat="1" ht="12" hidden="1" customHeight="1" outlineLevel="1">
      <c r="A53" s="116"/>
      <c r="B53" s="91">
        <v>2005</v>
      </c>
      <c r="C53" s="96">
        <f t="shared" ref="C53:R53" si="13">ROUND(C22/C21*100-100,5)</f>
        <v>-0.79505000000000003</v>
      </c>
      <c r="D53" s="96">
        <f t="shared" si="13"/>
        <v>-5.7868199999999996</v>
      </c>
      <c r="E53" s="96">
        <f t="shared" si="13"/>
        <v>-2.10778</v>
      </c>
      <c r="F53" s="96">
        <f t="shared" si="13"/>
        <v>-1.48204</v>
      </c>
      <c r="G53" s="96">
        <f t="shared" si="13"/>
        <v>-1.52708</v>
      </c>
      <c r="H53" s="96">
        <f t="shared" si="13"/>
        <v>-2.9951300000000001</v>
      </c>
      <c r="I53" s="96">
        <f t="shared" si="13"/>
        <v>-0.18386</v>
      </c>
      <c r="J53" s="96">
        <f t="shared" si="13"/>
        <v>-1.04661</v>
      </c>
      <c r="K53" s="96">
        <f t="shared" si="13"/>
        <v>-1.2402200000000001</v>
      </c>
      <c r="L53" s="96">
        <f t="shared" si="13"/>
        <v>1.1150199999999999</v>
      </c>
      <c r="M53" s="96">
        <f t="shared" si="13"/>
        <v>2.9395199999999999</v>
      </c>
      <c r="N53" s="96">
        <f t="shared" si="13"/>
        <v>-1.2403299999999999</v>
      </c>
      <c r="O53" s="96">
        <f t="shared" si="13"/>
        <v>3.2800000000000003E-2</v>
      </c>
      <c r="P53" s="96">
        <f t="shared" si="13"/>
        <v>4.0323599999999997</v>
      </c>
      <c r="Q53" s="96">
        <f t="shared" si="13"/>
        <v>-0.75375000000000003</v>
      </c>
      <c r="R53" s="96">
        <f t="shared" si="13"/>
        <v>-1.1270100000000001</v>
      </c>
      <c r="S53" s="96">
        <f t="shared" si="0"/>
        <v>0.89276</v>
      </c>
      <c r="T53" s="91">
        <v>2005</v>
      </c>
    </row>
    <row r="54" spans="1:20" s="90" customFormat="1" ht="12" hidden="1" customHeight="1" outlineLevel="1">
      <c r="A54" s="116"/>
      <c r="B54" s="91">
        <v>2006</v>
      </c>
      <c r="C54" s="96">
        <f t="shared" ref="C54:R54" si="14">ROUND(C23/C22*100-100,5)</f>
        <v>0.54625999999999997</v>
      </c>
      <c r="D54" s="96">
        <f t="shared" si="14"/>
        <v>-2.52956</v>
      </c>
      <c r="E54" s="96">
        <f t="shared" si="14"/>
        <v>-5.5550000000000002E-2</v>
      </c>
      <c r="F54" s="96">
        <f t="shared" si="14"/>
        <v>0.10077999999999999</v>
      </c>
      <c r="G54" s="96">
        <f t="shared" si="14"/>
        <v>0.38401999999999997</v>
      </c>
      <c r="H54" s="96">
        <f t="shared" si="14"/>
        <v>-0.28069</v>
      </c>
      <c r="I54" s="96">
        <f t="shared" si="14"/>
        <v>0.84875999999999996</v>
      </c>
      <c r="J54" s="96">
        <f t="shared" si="14"/>
        <v>4.9579999999999999E-2</v>
      </c>
      <c r="K54" s="96">
        <f t="shared" si="14"/>
        <v>-4.07E-2</v>
      </c>
      <c r="L54" s="96">
        <f t="shared" si="14"/>
        <v>1.03409</v>
      </c>
      <c r="M54" s="96">
        <f t="shared" si="14"/>
        <v>4.4741400000000002</v>
      </c>
      <c r="N54" s="96">
        <f t="shared" si="14"/>
        <v>0.44112000000000001</v>
      </c>
      <c r="O54" s="96">
        <f t="shared" si="14"/>
        <v>-0.17216000000000001</v>
      </c>
      <c r="P54" s="96">
        <f t="shared" si="14"/>
        <v>5.6807600000000003</v>
      </c>
      <c r="Q54" s="96">
        <f t="shared" si="14"/>
        <v>-1.2789999999999999E-2</v>
      </c>
      <c r="R54" s="96">
        <f t="shared" si="14"/>
        <v>-0.19853000000000001</v>
      </c>
      <c r="S54" s="96">
        <f t="shared" si="0"/>
        <v>0.79015999999999997</v>
      </c>
      <c r="T54" s="91">
        <v>2006</v>
      </c>
    </row>
    <row r="55" spans="1:20" s="90" customFormat="1" ht="12" hidden="1" customHeight="1" outlineLevel="1">
      <c r="A55" s="116"/>
      <c r="B55" s="91">
        <v>2007</v>
      </c>
      <c r="C55" s="96">
        <f t="shared" ref="C55:R55" si="15">ROUND(C24/C23*100-100,5)</f>
        <v>2.0006599999999999</v>
      </c>
      <c r="D55" s="96">
        <f t="shared" si="15"/>
        <v>1.7651399999999999</v>
      </c>
      <c r="E55" s="96">
        <f t="shared" si="15"/>
        <v>3.5236499999999999</v>
      </c>
      <c r="F55" s="96">
        <f t="shared" si="15"/>
        <v>4.4559100000000003</v>
      </c>
      <c r="G55" s="96">
        <f t="shared" si="15"/>
        <v>5.2717599999999996</v>
      </c>
      <c r="H55" s="96">
        <f t="shared" si="15"/>
        <v>2.1758700000000002</v>
      </c>
      <c r="I55" s="96">
        <f t="shared" si="15"/>
        <v>1.5572699999999999</v>
      </c>
      <c r="J55" s="96">
        <f t="shared" si="15"/>
        <v>1.24193</v>
      </c>
      <c r="K55" s="96">
        <f t="shared" si="15"/>
        <v>1.2571399999999999</v>
      </c>
      <c r="L55" s="96">
        <f t="shared" si="15"/>
        <v>1.07785</v>
      </c>
      <c r="M55" s="96">
        <f t="shared" si="15"/>
        <v>4.8092300000000003</v>
      </c>
      <c r="N55" s="96">
        <f t="shared" si="15"/>
        <v>-2.46461</v>
      </c>
      <c r="O55" s="96">
        <f t="shared" si="15"/>
        <v>3.8351000000000002</v>
      </c>
      <c r="P55" s="96">
        <f t="shared" si="15"/>
        <v>6.1060499999999998</v>
      </c>
      <c r="Q55" s="96">
        <f t="shared" si="15"/>
        <v>0.43622</v>
      </c>
      <c r="R55" s="96">
        <f t="shared" si="15"/>
        <v>-0.27233000000000002</v>
      </c>
      <c r="S55" s="96">
        <f t="shared" si="0"/>
        <v>3.4691299999999998</v>
      </c>
      <c r="T55" s="91">
        <v>2007</v>
      </c>
    </row>
    <row r="56" spans="1:20" s="90" customFormat="1" ht="12" hidden="1" customHeight="1" outlineLevel="1">
      <c r="A56" s="116"/>
      <c r="B56" s="91">
        <v>2008</v>
      </c>
      <c r="C56" s="96">
        <f t="shared" ref="C56:S64" si="16">ROUND(C25/C24*100-100,5)</f>
        <v>1.4880500000000001</v>
      </c>
      <c r="D56" s="96">
        <f t="shared" si="16"/>
        <v>-6.6600000000000001E-3</v>
      </c>
      <c r="E56" s="96">
        <f t="shared" si="16"/>
        <v>1.02932</v>
      </c>
      <c r="F56" s="96">
        <f t="shared" si="16"/>
        <v>2.3338399999999999</v>
      </c>
      <c r="G56" s="96">
        <f t="shared" si="16"/>
        <v>3.3390900000000001</v>
      </c>
      <c r="H56" s="96">
        <f t="shared" si="16"/>
        <v>-0.89873999999999998</v>
      </c>
      <c r="I56" s="96">
        <f t="shared" si="16"/>
        <v>1.6844399999999999</v>
      </c>
      <c r="J56" s="96">
        <f t="shared" si="16"/>
        <v>1.3086599999999999</v>
      </c>
      <c r="K56" s="96">
        <f t="shared" si="16"/>
        <v>0.62056</v>
      </c>
      <c r="L56" s="96">
        <f t="shared" si="16"/>
        <v>8.7459100000000003</v>
      </c>
      <c r="M56" s="96">
        <f t="shared" si="16"/>
        <v>2.3783500000000002</v>
      </c>
      <c r="N56" s="96">
        <f t="shared" si="16"/>
        <v>-1.2396</v>
      </c>
      <c r="O56" s="96">
        <f t="shared" si="16"/>
        <v>-2.0404900000000001</v>
      </c>
      <c r="P56" s="96">
        <f t="shared" si="16"/>
        <v>3.3725700000000001</v>
      </c>
      <c r="Q56" s="96">
        <f t="shared" si="16"/>
        <v>1.65815</v>
      </c>
      <c r="R56" s="96">
        <f t="shared" si="16"/>
        <v>1.22881</v>
      </c>
      <c r="S56" s="96">
        <f t="shared" si="16"/>
        <v>3.42944</v>
      </c>
      <c r="T56" s="91">
        <v>2008</v>
      </c>
    </row>
    <row r="57" spans="1:20" s="90" customFormat="1" ht="12" hidden="1" customHeight="1" outlineLevel="1">
      <c r="A57" s="116"/>
      <c r="B57" s="91">
        <v>2009</v>
      </c>
      <c r="C57" s="96">
        <f t="shared" ref="C57:R57" si="17">ROUND(C26/C25*100-100,5)</f>
        <v>1.3112600000000001</v>
      </c>
      <c r="D57" s="96">
        <f t="shared" si="17"/>
        <v>0.10654</v>
      </c>
      <c r="E57" s="96">
        <f t="shared" si="17"/>
        <v>4.9790000000000001E-2</v>
      </c>
      <c r="F57" s="96">
        <f t="shared" si="17"/>
        <v>0.29088000000000003</v>
      </c>
      <c r="G57" s="96">
        <f t="shared" si="17"/>
        <v>0.63532999999999995</v>
      </c>
      <c r="H57" s="96">
        <f t="shared" si="17"/>
        <v>-0.31814999999999999</v>
      </c>
      <c r="I57" s="96">
        <f t="shared" si="17"/>
        <v>1.7363500000000001</v>
      </c>
      <c r="J57" s="96">
        <f t="shared" si="17"/>
        <v>0.44081999999999999</v>
      </c>
      <c r="K57" s="96">
        <f t="shared" si="17"/>
        <v>0.4128</v>
      </c>
      <c r="L57" s="96">
        <f t="shared" si="17"/>
        <v>0.72102999999999995</v>
      </c>
      <c r="M57" s="96">
        <f t="shared" si="17"/>
        <v>2.0951599999999999</v>
      </c>
      <c r="N57" s="96">
        <f t="shared" si="17"/>
        <v>4.2697000000000003</v>
      </c>
      <c r="O57" s="96">
        <f t="shared" si="17"/>
        <v>-4.1498499999999998</v>
      </c>
      <c r="P57" s="96">
        <f t="shared" si="17"/>
        <v>2.38029</v>
      </c>
      <c r="Q57" s="96">
        <f t="shared" si="17"/>
        <v>2.5218099999999999</v>
      </c>
      <c r="R57" s="96">
        <f t="shared" si="17"/>
        <v>1.96201</v>
      </c>
      <c r="S57" s="96">
        <f t="shared" si="16"/>
        <v>4.7822199999999997</v>
      </c>
      <c r="T57" s="91">
        <v>2009</v>
      </c>
    </row>
    <row r="58" spans="1:20" s="90" customFormat="1" ht="12" hidden="1" customHeight="1" outlineLevel="1">
      <c r="A58" s="116"/>
      <c r="B58" s="91">
        <v>2010</v>
      </c>
      <c r="C58" s="96">
        <f t="shared" ref="C58:R58" si="18">ROUND(C27/C26*100-100,5)</f>
        <v>0.43625999999999998</v>
      </c>
      <c r="D58" s="96">
        <f t="shared" si="18"/>
        <v>-2.5842299999999998</v>
      </c>
      <c r="E58" s="96">
        <f t="shared" si="18"/>
        <v>-0.60807</v>
      </c>
      <c r="F58" s="96">
        <f t="shared" si="18"/>
        <v>-0.31903999999999999</v>
      </c>
      <c r="G58" s="96">
        <f t="shared" si="18"/>
        <v>-5.8399999999999997E-3</v>
      </c>
      <c r="H58" s="96">
        <f t="shared" si="18"/>
        <v>-1.0518700000000001</v>
      </c>
      <c r="I58" s="96">
        <f t="shared" si="18"/>
        <v>0.85763</v>
      </c>
      <c r="J58" s="96">
        <f t="shared" si="18"/>
        <v>0.46797</v>
      </c>
      <c r="K58" s="96">
        <f t="shared" si="18"/>
        <v>0.54117000000000004</v>
      </c>
      <c r="L58" s="96">
        <f t="shared" si="18"/>
        <v>-0.26179999999999998</v>
      </c>
      <c r="M58" s="96">
        <f t="shared" si="18"/>
        <v>4.1098299999999997</v>
      </c>
      <c r="N58" s="96">
        <f t="shared" si="18"/>
        <v>2.6133000000000002</v>
      </c>
      <c r="O58" s="96">
        <f t="shared" si="18"/>
        <v>0.42115999999999998</v>
      </c>
      <c r="P58" s="96">
        <f t="shared" si="18"/>
        <v>4.6612400000000003</v>
      </c>
      <c r="Q58" s="96">
        <f t="shared" si="18"/>
        <v>-0.27703</v>
      </c>
      <c r="R58" s="96">
        <f t="shared" si="18"/>
        <v>1.866E-2</v>
      </c>
      <c r="S58" s="96">
        <f t="shared" si="16"/>
        <v>-1.4388399999999999</v>
      </c>
      <c r="T58" s="91">
        <v>2010</v>
      </c>
    </row>
    <row r="59" spans="1:20" s="90" customFormat="1" ht="12" hidden="1" customHeight="1" outlineLevel="1">
      <c r="A59" s="116"/>
      <c r="B59" s="91">
        <v>2011</v>
      </c>
      <c r="C59" s="96">
        <f t="shared" ref="C59:R59" si="19">ROUND(C28/C27*100-100,5)</f>
        <v>-4.6300000000000001E-2</v>
      </c>
      <c r="D59" s="96">
        <f t="shared" si="19"/>
        <v>1.6558600000000001</v>
      </c>
      <c r="E59" s="96">
        <f t="shared" si="19"/>
        <v>4.0910500000000001</v>
      </c>
      <c r="F59" s="96">
        <f t="shared" si="19"/>
        <v>4.8403499999999999</v>
      </c>
      <c r="G59" s="96">
        <f t="shared" si="19"/>
        <v>5.6913600000000004</v>
      </c>
      <c r="H59" s="96">
        <f t="shared" si="19"/>
        <v>2.9319700000000002</v>
      </c>
      <c r="I59" s="96">
        <f t="shared" si="19"/>
        <v>-1.3138399999999999</v>
      </c>
      <c r="J59" s="96">
        <f t="shared" si="19"/>
        <v>1.1542699999999999</v>
      </c>
      <c r="K59" s="96">
        <f t="shared" si="19"/>
        <v>1.02182</v>
      </c>
      <c r="L59" s="96">
        <f t="shared" si="19"/>
        <v>2.4854400000000001</v>
      </c>
      <c r="M59" s="96">
        <f t="shared" si="19"/>
        <v>-0.82782999999999995</v>
      </c>
      <c r="N59" s="96">
        <f t="shared" si="19"/>
        <v>-3.4340999999999999</v>
      </c>
      <c r="O59" s="96">
        <f t="shared" si="19"/>
        <v>-0.71296999999999999</v>
      </c>
      <c r="P59" s="96">
        <f t="shared" si="19"/>
        <v>-0.46192</v>
      </c>
      <c r="Q59" s="96">
        <f t="shared" si="19"/>
        <v>-3.3053300000000001</v>
      </c>
      <c r="R59" s="96">
        <f t="shared" si="19"/>
        <v>-3.3527399999999998</v>
      </c>
      <c r="S59" s="96">
        <f t="shared" si="16"/>
        <v>-3.1162800000000002</v>
      </c>
      <c r="T59" s="91">
        <v>2011</v>
      </c>
    </row>
    <row r="60" spans="1:20" s="90" customFormat="1" ht="12" hidden="1" customHeight="1" outlineLevel="1">
      <c r="A60" s="116"/>
      <c r="B60" s="91">
        <v>2012</v>
      </c>
      <c r="C60" s="96">
        <f t="shared" ref="C60:R60" si="20">ROUND(C29/C28*100-100,5)</f>
        <v>0.21321000000000001</v>
      </c>
      <c r="D60" s="96">
        <f t="shared" si="20"/>
        <v>-0.31234000000000001</v>
      </c>
      <c r="E60" s="96">
        <f t="shared" si="20"/>
        <v>0.72558</v>
      </c>
      <c r="F60" s="96">
        <f t="shared" si="20"/>
        <v>0.77707999999999999</v>
      </c>
      <c r="G60" s="96">
        <f t="shared" si="20"/>
        <v>1.3304400000000001</v>
      </c>
      <c r="H60" s="96">
        <f t="shared" si="20"/>
        <v>0.64444000000000001</v>
      </c>
      <c r="I60" s="96">
        <f t="shared" si="20"/>
        <v>7.5090000000000004E-2</v>
      </c>
      <c r="J60" s="96">
        <f t="shared" si="20"/>
        <v>1.5337000000000001</v>
      </c>
      <c r="K60" s="96">
        <f t="shared" si="20"/>
        <v>1.9337</v>
      </c>
      <c r="L60" s="96">
        <f t="shared" si="20"/>
        <v>-2.4291700000000001</v>
      </c>
      <c r="M60" s="96">
        <f t="shared" si="20"/>
        <v>0.40522000000000002</v>
      </c>
      <c r="N60" s="96">
        <f t="shared" si="20"/>
        <v>-2.8865099999999999</v>
      </c>
      <c r="O60" s="96">
        <f t="shared" si="20"/>
        <v>0.51532999999999995</v>
      </c>
      <c r="P60" s="96">
        <f t="shared" si="20"/>
        <v>0.85623000000000005</v>
      </c>
      <c r="Q60" s="96">
        <f t="shared" si="20"/>
        <v>-1.1734100000000001</v>
      </c>
      <c r="R60" s="96">
        <f t="shared" si="20"/>
        <v>-0.68078000000000005</v>
      </c>
      <c r="S60" s="96">
        <f t="shared" si="16"/>
        <v>-3.1328800000000001</v>
      </c>
      <c r="T60" s="91">
        <v>2012</v>
      </c>
    </row>
    <row r="61" spans="1:20" s="90" customFormat="1" ht="12" hidden="1" customHeight="1" outlineLevel="1">
      <c r="A61" s="116"/>
      <c r="B61" s="91">
        <v>2013</v>
      </c>
      <c r="C61" s="96">
        <f t="shared" ref="C61:R61" si="21">ROUND(C30/C29*100-100,5)</f>
        <v>-0.10749</v>
      </c>
      <c r="D61" s="96">
        <f t="shared" si="21"/>
        <v>6.7379999999999995E-2</v>
      </c>
      <c r="E61" s="96">
        <f t="shared" si="21"/>
        <v>-0.96877000000000002</v>
      </c>
      <c r="F61" s="96">
        <f t="shared" si="21"/>
        <v>-0.59863999999999995</v>
      </c>
      <c r="G61" s="96">
        <f t="shared" si="21"/>
        <v>-0.60119</v>
      </c>
      <c r="H61" s="96">
        <f t="shared" si="21"/>
        <v>-1.5526899999999999</v>
      </c>
      <c r="I61" s="96">
        <f t="shared" si="21"/>
        <v>0.15267</v>
      </c>
      <c r="J61" s="96">
        <f t="shared" si="21"/>
        <v>-0.92076999999999998</v>
      </c>
      <c r="K61" s="96">
        <f t="shared" si="21"/>
        <v>-0.17793</v>
      </c>
      <c r="L61" s="96">
        <f t="shared" si="21"/>
        <v>-8.6091599999999993</v>
      </c>
      <c r="M61" s="96">
        <f t="shared" si="21"/>
        <v>2.4610599999999998</v>
      </c>
      <c r="N61" s="96">
        <f t="shared" si="21"/>
        <v>-3.2823699999999998</v>
      </c>
      <c r="O61" s="96">
        <f t="shared" si="21"/>
        <v>3.1013600000000001</v>
      </c>
      <c r="P61" s="96">
        <f t="shared" si="21"/>
        <v>3.1798199999999999</v>
      </c>
      <c r="Q61" s="96">
        <f t="shared" si="21"/>
        <v>-0.10982</v>
      </c>
      <c r="R61" s="96">
        <f t="shared" si="21"/>
        <v>0.37552000000000002</v>
      </c>
      <c r="S61" s="96">
        <f t="shared" si="16"/>
        <v>-2.08914</v>
      </c>
      <c r="T61" s="91">
        <v>2013</v>
      </c>
    </row>
    <row r="62" spans="1:20" s="90" customFormat="1" ht="12" hidden="1" customHeight="1" outlineLevel="1">
      <c r="A62" s="116"/>
      <c r="B62" s="91">
        <v>2014</v>
      </c>
      <c r="C62" s="96">
        <f t="shared" ref="C62:R62" si="22">ROUND(C31/C30*100-100,5)</f>
        <v>8.4510000000000002E-2</v>
      </c>
      <c r="D62" s="96">
        <f t="shared" si="22"/>
        <v>-4.0399999999999998E-2</v>
      </c>
      <c r="E62" s="96">
        <f t="shared" si="22"/>
        <v>0.12076000000000001</v>
      </c>
      <c r="F62" s="96">
        <f t="shared" si="22"/>
        <v>0.49868000000000001</v>
      </c>
      <c r="G62" s="96">
        <f t="shared" si="22"/>
        <v>0.45206000000000002</v>
      </c>
      <c r="H62" s="96">
        <f t="shared" si="22"/>
        <v>-0.48124</v>
      </c>
      <c r="I62" s="96">
        <f t="shared" si="22"/>
        <v>7.8020000000000006E-2</v>
      </c>
      <c r="J62" s="96">
        <f t="shared" si="22"/>
        <v>-5.6529999999999997E-2</v>
      </c>
      <c r="K62" s="96">
        <f t="shared" si="22"/>
        <v>0.78286999999999995</v>
      </c>
      <c r="L62" s="96">
        <f t="shared" si="22"/>
        <v>-9.5458200000000009</v>
      </c>
      <c r="M62" s="96">
        <f t="shared" si="22"/>
        <v>0.89258999999999999</v>
      </c>
      <c r="N62" s="96">
        <f t="shared" si="22"/>
        <v>-0.65222000000000002</v>
      </c>
      <c r="O62" s="96">
        <f t="shared" si="22"/>
        <v>0.8478</v>
      </c>
      <c r="P62" s="96">
        <f t="shared" si="22"/>
        <v>1.09148</v>
      </c>
      <c r="Q62" s="96">
        <f t="shared" si="22"/>
        <v>-0.21373</v>
      </c>
      <c r="R62" s="96">
        <f t="shared" si="22"/>
        <v>0.43739</v>
      </c>
      <c r="S62" s="96">
        <f t="shared" si="16"/>
        <v>-2.9360300000000001</v>
      </c>
      <c r="T62" s="91">
        <v>2014</v>
      </c>
    </row>
    <row r="63" spans="1:20" s="90" customFormat="1" ht="12" customHeight="1" collapsed="1">
      <c r="A63" s="116"/>
      <c r="B63" s="91">
        <v>2015</v>
      </c>
      <c r="C63" s="96">
        <f t="shared" ref="C63:R63" si="23">ROUND(C32/C31*100-100,5)</f>
        <v>0.19334000000000001</v>
      </c>
      <c r="D63" s="96">
        <f t="shared" si="23"/>
        <v>1.2327399999999999</v>
      </c>
      <c r="E63" s="96">
        <f t="shared" si="23"/>
        <v>-0.84672999999999998</v>
      </c>
      <c r="F63" s="96">
        <f t="shared" si="23"/>
        <v>-1.1886699999999999</v>
      </c>
      <c r="G63" s="96">
        <f t="shared" si="23"/>
        <v>-1.1714599999999999</v>
      </c>
      <c r="H63" s="96">
        <f t="shared" si="23"/>
        <v>-0.29669000000000001</v>
      </c>
      <c r="I63" s="96">
        <f t="shared" si="23"/>
        <v>0.47356999999999999</v>
      </c>
      <c r="J63" s="96">
        <f t="shared" si="23"/>
        <v>-0.62366999999999995</v>
      </c>
      <c r="K63" s="96">
        <f t="shared" si="23"/>
        <v>-2.324E-2</v>
      </c>
      <c r="L63" s="96">
        <f t="shared" si="23"/>
        <v>-8.1865500000000004</v>
      </c>
      <c r="M63" s="96">
        <f t="shared" si="23"/>
        <v>0.74885000000000002</v>
      </c>
      <c r="N63" s="96">
        <f t="shared" si="23"/>
        <v>2.85412</v>
      </c>
      <c r="O63" s="96">
        <f t="shared" si="23"/>
        <v>-1.3499300000000001</v>
      </c>
      <c r="P63" s="96">
        <f t="shared" si="23"/>
        <v>0.66686999999999996</v>
      </c>
      <c r="Q63" s="96">
        <f t="shared" si="23"/>
        <v>1.1794500000000001</v>
      </c>
      <c r="R63" s="96">
        <f t="shared" si="23"/>
        <v>1.39252</v>
      </c>
      <c r="S63" s="96">
        <f t="shared" si="16"/>
        <v>0.25766</v>
      </c>
      <c r="T63" s="91">
        <v>2015</v>
      </c>
    </row>
    <row r="64" spans="1:20" s="90" customFormat="1" ht="12" customHeight="1">
      <c r="A64" s="119"/>
      <c r="B64" s="91">
        <v>2016</v>
      </c>
      <c r="C64" s="96">
        <f t="shared" ref="C64:R64" si="24">ROUND(C33/C32*100-100,5)</f>
        <v>1.2187600000000001</v>
      </c>
      <c r="D64" s="96">
        <f t="shared" si="24"/>
        <v>-0.78520000000000001</v>
      </c>
      <c r="E64" s="96">
        <f t="shared" si="24"/>
        <v>1.8370000000000001E-2</v>
      </c>
      <c r="F64" s="96">
        <f t="shared" si="24"/>
        <v>-0.21521999999999999</v>
      </c>
      <c r="G64" s="96">
        <f t="shared" si="24"/>
        <v>-0.31646000000000002</v>
      </c>
      <c r="H64" s="96">
        <f t="shared" si="24"/>
        <v>0.39076</v>
      </c>
      <c r="I64" s="96">
        <f t="shared" si="24"/>
        <v>1.6557999999999999</v>
      </c>
      <c r="J64" s="96">
        <f t="shared" si="24"/>
        <v>0.43847000000000003</v>
      </c>
      <c r="K64" s="96">
        <f t="shared" si="24"/>
        <v>0.97318000000000005</v>
      </c>
      <c r="L64" s="96">
        <f t="shared" si="24"/>
        <v>-6.8954300000000002</v>
      </c>
      <c r="M64" s="96">
        <f t="shared" si="24"/>
        <v>2.1613099999999998</v>
      </c>
      <c r="N64" s="96">
        <f t="shared" si="24"/>
        <v>0.50846999999999998</v>
      </c>
      <c r="O64" s="96">
        <f t="shared" si="24"/>
        <v>-1.7863</v>
      </c>
      <c r="P64" s="96">
        <f t="shared" si="24"/>
        <v>2.7012399999999999</v>
      </c>
      <c r="Q64" s="96">
        <f t="shared" si="24"/>
        <v>2.3253200000000001</v>
      </c>
      <c r="R64" s="96">
        <f t="shared" si="24"/>
        <v>2.47925</v>
      </c>
      <c r="S64" s="96">
        <f t="shared" si="16"/>
        <v>1.6518900000000001</v>
      </c>
      <c r="T64" s="91">
        <v>2016</v>
      </c>
    </row>
    <row r="65" spans="1:20" s="90" customFormat="1" ht="12" customHeight="1">
      <c r="A65" s="119"/>
      <c r="B65" s="91">
        <v>2017</v>
      </c>
      <c r="C65" s="96">
        <f t="shared" ref="C65:R68" si="25">ROUND(C34/C33*100-100,5)</f>
        <v>1.30491</v>
      </c>
      <c r="D65" s="96">
        <f t="shared" si="25"/>
        <v>2.24681</v>
      </c>
      <c r="E65" s="96">
        <f t="shared" si="25"/>
        <v>0.14693000000000001</v>
      </c>
      <c r="F65" s="96">
        <f t="shared" si="25"/>
        <v>0.81413999999999997</v>
      </c>
      <c r="G65" s="96">
        <f t="shared" si="25"/>
        <v>1.3086500000000001</v>
      </c>
      <c r="H65" s="96">
        <f t="shared" si="25"/>
        <v>-0.91034000000000004</v>
      </c>
      <c r="I65" s="96">
        <f t="shared" ref="I65:J68" si="26">ROUND(I34/I33*100-100,5)</f>
        <v>1.61511</v>
      </c>
      <c r="J65" s="96">
        <f t="shared" si="26"/>
        <v>1.7425600000000001</v>
      </c>
      <c r="K65" s="96">
        <f t="shared" si="25"/>
        <v>1.76528</v>
      </c>
      <c r="L65" s="96">
        <f t="shared" si="25"/>
        <v>1.4046099999999999</v>
      </c>
      <c r="M65" s="96">
        <f t="shared" si="25"/>
        <v>1.1889400000000001</v>
      </c>
      <c r="N65" s="96">
        <f t="shared" si="25"/>
        <v>-4.4669299999999996</v>
      </c>
      <c r="O65" s="96">
        <f t="shared" si="25"/>
        <v>0.80928</v>
      </c>
      <c r="P65" s="96">
        <f t="shared" si="25"/>
        <v>1.92106</v>
      </c>
      <c r="Q65" s="96">
        <f t="shared" si="25"/>
        <v>1.7285299999999999</v>
      </c>
      <c r="R65" s="96">
        <f t="shared" si="25"/>
        <v>1.92262</v>
      </c>
      <c r="S65" s="96">
        <f t="shared" ref="S65:S68" si="27">ROUND(S34/S33*100-100,5)</f>
        <v>0.87243999999999999</v>
      </c>
      <c r="T65" s="91">
        <v>2017</v>
      </c>
    </row>
    <row r="66" spans="1:20" s="90" customFormat="1" ht="12" customHeight="1">
      <c r="A66" s="119"/>
      <c r="B66" s="91">
        <v>2018</v>
      </c>
      <c r="C66" s="96">
        <f t="shared" si="25"/>
        <v>1.0188900000000001</v>
      </c>
      <c r="D66" s="96">
        <f t="shared" si="25"/>
        <v>-3.82748</v>
      </c>
      <c r="E66" s="96">
        <f t="shared" si="25"/>
        <v>1.5979300000000001</v>
      </c>
      <c r="F66" s="96">
        <f t="shared" si="25"/>
        <v>1.8475600000000001</v>
      </c>
      <c r="G66" s="96">
        <f t="shared" si="25"/>
        <v>2.2537199999999999</v>
      </c>
      <c r="H66" s="96">
        <f t="shared" si="25"/>
        <v>1.1954800000000001</v>
      </c>
      <c r="I66" s="96">
        <f t="shared" si="26"/>
        <v>1.0256700000000001</v>
      </c>
      <c r="J66" s="96">
        <f t="shared" si="26"/>
        <v>1.74434</v>
      </c>
      <c r="K66" s="96">
        <f t="shared" si="25"/>
        <v>1.7902499999999999</v>
      </c>
      <c r="L66" s="96">
        <f t="shared" si="25"/>
        <v>1.0589</v>
      </c>
      <c r="M66" s="96">
        <f t="shared" si="25"/>
        <v>-5.2609999999999997E-2</v>
      </c>
      <c r="N66" s="96">
        <f t="shared" si="25"/>
        <v>-5.3518100000000004</v>
      </c>
      <c r="O66" s="96">
        <f t="shared" si="25"/>
        <v>4.2125300000000001</v>
      </c>
      <c r="P66" s="96">
        <f t="shared" si="25"/>
        <v>0.22602</v>
      </c>
      <c r="Q66" s="96">
        <f t="shared" si="25"/>
        <v>1.01711</v>
      </c>
      <c r="R66" s="96">
        <f t="shared" si="25"/>
        <v>1.5889200000000001</v>
      </c>
      <c r="S66" s="96">
        <f t="shared" si="27"/>
        <v>-1.5313099999999999</v>
      </c>
      <c r="T66" s="91">
        <v>2018</v>
      </c>
    </row>
    <row r="67" spans="1:20" s="90" customFormat="1" ht="12" customHeight="1">
      <c r="A67" s="119"/>
      <c r="B67" s="91">
        <v>2019</v>
      </c>
      <c r="C67" s="96">
        <f t="shared" si="25"/>
        <v>0.44236999999999999</v>
      </c>
      <c r="D67" s="96">
        <f t="shared" si="25"/>
        <v>-2.70777</v>
      </c>
      <c r="E67" s="96">
        <f t="shared" si="25"/>
        <v>0.35499000000000003</v>
      </c>
      <c r="F67" s="96">
        <f t="shared" si="25"/>
        <v>-0.33323999999999998</v>
      </c>
      <c r="G67" s="96">
        <f t="shared" si="25"/>
        <v>-0.62131999999999998</v>
      </c>
      <c r="H67" s="96">
        <f t="shared" si="25"/>
        <v>1.4717</v>
      </c>
      <c r="I67" s="96">
        <f t="shared" si="26"/>
        <v>0.57730999999999999</v>
      </c>
      <c r="J67" s="96">
        <f t="shared" si="26"/>
        <v>3.32E-2</v>
      </c>
      <c r="K67" s="96">
        <f t="shared" si="25"/>
        <v>5.1229999999999998E-2</v>
      </c>
      <c r="L67" s="96">
        <f t="shared" si="25"/>
        <v>-0.23788000000000001</v>
      </c>
      <c r="M67" s="96">
        <f t="shared" si="25"/>
        <v>-0.45345999999999997</v>
      </c>
      <c r="N67" s="96">
        <f t="shared" si="25"/>
        <v>-2.55342</v>
      </c>
      <c r="O67" s="96">
        <f t="shared" si="25"/>
        <v>2.0251000000000001</v>
      </c>
      <c r="P67" s="96">
        <f t="shared" si="25"/>
        <v>-0.42684</v>
      </c>
      <c r="Q67" s="96">
        <f t="shared" si="25"/>
        <v>1.47627</v>
      </c>
      <c r="R67" s="96">
        <f t="shared" si="25"/>
        <v>1.7346200000000001</v>
      </c>
      <c r="S67" s="96">
        <f t="shared" si="27"/>
        <v>0.28837000000000002</v>
      </c>
      <c r="T67" s="91">
        <v>2019</v>
      </c>
    </row>
    <row r="68" spans="1:20" s="90" customFormat="1" ht="12" customHeight="1">
      <c r="A68" s="119"/>
      <c r="B68" s="122">
        <v>2020</v>
      </c>
      <c r="C68" s="96">
        <f t="shared" si="25"/>
        <v>-0.93998999999999999</v>
      </c>
      <c r="D68" s="96">
        <f t="shared" si="25"/>
        <v>-3.8627400000000001</v>
      </c>
      <c r="E68" s="96">
        <f t="shared" si="25"/>
        <v>-0.91091999999999995</v>
      </c>
      <c r="F68" s="96">
        <f t="shared" si="25"/>
        <v>-1.3985799999999999</v>
      </c>
      <c r="G68" s="96">
        <f t="shared" si="25"/>
        <v>-1.6026199999999999</v>
      </c>
      <c r="H68" s="96">
        <f t="shared" si="25"/>
        <v>-0.13374</v>
      </c>
      <c r="I68" s="96">
        <f t="shared" si="26"/>
        <v>-0.85053999999999996</v>
      </c>
      <c r="J68" s="96">
        <f t="shared" si="26"/>
        <v>-1.5263800000000001</v>
      </c>
      <c r="K68" s="96">
        <f t="shared" si="25"/>
        <v>-1.5259400000000001</v>
      </c>
      <c r="L68" s="96">
        <f t="shared" si="25"/>
        <v>-1.53287</v>
      </c>
      <c r="M68" s="96">
        <f t="shared" si="25"/>
        <v>-3.76207</v>
      </c>
      <c r="N68" s="96">
        <f t="shared" si="25"/>
        <v>-2.3943300000000001</v>
      </c>
      <c r="O68" s="96">
        <f t="shared" si="25"/>
        <v>-1.0664</v>
      </c>
      <c r="P68" s="96">
        <f t="shared" si="25"/>
        <v>-4.1364099999999997</v>
      </c>
      <c r="Q68" s="96">
        <f t="shared" si="25"/>
        <v>1.01423</v>
      </c>
      <c r="R68" s="96">
        <f t="shared" si="25"/>
        <v>1.6044</v>
      </c>
      <c r="S68" s="96">
        <f t="shared" si="27"/>
        <v>-1.7384299999999999</v>
      </c>
      <c r="T68" s="122">
        <v>2020</v>
      </c>
    </row>
    <row r="69" spans="1:20" s="90" customFormat="1" ht="12" customHeight="1">
      <c r="A69" s="119"/>
      <c r="B69" s="99"/>
      <c r="C69" s="99"/>
      <c r="D69" s="99"/>
      <c r="E69" s="99"/>
      <c r="F69" s="99"/>
      <c r="G69" s="99"/>
      <c r="H69" s="99"/>
      <c r="I69" s="99"/>
      <c r="J69" s="99"/>
      <c r="K69" s="99"/>
      <c r="L69" s="99"/>
      <c r="M69" s="99"/>
      <c r="N69" s="99"/>
      <c r="O69" s="99"/>
      <c r="P69" s="99"/>
      <c r="Q69" s="99"/>
      <c r="R69" s="99"/>
      <c r="S69" s="99"/>
      <c r="T69" s="99"/>
    </row>
    <row r="70" spans="1:20" s="90" customFormat="1" ht="12" customHeight="1">
      <c r="A70" s="119"/>
      <c r="B70" s="99"/>
      <c r="C70" s="132" t="s">
        <v>153</v>
      </c>
      <c r="D70" s="132"/>
      <c r="E70" s="132"/>
      <c r="F70" s="132"/>
      <c r="G70" s="132"/>
      <c r="H70" s="132"/>
      <c r="I70" s="132" t="s">
        <v>153</v>
      </c>
      <c r="J70" s="132"/>
      <c r="K70" s="132"/>
      <c r="L70" s="132"/>
      <c r="M70" s="132"/>
      <c r="N70" s="132"/>
      <c r="O70" s="132"/>
      <c r="P70" s="132"/>
      <c r="Q70" s="132"/>
      <c r="R70" s="132"/>
      <c r="S70" s="132"/>
      <c r="T70" s="99"/>
    </row>
    <row r="71" spans="1:20" s="90" customFormat="1" ht="12" customHeight="1">
      <c r="A71" s="119"/>
      <c r="B71" s="91">
        <v>1991</v>
      </c>
      <c r="C71" s="114">
        <v>100</v>
      </c>
      <c r="D71" s="115">
        <f t="shared" ref="D71:Q71" si="28">ROUND(D8/$C8*100,5)</f>
        <v>6.5438000000000001</v>
      </c>
      <c r="E71" s="115">
        <f t="shared" si="28"/>
        <v>36.016660000000002</v>
      </c>
      <c r="F71" s="115">
        <f t="shared" si="28"/>
        <v>25.329989999999999</v>
      </c>
      <c r="G71" s="115">
        <f t="shared" si="28"/>
        <v>19.89359</v>
      </c>
      <c r="H71" s="115">
        <f t="shared" si="28"/>
        <v>10.686669999999999</v>
      </c>
      <c r="I71" s="115">
        <f t="shared" si="28"/>
        <v>57.439540000000001</v>
      </c>
      <c r="J71" s="115">
        <f t="shared" si="28"/>
        <v>21.862390000000001</v>
      </c>
      <c r="K71" s="92" t="s">
        <v>2</v>
      </c>
      <c r="L71" s="92" t="s">
        <v>2</v>
      </c>
      <c r="M71" s="115">
        <f t="shared" si="28"/>
        <v>7.2409800000000004</v>
      </c>
      <c r="N71" s="92" t="s">
        <v>2</v>
      </c>
      <c r="O71" s="92" t="s">
        <v>2</v>
      </c>
      <c r="P71" s="92" t="s">
        <v>2</v>
      </c>
      <c r="Q71" s="115">
        <f t="shared" si="28"/>
        <v>28.336169999999999</v>
      </c>
      <c r="R71" s="92" t="s">
        <v>2</v>
      </c>
      <c r="S71" s="92" t="s">
        <v>2</v>
      </c>
      <c r="T71" s="91">
        <v>1991</v>
      </c>
    </row>
    <row r="72" spans="1:20" s="90" customFormat="1" ht="12" hidden="1" customHeight="1" outlineLevel="1">
      <c r="A72" s="119"/>
      <c r="B72" s="91">
        <v>1992</v>
      </c>
      <c r="C72" s="114">
        <v>100</v>
      </c>
      <c r="D72" s="115">
        <f t="shared" ref="D72:Q72" si="29">ROUND(D9/$C9*100,5)</f>
        <v>5.0107699999999999</v>
      </c>
      <c r="E72" s="115">
        <f t="shared" si="29"/>
        <v>33.0291</v>
      </c>
      <c r="F72" s="115">
        <f t="shared" si="29"/>
        <v>20.054569999999998</v>
      </c>
      <c r="G72" s="115">
        <f t="shared" si="29"/>
        <v>15.20171</v>
      </c>
      <c r="H72" s="115">
        <f t="shared" si="29"/>
        <v>12.97453</v>
      </c>
      <c r="I72" s="115">
        <f t="shared" si="29"/>
        <v>61.960120000000003</v>
      </c>
      <c r="J72" s="115">
        <f t="shared" si="29"/>
        <v>23.136410000000001</v>
      </c>
      <c r="K72" s="92" t="s">
        <v>2</v>
      </c>
      <c r="L72" s="92" t="s">
        <v>2</v>
      </c>
      <c r="M72" s="115">
        <f t="shared" si="29"/>
        <v>7.8798599999999999</v>
      </c>
      <c r="N72" s="92" t="s">
        <v>2</v>
      </c>
      <c r="O72" s="92" t="s">
        <v>2</v>
      </c>
      <c r="P72" s="92" t="s">
        <v>2</v>
      </c>
      <c r="Q72" s="115">
        <f t="shared" si="29"/>
        <v>30.943850000000001</v>
      </c>
      <c r="R72" s="92" t="s">
        <v>2</v>
      </c>
      <c r="S72" s="92" t="s">
        <v>2</v>
      </c>
      <c r="T72" s="91">
        <v>1992</v>
      </c>
    </row>
    <row r="73" spans="1:20" s="90" customFormat="1" ht="12" hidden="1" customHeight="1" outlineLevel="1">
      <c r="A73" s="119"/>
      <c r="B73" s="91">
        <v>1993</v>
      </c>
      <c r="C73" s="114">
        <v>100</v>
      </c>
      <c r="D73" s="115">
        <f t="shared" ref="D73:Q73" si="30">ROUND(D10/$C10*100,5)</f>
        <v>4.2719699999999996</v>
      </c>
      <c r="E73" s="115">
        <f t="shared" si="30"/>
        <v>32.996639999999999</v>
      </c>
      <c r="F73" s="115">
        <f t="shared" si="30"/>
        <v>17.730060000000002</v>
      </c>
      <c r="G73" s="115">
        <f t="shared" si="30"/>
        <v>13.54524</v>
      </c>
      <c r="H73" s="115">
        <f t="shared" si="30"/>
        <v>15.266590000000001</v>
      </c>
      <c r="I73" s="115">
        <f t="shared" si="30"/>
        <v>62.731380000000001</v>
      </c>
      <c r="J73" s="115">
        <f t="shared" si="30"/>
        <v>23.52319</v>
      </c>
      <c r="K73" s="92" t="s">
        <v>2</v>
      </c>
      <c r="L73" s="92" t="s">
        <v>2</v>
      </c>
      <c r="M73" s="115">
        <f t="shared" si="30"/>
        <v>8.4174299999999995</v>
      </c>
      <c r="N73" s="92" t="s">
        <v>2</v>
      </c>
      <c r="O73" s="92" t="s">
        <v>2</v>
      </c>
      <c r="P73" s="92" t="s">
        <v>2</v>
      </c>
      <c r="Q73" s="115">
        <f t="shared" si="30"/>
        <v>30.790759999999999</v>
      </c>
      <c r="R73" s="92" t="s">
        <v>2</v>
      </c>
      <c r="S73" s="92" t="s">
        <v>2</v>
      </c>
      <c r="T73" s="91">
        <v>1993</v>
      </c>
    </row>
    <row r="74" spans="1:20" s="90" customFormat="1" ht="12" hidden="1" customHeight="1" outlineLevel="1">
      <c r="A74" s="119"/>
      <c r="B74" s="91">
        <v>1994</v>
      </c>
      <c r="C74" s="114">
        <v>100</v>
      </c>
      <c r="D74" s="115">
        <f t="shared" ref="D74:Q74" si="31">ROUND(D11/$C11*100,5)</f>
        <v>4.0133900000000002</v>
      </c>
      <c r="E74" s="115">
        <f t="shared" si="31"/>
        <v>32.981589999999997</v>
      </c>
      <c r="F74" s="115">
        <f t="shared" si="31"/>
        <v>16.325579999999999</v>
      </c>
      <c r="G74" s="115">
        <f t="shared" si="31"/>
        <v>12.55724</v>
      </c>
      <c r="H74" s="115">
        <f t="shared" si="31"/>
        <v>16.656009999999998</v>
      </c>
      <c r="I74" s="115">
        <f t="shared" si="31"/>
        <v>63.005020000000002</v>
      </c>
      <c r="J74" s="115">
        <f t="shared" si="31"/>
        <v>23.629899999999999</v>
      </c>
      <c r="K74" s="92" t="s">
        <v>2</v>
      </c>
      <c r="L74" s="92" t="s">
        <v>2</v>
      </c>
      <c r="M74" s="115">
        <f t="shared" si="31"/>
        <v>8.8497400000000006</v>
      </c>
      <c r="N74" s="92" t="s">
        <v>2</v>
      </c>
      <c r="O74" s="92" t="s">
        <v>2</v>
      </c>
      <c r="P74" s="92" t="s">
        <v>2</v>
      </c>
      <c r="Q74" s="115">
        <f t="shared" si="31"/>
        <v>30.525379999999998</v>
      </c>
      <c r="R74" s="92" t="s">
        <v>2</v>
      </c>
      <c r="S74" s="92" t="s">
        <v>2</v>
      </c>
      <c r="T74" s="91">
        <v>1994</v>
      </c>
    </row>
    <row r="75" spans="1:20" s="90" customFormat="1" ht="12" hidden="1" customHeight="1" outlineLevel="1">
      <c r="A75" s="119"/>
      <c r="B75" s="91">
        <v>1995</v>
      </c>
      <c r="C75" s="114">
        <v>100</v>
      </c>
      <c r="D75" s="115">
        <f t="shared" ref="D75:Q75" si="32">ROUND(D12/$C12*100,5)</f>
        <v>3.94537</v>
      </c>
      <c r="E75" s="115">
        <f t="shared" si="32"/>
        <v>33.301220000000001</v>
      </c>
      <c r="F75" s="115">
        <f t="shared" si="32"/>
        <v>15.910970000000001</v>
      </c>
      <c r="G75" s="115">
        <f t="shared" si="32"/>
        <v>12.235429999999999</v>
      </c>
      <c r="H75" s="115">
        <f t="shared" si="32"/>
        <v>17.390250000000002</v>
      </c>
      <c r="I75" s="115">
        <f t="shared" si="32"/>
        <v>62.753410000000002</v>
      </c>
      <c r="J75" s="115">
        <f t="shared" si="32"/>
        <v>23.477789999999999</v>
      </c>
      <c r="K75" s="92" t="s">
        <v>2</v>
      </c>
      <c r="L75" s="92" t="s">
        <v>2</v>
      </c>
      <c r="M75" s="115">
        <f t="shared" si="32"/>
        <v>8.8671900000000008</v>
      </c>
      <c r="N75" s="92" t="s">
        <v>2</v>
      </c>
      <c r="O75" s="92" t="s">
        <v>2</v>
      </c>
      <c r="P75" s="92" t="s">
        <v>2</v>
      </c>
      <c r="Q75" s="115">
        <f t="shared" si="32"/>
        <v>30.408429999999999</v>
      </c>
      <c r="R75" s="92" t="s">
        <v>2</v>
      </c>
      <c r="S75" s="92" t="s">
        <v>2</v>
      </c>
      <c r="T75" s="91">
        <v>1995</v>
      </c>
    </row>
    <row r="76" spans="1:20" s="90" customFormat="1" ht="12" hidden="1" customHeight="1" outlineLevel="1">
      <c r="A76" s="119"/>
      <c r="B76" s="91">
        <v>1996</v>
      </c>
      <c r="C76" s="114">
        <v>100</v>
      </c>
      <c r="D76" s="115">
        <f t="shared" ref="D76:Q76" si="33">ROUND(D13/$C13*100,5)</f>
        <v>3.7764799999999998</v>
      </c>
      <c r="E76" s="115">
        <f t="shared" si="33"/>
        <v>32.240070000000003</v>
      </c>
      <c r="F76" s="115">
        <f t="shared" si="33"/>
        <v>15.310359999999999</v>
      </c>
      <c r="G76" s="115">
        <f t="shared" si="33"/>
        <v>12.10247</v>
      </c>
      <c r="H76" s="115">
        <f t="shared" si="33"/>
        <v>16.92971</v>
      </c>
      <c r="I76" s="115">
        <f t="shared" si="33"/>
        <v>63.983449999999998</v>
      </c>
      <c r="J76" s="115">
        <f t="shared" si="33"/>
        <v>23.658329999999999</v>
      </c>
      <c r="K76" s="92" t="s">
        <v>2</v>
      </c>
      <c r="L76" s="92" t="s">
        <v>2</v>
      </c>
      <c r="M76" s="115">
        <f t="shared" si="33"/>
        <v>9.4011099999999992</v>
      </c>
      <c r="N76" s="92" t="s">
        <v>2</v>
      </c>
      <c r="O76" s="92" t="s">
        <v>2</v>
      </c>
      <c r="P76" s="92" t="s">
        <v>2</v>
      </c>
      <c r="Q76" s="115">
        <f t="shared" si="33"/>
        <v>30.924009999999999</v>
      </c>
      <c r="R76" s="92" t="s">
        <v>2</v>
      </c>
      <c r="S76" s="92" t="s">
        <v>2</v>
      </c>
      <c r="T76" s="91">
        <v>1996</v>
      </c>
    </row>
    <row r="77" spans="1:20" s="90" customFormat="1" ht="12" hidden="1" customHeight="1" outlineLevel="1">
      <c r="A77" s="119"/>
      <c r="B77" s="91">
        <v>1997</v>
      </c>
      <c r="C77" s="114">
        <v>100</v>
      </c>
      <c r="D77" s="115">
        <f t="shared" ref="D77:Q77" si="34">ROUND(D14/$C14*100,5)</f>
        <v>3.44272</v>
      </c>
      <c r="E77" s="115">
        <f t="shared" si="34"/>
        <v>31.092169999999999</v>
      </c>
      <c r="F77" s="115">
        <f t="shared" si="34"/>
        <v>15.018079999999999</v>
      </c>
      <c r="G77" s="115">
        <f t="shared" si="34"/>
        <v>12.005649999999999</v>
      </c>
      <c r="H77" s="115">
        <f t="shared" si="34"/>
        <v>16.074090000000002</v>
      </c>
      <c r="I77" s="115">
        <f t="shared" si="34"/>
        <v>65.465109999999996</v>
      </c>
      <c r="J77" s="115">
        <f t="shared" si="34"/>
        <v>24.405830000000002</v>
      </c>
      <c r="K77" s="92" t="s">
        <v>2</v>
      </c>
      <c r="L77" s="92" t="s">
        <v>2</v>
      </c>
      <c r="M77" s="115">
        <f t="shared" si="34"/>
        <v>9.9916699999999992</v>
      </c>
      <c r="N77" s="92" t="s">
        <v>2</v>
      </c>
      <c r="O77" s="92" t="s">
        <v>2</v>
      </c>
      <c r="P77" s="92" t="s">
        <v>2</v>
      </c>
      <c r="Q77" s="115">
        <f t="shared" si="34"/>
        <v>31.067609999999998</v>
      </c>
      <c r="R77" s="92" t="s">
        <v>2</v>
      </c>
      <c r="S77" s="92" t="s">
        <v>2</v>
      </c>
      <c r="T77" s="91">
        <v>1997</v>
      </c>
    </row>
    <row r="78" spans="1:20" s="90" customFormat="1" ht="12" hidden="1" customHeight="1" outlineLevel="1">
      <c r="A78" s="119"/>
      <c r="B78" s="91">
        <v>1998</v>
      </c>
      <c r="C78" s="114">
        <v>100</v>
      </c>
      <c r="D78" s="115">
        <f t="shared" ref="D78:Q78" si="35">ROUND(D15/$C15*100,5)</f>
        <v>3.4619200000000001</v>
      </c>
      <c r="E78" s="115">
        <f t="shared" si="35"/>
        <v>29.592500000000001</v>
      </c>
      <c r="F78" s="115">
        <f t="shared" si="35"/>
        <v>14.755800000000001</v>
      </c>
      <c r="G78" s="115">
        <f t="shared" si="35"/>
        <v>11.88974</v>
      </c>
      <c r="H78" s="115">
        <f t="shared" si="35"/>
        <v>14.836690000000001</v>
      </c>
      <c r="I78" s="115">
        <f t="shared" si="35"/>
        <v>66.945589999999996</v>
      </c>
      <c r="J78" s="115">
        <f t="shared" si="35"/>
        <v>24.191590000000001</v>
      </c>
      <c r="K78" s="92" t="s">
        <v>2</v>
      </c>
      <c r="L78" s="92" t="s">
        <v>2</v>
      </c>
      <c r="M78" s="115">
        <f t="shared" si="35"/>
        <v>10.82315</v>
      </c>
      <c r="N78" s="92" t="s">
        <v>2</v>
      </c>
      <c r="O78" s="92" t="s">
        <v>2</v>
      </c>
      <c r="P78" s="92" t="s">
        <v>2</v>
      </c>
      <c r="Q78" s="115">
        <f t="shared" si="35"/>
        <v>31.93085</v>
      </c>
      <c r="R78" s="92" t="s">
        <v>2</v>
      </c>
      <c r="S78" s="92" t="s">
        <v>2</v>
      </c>
      <c r="T78" s="91">
        <v>1998</v>
      </c>
    </row>
    <row r="79" spans="1:20" s="90" customFormat="1" ht="12" hidden="1" customHeight="1" outlineLevel="1">
      <c r="A79" s="119"/>
      <c r="B79" s="91">
        <v>1999</v>
      </c>
      <c r="C79" s="114">
        <v>100</v>
      </c>
      <c r="D79" s="115">
        <f t="shared" ref="D79:Q79" si="36">ROUND(D16/$C16*100,5)</f>
        <v>3.3343699999999998</v>
      </c>
      <c r="E79" s="115">
        <f t="shared" si="36"/>
        <v>28.221789999999999</v>
      </c>
      <c r="F79" s="115">
        <f t="shared" si="36"/>
        <v>14.062419999999999</v>
      </c>
      <c r="G79" s="115">
        <f t="shared" si="36"/>
        <v>11.34653</v>
      </c>
      <c r="H79" s="115">
        <f t="shared" si="36"/>
        <v>14.15936</v>
      </c>
      <c r="I79" s="115">
        <f t="shared" si="36"/>
        <v>68.443849999999998</v>
      </c>
      <c r="J79" s="115">
        <f t="shared" si="36"/>
        <v>24.241289999999999</v>
      </c>
      <c r="K79" s="92" t="s">
        <v>2</v>
      </c>
      <c r="L79" s="92" t="s">
        <v>2</v>
      </c>
      <c r="M79" s="115">
        <f t="shared" si="36"/>
        <v>11.38448</v>
      </c>
      <c r="N79" s="92" t="s">
        <v>2</v>
      </c>
      <c r="O79" s="92" t="s">
        <v>2</v>
      </c>
      <c r="P79" s="92" t="s">
        <v>2</v>
      </c>
      <c r="Q79" s="115">
        <f t="shared" si="36"/>
        <v>32.818080000000002</v>
      </c>
      <c r="R79" s="92" t="s">
        <v>2</v>
      </c>
      <c r="S79" s="92" t="s">
        <v>2</v>
      </c>
      <c r="T79" s="91">
        <v>1999</v>
      </c>
    </row>
    <row r="80" spans="1:20" s="90" customFormat="1" ht="12" customHeight="1" collapsed="1">
      <c r="A80" s="119"/>
      <c r="B80" s="91">
        <v>2000</v>
      </c>
      <c r="C80" s="114">
        <v>100</v>
      </c>
      <c r="D80" s="115">
        <f t="shared" ref="D80:S80" si="37">ROUND(D17/$C17*100,5)</f>
        <v>3.25861</v>
      </c>
      <c r="E80" s="115">
        <f t="shared" si="37"/>
        <v>27.05781</v>
      </c>
      <c r="F80" s="115">
        <f t="shared" si="37"/>
        <v>13.964840000000001</v>
      </c>
      <c r="G80" s="115">
        <f t="shared" si="37"/>
        <v>11.323370000000001</v>
      </c>
      <c r="H80" s="115">
        <f t="shared" si="37"/>
        <v>13.092969999999999</v>
      </c>
      <c r="I80" s="115">
        <f t="shared" si="37"/>
        <v>69.683580000000006</v>
      </c>
      <c r="J80" s="115">
        <f t="shared" si="37"/>
        <v>24.78866</v>
      </c>
      <c r="K80" s="115">
        <f t="shared" si="37"/>
        <v>22.924759999999999</v>
      </c>
      <c r="L80" s="115">
        <f t="shared" si="37"/>
        <v>1.8638999999999999</v>
      </c>
      <c r="M80" s="115">
        <f t="shared" si="37"/>
        <v>11.603870000000001</v>
      </c>
      <c r="N80" s="115">
        <f t="shared" si="37"/>
        <v>1.8167500000000001</v>
      </c>
      <c r="O80" s="115">
        <f t="shared" si="37"/>
        <v>1.17136</v>
      </c>
      <c r="P80" s="115">
        <f t="shared" si="37"/>
        <v>8.6157599999999999</v>
      </c>
      <c r="Q80" s="115">
        <f t="shared" si="37"/>
        <v>33.291049999999998</v>
      </c>
      <c r="R80" s="115">
        <f t="shared" si="37"/>
        <v>27.30969</v>
      </c>
      <c r="S80" s="115">
        <f t="shared" si="37"/>
        <v>5.9813499999999999</v>
      </c>
      <c r="T80" s="91">
        <v>2000</v>
      </c>
    </row>
    <row r="81" spans="1:20" s="90" customFormat="1" ht="12" hidden="1" customHeight="1" outlineLevel="1">
      <c r="A81" s="119"/>
      <c r="B81" s="91">
        <v>2001</v>
      </c>
      <c r="C81" s="114">
        <v>100</v>
      </c>
      <c r="D81" s="115">
        <f t="shared" ref="D81:S81" si="38">ROUND(D18/$C18*100,5)</f>
        <v>3.0938699999999999</v>
      </c>
      <c r="E81" s="115">
        <f t="shared" si="38"/>
        <v>25.750299999999999</v>
      </c>
      <c r="F81" s="115">
        <f t="shared" si="38"/>
        <v>14.0128</v>
      </c>
      <c r="G81" s="115">
        <f t="shared" si="38"/>
        <v>11.390940000000001</v>
      </c>
      <c r="H81" s="115">
        <f t="shared" si="38"/>
        <v>11.737500000000001</v>
      </c>
      <c r="I81" s="115">
        <f t="shared" si="38"/>
        <v>71.155829999999995</v>
      </c>
      <c r="J81" s="115">
        <f t="shared" si="38"/>
        <v>25.10482</v>
      </c>
      <c r="K81" s="115">
        <f t="shared" si="38"/>
        <v>23.128540000000001</v>
      </c>
      <c r="L81" s="115">
        <f t="shared" si="38"/>
        <v>1.97628</v>
      </c>
      <c r="M81" s="115">
        <f t="shared" si="38"/>
        <v>11.92676</v>
      </c>
      <c r="N81" s="115">
        <f t="shared" si="38"/>
        <v>1.8811800000000001</v>
      </c>
      <c r="O81" s="115">
        <f t="shared" si="38"/>
        <v>1.1415500000000001</v>
      </c>
      <c r="P81" s="115">
        <f t="shared" si="38"/>
        <v>8.9040300000000006</v>
      </c>
      <c r="Q81" s="115">
        <f t="shared" si="38"/>
        <v>34.124250000000004</v>
      </c>
      <c r="R81" s="115">
        <f t="shared" si="38"/>
        <v>28.026070000000001</v>
      </c>
      <c r="S81" s="115">
        <f t="shared" si="38"/>
        <v>6.0981800000000002</v>
      </c>
      <c r="T81" s="91">
        <v>2001</v>
      </c>
    </row>
    <row r="82" spans="1:20" s="90" customFormat="1" ht="12" hidden="1" customHeight="1" outlineLevel="1">
      <c r="A82" s="119"/>
      <c r="B82" s="91">
        <v>2002</v>
      </c>
      <c r="C82" s="114">
        <v>100</v>
      </c>
      <c r="D82" s="115">
        <f t="shared" ref="D82:S82" si="39">ROUND(D19/$C19*100,5)</f>
        <v>3.0875900000000001</v>
      </c>
      <c r="E82" s="115">
        <f t="shared" si="39"/>
        <v>24.585370000000001</v>
      </c>
      <c r="F82" s="115">
        <f t="shared" si="39"/>
        <v>13.90353</v>
      </c>
      <c r="G82" s="115">
        <f t="shared" si="39"/>
        <v>11.31996</v>
      </c>
      <c r="H82" s="115">
        <f t="shared" si="39"/>
        <v>10.681839999999999</v>
      </c>
      <c r="I82" s="115">
        <f t="shared" si="39"/>
        <v>72.32705</v>
      </c>
      <c r="J82" s="115">
        <f t="shared" si="39"/>
        <v>25.18103</v>
      </c>
      <c r="K82" s="115">
        <f t="shared" si="39"/>
        <v>23.151520000000001</v>
      </c>
      <c r="L82" s="115">
        <f t="shared" si="39"/>
        <v>2.0295100000000001</v>
      </c>
      <c r="M82" s="115">
        <f t="shared" si="39"/>
        <v>12.40997</v>
      </c>
      <c r="N82" s="115">
        <f t="shared" si="39"/>
        <v>1.9452499999999999</v>
      </c>
      <c r="O82" s="115">
        <f t="shared" si="39"/>
        <v>1.17455</v>
      </c>
      <c r="P82" s="115">
        <f t="shared" si="39"/>
        <v>9.2901699999999998</v>
      </c>
      <c r="Q82" s="115">
        <f t="shared" si="39"/>
        <v>34.736060000000002</v>
      </c>
      <c r="R82" s="115">
        <f t="shared" si="39"/>
        <v>28.586569999999998</v>
      </c>
      <c r="S82" s="115">
        <f t="shared" si="39"/>
        <v>6.1494799999999996</v>
      </c>
      <c r="T82" s="91">
        <v>2002</v>
      </c>
    </row>
    <row r="83" spans="1:20" s="90" customFormat="1" ht="12" hidden="1" customHeight="1" outlineLevel="1">
      <c r="A83" s="119"/>
      <c r="B83" s="91">
        <v>2003</v>
      </c>
      <c r="C83" s="114">
        <v>100</v>
      </c>
      <c r="D83" s="115">
        <f t="shared" ref="D83:S83" si="40">ROUND(D20/$C20*100,5)</f>
        <v>3.1631300000000002</v>
      </c>
      <c r="E83" s="115">
        <f t="shared" si="40"/>
        <v>23.59093</v>
      </c>
      <c r="F83" s="115">
        <f t="shared" si="40"/>
        <v>13.68674</v>
      </c>
      <c r="G83" s="115">
        <f t="shared" si="40"/>
        <v>11.078860000000001</v>
      </c>
      <c r="H83" s="115">
        <f t="shared" si="40"/>
        <v>9.9041899999999998</v>
      </c>
      <c r="I83" s="115">
        <f t="shared" si="40"/>
        <v>73.245940000000004</v>
      </c>
      <c r="J83" s="115">
        <f t="shared" si="40"/>
        <v>25.205010000000001</v>
      </c>
      <c r="K83" s="115">
        <f t="shared" si="40"/>
        <v>23.124939999999999</v>
      </c>
      <c r="L83" s="115">
        <f t="shared" si="40"/>
        <v>2.0800700000000001</v>
      </c>
      <c r="M83" s="115">
        <f t="shared" si="40"/>
        <v>12.949350000000001</v>
      </c>
      <c r="N83" s="115">
        <f t="shared" si="40"/>
        <v>1.9451499999999999</v>
      </c>
      <c r="O83" s="115">
        <f t="shared" si="40"/>
        <v>1.18089</v>
      </c>
      <c r="P83" s="115">
        <f t="shared" si="40"/>
        <v>9.8232999999999997</v>
      </c>
      <c r="Q83" s="115">
        <f t="shared" si="40"/>
        <v>35.09158</v>
      </c>
      <c r="R83" s="115">
        <f t="shared" si="40"/>
        <v>28.872</v>
      </c>
      <c r="S83" s="115">
        <f t="shared" si="40"/>
        <v>6.2195799999999997</v>
      </c>
      <c r="T83" s="91">
        <v>2003</v>
      </c>
    </row>
    <row r="84" spans="1:20" s="90" customFormat="1" ht="12" hidden="1" customHeight="1" outlineLevel="1">
      <c r="A84" s="119"/>
      <c r="B84" s="91">
        <v>2004</v>
      </c>
      <c r="C84" s="114">
        <v>100</v>
      </c>
      <c r="D84" s="115">
        <f t="shared" ref="D84:S84" si="41">ROUND(D21/$C21*100,5)</f>
        <v>3.1209899999999999</v>
      </c>
      <c r="E84" s="115">
        <f t="shared" si="41"/>
        <v>22.67895</v>
      </c>
      <c r="F84" s="115">
        <f t="shared" si="41"/>
        <v>13.30007</v>
      </c>
      <c r="G84" s="115">
        <f t="shared" si="41"/>
        <v>10.75867</v>
      </c>
      <c r="H84" s="115">
        <f t="shared" si="41"/>
        <v>9.3788800000000005</v>
      </c>
      <c r="I84" s="115">
        <f t="shared" si="41"/>
        <v>74.200069999999997</v>
      </c>
      <c r="J84" s="115">
        <f t="shared" si="41"/>
        <v>25.531739999999999</v>
      </c>
      <c r="K84" s="115">
        <f t="shared" si="41"/>
        <v>23.433029999999999</v>
      </c>
      <c r="L84" s="115">
        <f t="shared" si="41"/>
        <v>2.0987200000000001</v>
      </c>
      <c r="M84" s="115">
        <f t="shared" si="41"/>
        <v>13.47397</v>
      </c>
      <c r="N84" s="115">
        <f t="shared" si="41"/>
        <v>1.89452</v>
      </c>
      <c r="O84" s="115">
        <f t="shared" si="41"/>
        <v>1.18404</v>
      </c>
      <c r="P84" s="115">
        <f t="shared" si="41"/>
        <v>10.39542</v>
      </c>
      <c r="Q84" s="115">
        <f t="shared" si="41"/>
        <v>35.19435</v>
      </c>
      <c r="R84" s="115">
        <f t="shared" si="41"/>
        <v>28.69031</v>
      </c>
      <c r="S84" s="115">
        <f t="shared" si="41"/>
        <v>6.5040399999999998</v>
      </c>
      <c r="T84" s="91">
        <v>2004</v>
      </c>
    </row>
    <row r="85" spans="1:20" s="90" customFormat="1" ht="12" hidden="1" customHeight="1" outlineLevel="1">
      <c r="A85" s="116"/>
      <c r="B85" s="91">
        <v>2005</v>
      </c>
      <c r="C85" s="114">
        <v>100</v>
      </c>
      <c r="D85" s="115">
        <f t="shared" ref="D85:S85" si="42">ROUND(D22/$C22*100,5)</f>
        <v>2.96394</v>
      </c>
      <c r="E85" s="115">
        <f t="shared" si="42"/>
        <v>22.37885</v>
      </c>
      <c r="F85" s="115">
        <f t="shared" si="42"/>
        <v>13.20796</v>
      </c>
      <c r="G85" s="115">
        <f t="shared" si="42"/>
        <v>10.67928</v>
      </c>
      <c r="H85" s="115">
        <f t="shared" si="42"/>
        <v>9.1708800000000004</v>
      </c>
      <c r="I85" s="115">
        <f t="shared" si="42"/>
        <v>74.657210000000006</v>
      </c>
      <c r="J85" s="115">
        <f t="shared" si="42"/>
        <v>25.466999999999999</v>
      </c>
      <c r="K85" s="115">
        <f t="shared" si="42"/>
        <v>23.327870000000001</v>
      </c>
      <c r="L85" s="115">
        <f t="shared" si="42"/>
        <v>2.1391300000000002</v>
      </c>
      <c r="M85" s="115">
        <f t="shared" si="42"/>
        <v>13.981199999999999</v>
      </c>
      <c r="N85" s="115">
        <f t="shared" si="42"/>
        <v>1.88601</v>
      </c>
      <c r="O85" s="115">
        <f t="shared" si="42"/>
        <v>1.1939200000000001</v>
      </c>
      <c r="P85" s="115">
        <f t="shared" si="42"/>
        <v>10.90127</v>
      </c>
      <c r="Q85" s="115">
        <f t="shared" si="42"/>
        <v>35.209000000000003</v>
      </c>
      <c r="R85" s="115">
        <f t="shared" si="42"/>
        <v>28.5943</v>
      </c>
      <c r="S85" s="115">
        <f t="shared" si="42"/>
        <v>6.6147</v>
      </c>
      <c r="T85" s="91">
        <v>2005</v>
      </c>
    </row>
    <row r="86" spans="1:20" s="90" customFormat="1" ht="12" hidden="1" customHeight="1" outlineLevel="1">
      <c r="A86" s="116"/>
      <c r="B86" s="91">
        <v>2006</v>
      </c>
      <c r="C86" s="114">
        <v>100</v>
      </c>
      <c r="D86" s="115">
        <f t="shared" ref="D86:S86" si="43">ROUND(D23/$C23*100,5)</f>
        <v>2.8732700000000002</v>
      </c>
      <c r="E86" s="115">
        <f t="shared" si="43"/>
        <v>22.244900000000001</v>
      </c>
      <c r="F86" s="115">
        <f t="shared" si="43"/>
        <v>13.14945</v>
      </c>
      <c r="G86" s="115">
        <f t="shared" si="43"/>
        <v>10.662050000000001</v>
      </c>
      <c r="H86" s="115">
        <f t="shared" si="43"/>
        <v>9.0954599999999992</v>
      </c>
      <c r="I86" s="115">
        <f t="shared" si="43"/>
        <v>74.881820000000005</v>
      </c>
      <c r="J86" s="115">
        <f t="shared" si="43"/>
        <v>25.341200000000001</v>
      </c>
      <c r="K86" s="115">
        <f t="shared" si="43"/>
        <v>23.191690000000001</v>
      </c>
      <c r="L86" s="115">
        <f t="shared" si="43"/>
        <v>2.1495000000000002</v>
      </c>
      <c r="M86" s="115">
        <f t="shared" si="43"/>
        <v>14.527380000000001</v>
      </c>
      <c r="N86" s="115">
        <f t="shared" si="43"/>
        <v>1.8840399999999999</v>
      </c>
      <c r="O86" s="115">
        <f t="shared" si="43"/>
        <v>1.1853899999999999</v>
      </c>
      <c r="P86" s="115">
        <f t="shared" si="43"/>
        <v>11.45796</v>
      </c>
      <c r="Q86" s="115">
        <f t="shared" si="43"/>
        <v>35.013240000000003</v>
      </c>
      <c r="R86" s="115">
        <f t="shared" si="43"/>
        <v>28.382490000000001</v>
      </c>
      <c r="S86" s="115">
        <f t="shared" si="43"/>
        <v>6.6307499999999999</v>
      </c>
      <c r="T86" s="91">
        <v>2006</v>
      </c>
    </row>
    <row r="87" spans="1:20" s="90" customFormat="1" ht="12" hidden="1" customHeight="1" outlineLevel="1">
      <c r="A87" s="116"/>
      <c r="B87" s="91">
        <v>2007</v>
      </c>
      <c r="C87" s="114">
        <v>100</v>
      </c>
      <c r="D87" s="115">
        <f t="shared" ref="D87:S87" si="44">ROUND(D24/$C24*100,5)</f>
        <v>2.8666399999999999</v>
      </c>
      <c r="E87" s="115">
        <f t="shared" si="44"/>
        <v>22.57705</v>
      </c>
      <c r="F87" s="115">
        <f t="shared" si="44"/>
        <v>13.46597</v>
      </c>
      <c r="G87" s="115">
        <f t="shared" si="44"/>
        <v>11.00398</v>
      </c>
      <c r="H87" s="115">
        <f t="shared" si="44"/>
        <v>9.1110799999999994</v>
      </c>
      <c r="I87" s="115">
        <f t="shared" si="44"/>
        <v>74.556309999999996</v>
      </c>
      <c r="J87" s="115">
        <f t="shared" si="44"/>
        <v>25.152699999999999</v>
      </c>
      <c r="K87" s="115">
        <f t="shared" si="44"/>
        <v>23.022639999999999</v>
      </c>
      <c r="L87" s="115">
        <f t="shared" si="44"/>
        <v>2.1300599999999998</v>
      </c>
      <c r="M87" s="115">
        <f t="shared" si="44"/>
        <v>14.927390000000001</v>
      </c>
      <c r="N87" s="115">
        <f t="shared" si="44"/>
        <v>1.8015600000000001</v>
      </c>
      <c r="O87" s="115">
        <f t="shared" si="44"/>
        <v>1.2067099999999999</v>
      </c>
      <c r="P87" s="115">
        <f t="shared" si="44"/>
        <v>11.919119999999999</v>
      </c>
      <c r="Q87" s="115">
        <f t="shared" si="44"/>
        <v>34.476219999999998</v>
      </c>
      <c r="R87" s="115">
        <f t="shared" si="44"/>
        <v>27.750019999999999</v>
      </c>
      <c r="S87" s="115">
        <f t="shared" si="44"/>
        <v>6.72621</v>
      </c>
      <c r="T87" s="91">
        <v>2007</v>
      </c>
    </row>
    <row r="88" spans="1:20" s="90" customFormat="1" ht="12" hidden="1" customHeight="1" outlineLevel="1">
      <c r="A88" s="116"/>
      <c r="B88" s="91">
        <v>2008</v>
      </c>
      <c r="C88" s="114">
        <v>100</v>
      </c>
      <c r="D88" s="115">
        <f t="shared" ref="D88:S88" si="45">ROUND(D25/$C25*100,5)</f>
        <v>2.8244199999999999</v>
      </c>
      <c r="E88" s="115">
        <f t="shared" si="45"/>
        <v>22.475000000000001</v>
      </c>
      <c r="F88" s="115">
        <f t="shared" si="45"/>
        <v>13.578189999999999</v>
      </c>
      <c r="G88" s="115">
        <f t="shared" si="45"/>
        <v>11.20468</v>
      </c>
      <c r="H88" s="115">
        <f t="shared" si="45"/>
        <v>8.8968100000000003</v>
      </c>
      <c r="I88" s="115">
        <f t="shared" si="45"/>
        <v>74.700580000000002</v>
      </c>
      <c r="J88" s="115">
        <f t="shared" si="45"/>
        <v>25.108239999999999</v>
      </c>
      <c r="K88" s="115">
        <f t="shared" si="45"/>
        <v>22.825849999999999</v>
      </c>
      <c r="L88" s="115">
        <f t="shared" si="45"/>
        <v>2.2823899999999999</v>
      </c>
      <c r="M88" s="115">
        <f t="shared" si="45"/>
        <v>15.058339999999999</v>
      </c>
      <c r="N88" s="115">
        <f t="shared" si="45"/>
        <v>1.7531399999999999</v>
      </c>
      <c r="O88" s="115">
        <f t="shared" si="45"/>
        <v>1.16475</v>
      </c>
      <c r="P88" s="115">
        <f t="shared" si="45"/>
        <v>12.14045</v>
      </c>
      <c r="Q88" s="115">
        <f t="shared" si="45"/>
        <v>34.534010000000002</v>
      </c>
      <c r="R88" s="115">
        <f t="shared" si="45"/>
        <v>27.679130000000001</v>
      </c>
      <c r="S88" s="115">
        <f t="shared" si="45"/>
        <v>6.85487</v>
      </c>
      <c r="T88" s="91">
        <v>2008</v>
      </c>
    </row>
    <row r="89" spans="1:20" s="90" customFormat="1" ht="12" hidden="1" customHeight="1" outlineLevel="1">
      <c r="A89" s="116"/>
      <c r="B89" s="91">
        <v>2009</v>
      </c>
      <c r="C89" s="114">
        <v>100</v>
      </c>
      <c r="D89" s="115">
        <f t="shared" ref="D89:S89" si="46">ROUND(D26/$C26*100,5)</f>
        <v>2.7908300000000001</v>
      </c>
      <c r="E89" s="115">
        <f t="shared" si="46"/>
        <v>22.195150000000002</v>
      </c>
      <c r="F89" s="115">
        <f t="shared" si="46"/>
        <v>13.44143</v>
      </c>
      <c r="G89" s="115">
        <f t="shared" si="46"/>
        <v>11.12992</v>
      </c>
      <c r="H89" s="115">
        <f t="shared" si="46"/>
        <v>8.7537199999999995</v>
      </c>
      <c r="I89" s="115">
        <f t="shared" si="46"/>
        <v>75.014020000000002</v>
      </c>
      <c r="J89" s="115">
        <f t="shared" si="46"/>
        <v>24.892510000000001</v>
      </c>
      <c r="K89" s="115">
        <f t="shared" si="46"/>
        <v>22.623419999999999</v>
      </c>
      <c r="L89" s="115">
        <f t="shared" si="46"/>
        <v>2.2690899999999998</v>
      </c>
      <c r="M89" s="115">
        <f t="shared" si="46"/>
        <v>15.174860000000001</v>
      </c>
      <c r="N89" s="115">
        <f t="shared" si="46"/>
        <v>1.8043400000000001</v>
      </c>
      <c r="O89" s="115">
        <f t="shared" si="46"/>
        <v>1.1019699999999999</v>
      </c>
      <c r="P89" s="115">
        <f t="shared" si="46"/>
        <v>12.268549999999999</v>
      </c>
      <c r="Q89" s="115">
        <f t="shared" si="46"/>
        <v>34.946649999999998</v>
      </c>
      <c r="R89" s="115">
        <f t="shared" si="46"/>
        <v>27.856919999999999</v>
      </c>
      <c r="S89" s="115">
        <f t="shared" si="46"/>
        <v>7.0897199999999998</v>
      </c>
      <c r="T89" s="91">
        <v>2009</v>
      </c>
    </row>
    <row r="90" spans="1:20" s="90" customFormat="1" ht="12" customHeight="1" collapsed="1">
      <c r="A90" s="116"/>
      <c r="B90" s="91">
        <v>2010</v>
      </c>
      <c r="C90" s="114">
        <v>100</v>
      </c>
      <c r="D90" s="115">
        <f t="shared" ref="D90:S90" si="47">ROUND(D27/$C27*100,5)</f>
        <v>2.7069000000000001</v>
      </c>
      <c r="E90" s="115">
        <f t="shared" si="47"/>
        <v>21.964369999999999</v>
      </c>
      <c r="F90" s="115">
        <f t="shared" si="47"/>
        <v>13.340350000000001</v>
      </c>
      <c r="G90" s="115">
        <f t="shared" si="47"/>
        <v>11.08093</v>
      </c>
      <c r="H90" s="115">
        <f t="shared" si="47"/>
        <v>8.6240199999999998</v>
      </c>
      <c r="I90" s="115">
        <f t="shared" si="47"/>
        <v>75.328729999999993</v>
      </c>
      <c r="J90" s="115">
        <f t="shared" si="47"/>
        <v>24.900369999999999</v>
      </c>
      <c r="K90" s="115">
        <f t="shared" si="47"/>
        <v>22.64705</v>
      </c>
      <c r="L90" s="115">
        <f t="shared" si="47"/>
        <v>2.25332</v>
      </c>
      <c r="M90" s="115">
        <f t="shared" si="47"/>
        <v>15.729889999999999</v>
      </c>
      <c r="N90" s="115">
        <f t="shared" si="47"/>
        <v>1.84345</v>
      </c>
      <c r="O90" s="115">
        <f t="shared" si="47"/>
        <v>1.1017999999999999</v>
      </c>
      <c r="P90" s="115">
        <f t="shared" si="47"/>
        <v>12.784649999999999</v>
      </c>
      <c r="Q90" s="115">
        <f t="shared" si="47"/>
        <v>34.698459999999997</v>
      </c>
      <c r="R90" s="115">
        <f t="shared" si="47"/>
        <v>27.741099999999999</v>
      </c>
      <c r="S90" s="115">
        <f t="shared" si="47"/>
        <v>6.9573600000000004</v>
      </c>
      <c r="T90" s="91">
        <v>2010</v>
      </c>
    </row>
    <row r="91" spans="1:20" s="90" customFormat="1" ht="12" hidden="1" customHeight="1" outlineLevel="1">
      <c r="A91" s="116"/>
      <c r="B91" s="91">
        <v>2011</v>
      </c>
      <c r="C91" s="114">
        <v>100</v>
      </c>
      <c r="D91" s="115">
        <f t="shared" ref="D91:S91" si="48">ROUND(D28/$C28*100,5)</f>
        <v>2.7530000000000001</v>
      </c>
      <c r="E91" s="115">
        <f t="shared" si="48"/>
        <v>22.873529999999999</v>
      </c>
      <c r="F91" s="115">
        <f t="shared" si="48"/>
        <v>13.99255</v>
      </c>
      <c r="G91" s="115">
        <f t="shared" si="48"/>
        <v>11.71701</v>
      </c>
      <c r="H91" s="115">
        <f t="shared" si="48"/>
        <v>8.8809799999999992</v>
      </c>
      <c r="I91" s="115">
        <f t="shared" si="48"/>
        <v>74.373469999999998</v>
      </c>
      <c r="J91" s="115">
        <f t="shared" si="48"/>
        <v>25.199459999999998</v>
      </c>
      <c r="K91" s="115">
        <f t="shared" si="48"/>
        <v>22.88907</v>
      </c>
      <c r="L91" s="115">
        <f t="shared" si="48"/>
        <v>2.3103899999999999</v>
      </c>
      <c r="M91" s="115">
        <f t="shared" si="48"/>
        <v>15.6069</v>
      </c>
      <c r="N91" s="115">
        <f t="shared" si="48"/>
        <v>1.7809699999999999</v>
      </c>
      <c r="O91" s="115">
        <f t="shared" si="48"/>
        <v>1.0944499999999999</v>
      </c>
      <c r="P91" s="115">
        <f t="shared" si="48"/>
        <v>12.731490000000001</v>
      </c>
      <c r="Q91" s="115">
        <f t="shared" si="48"/>
        <v>33.567100000000003</v>
      </c>
      <c r="R91" s="115">
        <f t="shared" si="48"/>
        <v>26.823429999999998</v>
      </c>
      <c r="S91" s="115">
        <f t="shared" si="48"/>
        <v>6.7436699999999998</v>
      </c>
      <c r="T91" s="91">
        <v>2011</v>
      </c>
    </row>
    <row r="92" spans="1:20" s="90" customFormat="1" ht="12" hidden="1" customHeight="1" outlineLevel="1">
      <c r="A92" s="116"/>
      <c r="B92" s="91">
        <v>2012</v>
      </c>
      <c r="C92" s="114">
        <v>100</v>
      </c>
      <c r="D92" s="115">
        <f t="shared" ref="D92:S92" si="49">ROUND(D29/$C29*100,5)</f>
        <v>2.7385600000000001</v>
      </c>
      <c r="E92" s="115">
        <f t="shared" si="49"/>
        <v>22.990480000000002</v>
      </c>
      <c r="F92" s="115">
        <f t="shared" si="49"/>
        <v>14.07128</v>
      </c>
      <c r="G92" s="115">
        <f t="shared" si="49"/>
        <v>11.84764</v>
      </c>
      <c r="H92" s="115">
        <f t="shared" si="49"/>
        <v>8.9192</v>
      </c>
      <c r="I92" s="115">
        <f t="shared" si="49"/>
        <v>74.270960000000002</v>
      </c>
      <c r="J92" s="115">
        <f t="shared" si="49"/>
        <v>25.531510000000001</v>
      </c>
      <c r="K92" s="115">
        <f t="shared" si="49"/>
        <v>23.282029999999999</v>
      </c>
      <c r="L92" s="115">
        <f t="shared" si="49"/>
        <v>2.2494700000000001</v>
      </c>
      <c r="M92" s="115">
        <f t="shared" si="49"/>
        <v>15.636810000000001</v>
      </c>
      <c r="N92" s="115">
        <f t="shared" si="49"/>
        <v>1.7258800000000001</v>
      </c>
      <c r="O92" s="115">
        <f t="shared" si="49"/>
        <v>1.09775</v>
      </c>
      <c r="P92" s="115">
        <f t="shared" si="49"/>
        <v>12.813179999999999</v>
      </c>
      <c r="Q92" s="115">
        <f t="shared" si="49"/>
        <v>33.102640000000001</v>
      </c>
      <c r="R92" s="115">
        <f t="shared" si="49"/>
        <v>26.584140000000001</v>
      </c>
      <c r="S92" s="115">
        <f t="shared" si="49"/>
        <v>6.5185000000000004</v>
      </c>
      <c r="T92" s="91">
        <v>2012</v>
      </c>
    </row>
    <row r="93" spans="1:20" s="90" customFormat="1" hidden="1" outlineLevel="1">
      <c r="A93" s="116"/>
      <c r="B93" s="91">
        <v>2013</v>
      </c>
      <c r="C93" s="114">
        <v>100</v>
      </c>
      <c r="D93" s="115">
        <f t="shared" ref="D93:S93" si="50">ROUND(D30/$C30*100,5)</f>
        <v>2.74336</v>
      </c>
      <c r="E93" s="115">
        <f t="shared" si="50"/>
        <v>22.792249999999999</v>
      </c>
      <c r="F93" s="115">
        <f t="shared" si="50"/>
        <v>14.002090000000001</v>
      </c>
      <c r="G93" s="115">
        <f t="shared" si="50"/>
        <v>11.78908</v>
      </c>
      <c r="H93" s="115">
        <f t="shared" si="50"/>
        <v>8.7901600000000002</v>
      </c>
      <c r="I93" s="115">
        <f t="shared" si="50"/>
        <v>74.464389999999995</v>
      </c>
      <c r="J93" s="115">
        <f t="shared" si="50"/>
        <v>25.323640000000001</v>
      </c>
      <c r="K93" s="115">
        <f t="shared" si="50"/>
        <v>23.265609999999999</v>
      </c>
      <c r="L93" s="115">
        <f t="shared" si="50"/>
        <v>2.05803</v>
      </c>
      <c r="M93" s="115">
        <f t="shared" si="50"/>
        <v>16.038879999999999</v>
      </c>
      <c r="N93" s="115">
        <f t="shared" si="50"/>
        <v>1.67103</v>
      </c>
      <c r="O93" s="115">
        <f t="shared" si="50"/>
        <v>1.1330100000000001</v>
      </c>
      <c r="P93" s="115">
        <f t="shared" si="50"/>
        <v>13.23484</v>
      </c>
      <c r="Q93" s="115">
        <f t="shared" si="50"/>
        <v>33.101869999999998</v>
      </c>
      <c r="R93" s="115">
        <f t="shared" si="50"/>
        <v>26.712679999999999</v>
      </c>
      <c r="S93" s="115">
        <f t="shared" si="50"/>
        <v>6.3891900000000001</v>
      </c>
      <c r="T93" s="91">
        <v>2013</v>
      </c>
    </row>
    <row r="94" spans="1:20" s="90" customFormat="1" hidden="1" outlineLevel="1">
      <c r="A94" s="116"/>
      <c r="B94" s="91">
        <v>2014</v>
      </c>
      <c r="C94" s="114">
        <v>100</v>
      </c>
      <c r="D94" s="115">
        <f t="shared" ref="D94:S94" si="51">ROUND(D31/$C31*100,5)</f>
        <v>2.7399300000000002</v>
      </c>
      <c r="E94" s="115">
        <f t="shared" si="51"/>
        <v>22.800509999999999</v>
      </c>
      <c r="F94" s="115">
        <f t="shared" si="51"/>
        <v>14.060040000000001</v>
      </c>
      <c r="G94" s="115">
        <f t="shared" si="51"/>
        <v>11.832380000000001</v>
      </c>
      <c r="H94" s="115">
        <f t="shared" si="51"/>
        <v>8.7404700000000002</v>
      </c>
      <c r="I94" s="115">
        <f t="shared" si="51"/>
        <v>74.459559999999996</v>
      </c>
      <c r="J94" s="115">
        <f t="shared" si="51"/>
        <v>25.287949999999999</v>
      </c>
      <c r="K94" s="115">
        <f t="shared" si="51"/>
        <v>23.427949999999999</v>
      </c>
      <c r="L94" s="115">
        <f t="shared" si="51"/>
        <v>1.86</v>
      </c>
      <c r="M94" s="115">
        <f t="shared" si="51"/>
        <v>16.168379999999999</v>
      </c>
      <c r="N94" s="115">
        <f t="shared" si="51"/>
        <v>1.65873</v>
      </c>
      <c r="O94" s="115">
        <f t="shared" si="51"/>
        <v>1.1416500000000001</v>
      </c>
      <c r="P94" s="115">
        <f t="shared" si="51"/>
        <v>13.368</v>
      </c>
      <c r="Q94" s="115">
        <f t="shared" si="51"/>
        <v>33.003230000000002</v>
      </c>
      <c r="R94" s="115">
        <f t="shared" si="51"/>
        <v>26.80687</v>
      </c>
      <c r="S94" s="115">
        <f t="shared" si="51"/>
        <v>6.1963699999999999</v>
      </c>
      <c r="T94" s="91">
        <v>2014</v>
      </c>
    </row>
    <row r="95" spans="1:20" s="90" customFormat="1" collapsed="1">
      <c r="A95" s="116"/>
      <c r="B95" s="91">
        <v>2015</v>
      </c>
      <c r="C95" s="114">
        <v>100</v>
      </c>
      <c r="D95" s="115">
        <f t="shared" ref="D95:S95" si="52">ROUND(D32/$C32*100,5)</f>
        <v>2.7683599999999999</v>
      </c>
      <c r="E95" s="115">
        <f t="shared" si="52"/>
        <v>22.563829999999999</v>
      </c>
      <c r="F95" s="115">
        <f t="shared" si="52"/>
        <v>13.866099999999999</v>
      </c>
      <c r="G95" s="115">
        <f t="shared" si="52"/>
        <v>11.671200000000001</v>
      </c>
      <c r="H95" s="115">
        <f t="shared" si="52"/>
        <v>8.6977200000000003</v>
      </c>
      <c r="I95" s="115">
        <f t="shared" si="52"/>
        <v>74.667820000000006</v>
      </c>
      <c r="J95" s="115">
        <f t="shared" si="52"/>
        <v>25.08174</v>
      </c>
      <c r="K95" s="115">
        <f t="shared" si="52"/>
        <v>23.377310000000001</v>
      </c>
      <c r="L95" s="115">
        <f t="shared" si="52"/>
        <v>1.7044299999999999</v>
      </c>
      <c r="M95" s="115">
        <f t="shared" si="52"/>
        <v>16.258019999999998</v>
      </c>
      <c r="N95" s="115">
        <f t="shared" si="52"/>
        <v>1.70278</v>
      </c>
      <c r="O95" s="115">
        <f t="shared" si="52"/>
        <v>1.1240699999999999</v>
      </c>
      <c r="P95" s="115">
        <f t="shared" si="52"/>
        <v>13.431179999999999</v>
      </c>
      <c r="Q95" s="115">
        <f t="shared" si="52"/>
        <v>33.328049999999998</v>
      </c>
      <c r="R95" s="115">
        <f t="shared" si="52"/>
        <v>27.12771</v>
      </c>
      <c r="S95" s="115">
        <f t="shared" si="52"/>
        <v>6.2003399999999997</v>
      </c>
      <c r="T95" s="91">
        <v>2015</v>
      </c>
    </row>
    <row r="96" spans="1:20" s="90" customFormat="1" hidden="1" outlineLevel="1">
      <c r="A96" s="116"/>
      <c r="B96" s="91">
        <v>2016</v>
      </c>
      <c r="C96" s="114">
        <v>100</v>
      </c>
      <c r="D96" s="115">
        <f t="shared" ref="D96:S96" si="53">ROUND(D33/$C33*100,5)</f>
        <v>2.7135500000000001</v>
      </c>
      <c r="E96" s="115">
        <f t="shared" si="53"/>
        <v>22.296230000000001</v>
      </c>
      <c r="F96" s="115">
        <f t="shared" si="53"/>
        <v>13.66966</v>
      </c>
      <c r="G96" s="115">
        <f t="shared" si="53"/>
        <v>11.49418</v>
      </c>
      <c r="H96" s="115">
        <f t="shared" si="53"/>
        <v>8.6265699999999992</v>
      </c>
      <c r="I96" s="115">
        <f t="shared" si="53"/>
        <v>74.990219999999994</v>
      </c>
      <c r="J96" s="115">
        <f t="shared" si="53"/>
        <v>24.888390000000001</v>
      </c>
      <c r="K96" s="115">
        <f t="shared" si="53"/>
        <v>23.320589999999999</v>
      </c>
      <c r="L96" s="115">
        <f t="shared" si="53"/>
        <v>1.5678000000000001</v>
      </c>
      <c r="M96" s="115">
        <f t="shared" si="53"/>
        <v>16.409420000000001</v>
      </c>
      <c r="N96" s="115">
        <f t="shared" si="53"/>
        <v>1.6908300000000001</v>
      </c>
      <c r="O96" s="115">
        <f t="shared" si="53"/>
        <v>1.0907</v>
      </c>
      <c r="P96" s="115">
        <f t="shared" si="53"/>
        <v>13.627890000000001</v>
      </c>
      <c r="Q96" s="115">
        <f t="shared" si="53"/>
        <v>33.692410000000002</v>
      </c>
      <c r="R96" s="115">
        <f t="shared" si="53"/>
        <v>27.465530000000001</v>
      </c>
      <c r="S96" s="115">
        <f t="shared" si="53"/>
        <v>6.2268800000000004</v>
      </c>
      <c r="T96" s="91">
        <v>2016</v>
      </c>
    </row>
    <row r="97" spans="1:24" s="90" customFormat="1" hidden="1" outlineLevel="1">
      <c r="A97" s="116"/>
      <c r="B97" s="91">
        <v>2017</v>
      </c>
      <c r="C97" s="114">
        <v>100</v>
      </c>
      <c r="D97" s="115">
        <f t="shared" ref="D97:S100" si="54">ROUND(D34/$C34*100,5)</f>
        <v>2.7387800000000002</v>
      </c>
      <c r="E97" s="115">
        <f t="shared" si="54"/>
        <v>22.041370000000001</v>
      </c>
      <c r="F97" s="115">
        <f t="shared" si="54"/>
        <v>13.603440000000001</v>
      </c>
      <c r="G97" s="115">
        <f t="shared" si="54"/>
        <v>11.49461</v>
      </c>
      <c r="H97" s="115">
        <f t="shared" si="54"/>
        <v>8.4379399999999993</v>
      </c>
      <c r="I97" s="115">
        <f t="shared" si="54"/>
        <v>75.219849999999994</v>
      </c>
      <c r="J97" s="115">
        <f>ROUND(J34/$C34*100,5)</f>
        <v>24.995909999999999</v>
      </c>
      <c r="K97" s="115">
        <f t="shared" si="54"/>
        <v>23.426570000000002</v>
      </c>
      <c r="L97" s="115">
        <f t="shared" si="54"/>
        <v>1.56934</v>
      </c>
      <c r="M97" s="115">
        <f t="shared" si="54"/>
        <v>16.390630000000002</v>
      </c>
      <c r="N97" s="115">
        <f t="shared" si="54"/>
        <v>1.59449</v>
      </c>
      <c r="O97" s="115">
        <f t="shared" si="54"/>
        <v>1.0853600000000001</v>
      </c>
      <c r="P97" s="115">
        <f t="shared" si="54"/>
        <v>13.71078</v>
      </c>
      <c r="Q97" s="115">
        <f t="shared" si="54"/>
        <v>33.833300000000001</v>
      </c>
      <c r="R97" s="115">
        <f t="shared" si="54"/>
        <v>27.633009999999999</v>
      </c>
      <c r="S97" s="115">
        <f t="shared" si="54"/>
        <v>6.2002899999999999</v>
      </c>
      <c r="T97" s="91">
        <v>2017</v>
      </c>
    </row>
    <row r="98" spans="1:24" s="90" customFormat="1" hidden="1" outlineLevel="1">
      <c r="A98" s="116"/>
      <c r="B98" s="91">
        <v>2018</v>
      </c>
      <c r="C98" s="114">
        <v>100</v>
      </c>
      <c r="D98" s="115">
        <f t="shared" si="54"/>
        <v>2.6073900000000001</v>
      </c>
      <c r="E98" s="115">
        <f t="shared" si="54"/>
        <v>22.16771</v>
      </c>
      <c r="F98" s="115">
        <f t="shared" si="54"/>
        <v>13.71503</v>
      </c>
      <c r="G98" s="115">
        <f t="shared" si="54"/>
        <v>11.635109999999999</v>
      </c>
      <c r="H98" s="115">
        <f t="shared" si="54"/>
        <v>8.4526900000000005</v>
      </c>
      <c r="I98" s="115">
        <f t="shared" si="54"/>
        <v>75.224900000000005</v>
      </c>
      <c r="J98" s="115">
        <f>ROUND(J35/$C35*100,5)</f>
        <v>25.175419999999999</v>
      </c>
      <c r="K98" s="115">
        <f t="shared" si="54"/>
        <v>23.605450000000001</v>
      </c>
      <c r="L98" s="115">
        <f t="shared" si="54"/>
        <v>1.56996</v>
      </c>
      <c r="M98" s="115">
        <f t="shared" si="54"/>
        <v>16.21678</v>
      </c>
      <c r="N98" s="115">
        <f t="shared" si="54"/>
        <v>1.49394</v>
      </c>
      <c r="O98" s="115">
        <f t="shared" si="54"/>
        <v>1.1196699999999999</v>
      </c>
      <c r="P98" s="115">
        <f t="shared" si="54"/>
        <v>13.60317</v>
      </c>
      <c r="Q98" s="115">
        <f t="shared" si="54"/>
        <v>33.832709999999999</v>
      </c>
      <c r="R98" s="115">
        <f t="shared" si="54"/>
        <v>27.78894</v>
      </c>
      <c r="S98" s="115">
        <f t="shared" si="54"/>
        <v>6.0437700000000003</v>
      </c>
      <c r="T98" s="91">
        <v>2018</v>
      </c>
    </row>
    <row r="99" spans="1:24" s="90" customFormat="1" collapsed="1">
      <c r="A99" s="116"/>
      <c r="B99" s="91">
        <v>2019</v>
      </c>
      <c r="C99" s="114">
        <v>100</v>
      </c>
      <c r="D99" s="115">
        <f t="shared" si="54"/>
        <v>2.5256099999999999</v>
      </c>
      <c r="E99" s="115">
        <f t="shared" si="54"/>
        <v>22.148430000000001</v>
      </c>
      <c r="F99" s="115">
        <f t="shared" si="54"/>
        <v>13.609120000000001</v>
      </c>
      <c r="G99" s="115">
        <f t="shared" si="54"/>
        <v>11.511900000000001</v>
      </c>
      <c r="H99" s="115">
        <f t="shared" si="54"/>
        <v>8.5393100000000004</v>
      </c>
      <c r="I99" s="115">
        <f t="shared" si="54"/>
        <v>75.325959999999995</v>
      </c>
      <c r="J99" s="115">
        <f>ROUND(J36/$C36*100,5)</f>
        <v>25.072859999999999</v>
      </c>
      <c r="K99" s="115">
        <f t="shared" si="54"/>
        <v>23.513529999999999</v>
      </c>
      <c r="L99" s="115">
        <f t="shared" si="54"/>
        <v>1.5593300000000001</v>
      </c>
      <c r="M99" s="115">
        <f t="shared" si="54"/>
        <v>16.072140000000001</v>
      </c>
      <c r="N99" s="115">
        <f t="shared" si="54"/>
        <v>1.4493799999999999</v>
      </c>
      <c r="O99" s="115">
        <f t="shared" si="54"/>
        <v>1.1373200000000001</v>
      </c>
      <c r="P99" s="115">
        <f t="shared" si="54"/>
        <v>13.48545</v>
      </c>
      <c r="Q99" s="115">
        <f t="shared" si="54"/>
        <v>34.180959999999999</v>
      </c>
      <c r="R99" s="115">
        <f t="shared" si="54"/>
        <v>28.146460000000001</v>
      </c>
      <c r="S99" s="115">
        <f t="shared" si="54"/>
        <v>6.0345000000000004</v>
      </c>
      <c r="T99" s="91">
        <v>2019</v>
      </c>
    </row>
    <row r="100" spans="1:24" s="90" customFormat="1">
      <c r="A100" s="116"/>
      <c r="B100" s="122">
        <v>2020</v>
      </c>
      <c r="C100" s="114">
        <v>100</v>
      </c>
      <c r="D100" s="115">
        <f t="shared" si="54"/>
        <v>2.4510900000000002</v>
      </c>
      <c r="E100" s="115">
        <f t="shared" si="54"/>
        <v>22.15493</v>
      </c>
      <c r="F100" s="115">
        <f t="shared" si="54"/>
        <v>13.54612</v>
      </c>
      <c r="G100" s="115">
        <f t="shared" si="54"/>
        <v>11.434889999999999</v>
      </c>
      <c r="H100" s="115">
        <f t="shared" si="54"/>
        <v>8.6088100000000001</v>
      </c>
      <c r="I100" s="115">
        <f t="shared" si="54"/>
        <v>75.393979999999999</v>
      </c>
      <c r="J100" s="115">
        <f>ROUND(J37/$C37*100,5)</f>
        <v>24.924440000000001</v>
      </c>
      <c r="K100" s="115">
        <f t="shared" si="54"/>
        <v>23.37444</v>
      </c>
      <c r="L100" s="115">
        <f t="shared" si="54"/>
        <v>1.55</v>
      </c>
      <c r="M100" s="115">
        <f t="shared" si="54"/>
        <v>15.614269999999999</v>
      </c>
      <c r="N100" s="115">
        <f t="shared" si="54"/>
        <v>1.4280999999999999</v>
      </c>
      <c r="O100" s="115">
        <f t="shared" si="54"/>
        <v>1.1358699999999999</v>
      </c>
      <c r="P100" s="115">
        <f t="shared" si="54"/>
        <v>13.05031</v>
      </c>
      <c r="Q100" s="115">
        <f t="shared" si="54"/>
        <v>34.855269999999997</v>
      </c>
      <c r="R100" s="115">
        <f t="shared" si="54"/>
        <v>28.869409999999998</v>
      </c>
      <c r="S100" s="115">
        <f t="shared" si="54"/>
        <v>5.9858599999999997</v>
      </c>
      <c r="T100" s="122">
        <v>2020</v>
      </c>
    </row>
    <row r="101" spans="1:24" s="90" customFormat="1">
      <c r="A101" s="116"/>
      <c r="B101" s="99" t="s">
        <v>105</v>
      </c>
      <c r="C101" s="100"/>
      <c r="D101" s="100"/>
      <c r="E101" s="100"/>
      <c r="F101" s="100"/>
      <c r="G101" s="100"/>
      <c r="H101" s="100"/>
      <c r="I101" s="100"/>
      <c r="J101" s="100"/>
      <c r="K101" s="100"/>
      <c r="L101" s="100"/>
      <c r="M101" s="100"/>
      <c r="N101" s="100"/>
      <c r="O101" s="100"/>
      <c r="P101" s="100"/>
      <c r="Q101" s="100"/>
      <c r="R101" s="100"/>
      <c r="S101" s="100"/>
      <c r="T101" s="99"/>
      <c r="U101" s="100"/>
      <c r="V101" s="100"/>
      <c r="W101" s="100"/>
      <c r="X101" s="100"/>
    </row>
    <row r="102" spans="1:24" s="90" customFormat="1" ht="26.4" customHeight="1">
      <c r="A102" s="116"/>
      <c r="B102" s="131" t="s">
        <v>124</v>
      </c>
      <c r="C102" s="131"/>
      <c r="D102" s="131"/>
      <c r="E102" s="131"/>
      <c r="F102" s="131"/>
      <c r="G102" s="131"/>
      <c r="H102" s="131"/>
      <c r="I102" s="101"/>
      <c r="J102" s="101"/>
      <c r="K102" s="101"/>
      <c r="L102" s="101"/>
      <c r="M102" s="101"/>
      <c r="N102" s="101"/>
      <c r="O102" s="101"/>
      <c r="P102" s="101"/>
      <c r="Q102" s="101"/>
      <c r="R102" s="120"/>
      <c r="S102" s="120"/>
      <c r="T102" s="120"/>
      <c r="U102" s="101"/>
      <c r="V102" s="101"/>
      <c r="W102" s="101"/>
      <c r="X102" s="101"/>
    </row>
    <row r="103" spans="1:24" s="90" customFormat="1">
      <c r="A103" s="116"/>
    </row>
    <row r="104" spans="1:24" s="90" customFormat="1">
      <c r="A104" s="116"/>
    </row>
    <row r="105" spans="1:24" s="90" customFormat="1">
      <c r="A105" s="116"/>
    </row>
    <row r="106" spans="1:24" s="90" customFormat="1">
      <c r="A106" s="116"/>
    </row>
    <row r="107" spans="1:24" s="90" customFormat="1">
      <c r="A107" s="116"/>
    </row>
    <row r="108" spans="1:24" s="90" customFormat="1">
      <c r="A108" s="116"/>
    </row>
    <row r="109" spans="1:24" s="90" customFormat="1">
      <c r="A109" s="116"/>
    </row>
    <row r="110" spans="1:24" s="90" customFormat="1">
      <c r="A110" s="116"/>
    </row>
    <row r="111" spans="1:24" s="90" customFormat="1">
      <c r="A111" s="116"/>
    </row>
    <row r="112" spans="1:24" s="90" customFormat="1">
      <c r="A112" s="116"/>
    </row>
    <row r="113" spans="1:1" s="90" customFormat="1">
      <c r="A113" s="116"/>
    </row>
    <row r="114" spans="1:1" s="90" customFormat="1">
      <c r="A114" s="116"/>
    </row>
    <row r="115" spans="1:1" s="90" customFormat="1">
      <c r="A115" s="116"/>
    </row>
    <row r="116" spans="1:1" s="90" customFormat="1">
      <c r="A116" s="116"/>
    </row>
    <row r="117" spans="1:1" s="90" customFormat="1">
      <c r="A117" s="116"/>
    </row>
    <row r="118" spans="1:1" s="90" customFormat="1">
      <c r="A118" s="116"/>
    </row>
    <row r="119" spans="1:1" s="90" customFormat="1">
      <c r="A119" s="116"/>
    </row>
    <row r="120" spans="1:1" s="90" customFormat="1">
      <c r="A120" s="116"/>
    </row>
    <row r="121" spans="1:1" s="90" customFormat="1">
      <c r="A121" s="116"/>
    </row>
    <row r="122" spans="1:1" s="90" customFormat="1">
      <c r="A122" s="116"/>
    </row>
    <row r="123" spans="1:1" s="90" customFormat="1">
      <c r="A123" s="116"/>
    </row>
    <row r="124" spans="1:1" s="90" customFormat="1">
      <c r="A124" s="116"/>
    </row>
    <row r="125" spans="1:1" s="90" customFormat="1">
      <c r="A125" s="116"/>
    </row>
    <row r="126" spans="1:1" s="90" customFormat="1">
      <c r="A126" s="116"/>
    </row>
    <row r="127" spans="1:1" s="90" customFormat="1">
      <c r="A127" s="116"/>
    </row>
    <row r="128" spans="1:1" s="90" customFormat="1">
      <c r="A128" s="116"/>
    </row>
    <row r="129" spans="1:1" s="90" customFormat="1">
      <c r="A129" s="116"/>
    </row>
    <row r="130" spans="1:1" s="90" customFormat="1">
      <c r="A130" s="116"/>
    </row>
    <row r="131" spans="1:1" s="90" customFormat="1">
      <c r="A131" s="116"/>
    </row>
    <row r="132" spans="1:1" s="90" customFormat="1">
      <c r="A132" s="116"/>
    </row>
    <row r="133" spans="1:1" s="90" customFormat="1">
      <c r="A133" s="116"/>
    </row>
    <row r="134" spans="1:1" s="90" customFormat="1">
      <c r="A134" s="116"/>
    </row>
    <row r="135" spans="1:1" s="90" customFormat="1">
      <c r="A135" s="116"/>
    </row>
    <row r="136" spans="1:1" s="90" customFormat="1">
      <c r="A136" s="116"/>
    </row>
    <row r="137" spans="1:1" s="90" customFormat="1">
      <c r="A137" s="116"/>
    </row>
    <row r="138" spans="1:1" s="90" customFormat="1">
      <c r="A138" s="116"/>
    </row>
    <row r="139" spans="1:1" s="90" customFormat="1">
      <c r="A139" s="116"/>
    </row>
    <row r="140" spans="1:1" s="90" customFormat="1">
      <c r="A140" s="116"/>
    </row>
    <row r="141" spans="1:1" s="90" customFormat="1">
      <c r="A141" s="116"/>
    </row>
    <row r="142" spans="1:1" s="90" customFormat="1">
      <c r="A142" s="116"/>
    </row>
    <row r="143" spans="1:1" s="90" customFormat="1">
      <c r="A143" s="116"/>
    </row>
    <row r="144" spans="1:1" s="90" customFormat="1">
      <c r="A144" s="116"/>
    </row>
    <row r="145" spans="1:1" s="90" customFormat="1">
      <c r="A145" s="116"/>
    </row>
    <row r="146" spans="1:1" s="90" customFormat="1">
      <c r="A146" s="116"/>
    </row>
    <row r="147" spans="1:1" s="90" customFormat="1">
      <c r="A147" s="116"/>
    </row>
    <row r="148" spans="1:1" s="90" customFormat="1">
      <c r="A148" s="116"/>
    </row>
    <row r="149" spans="1:1" s="90" customFormat="1">
      <c r="A149" s="116"/>
    </row>
    <row r="150" spans="1:1" s="90" customFormat="1">
      <c r="A150" s="116"/>
    </row>
    <row r="151" spans="1:1" s="90" customFormat="1">
      <c r="A151" s="116"/>
    </row>
    <row r="152" spans="1:1" s="90" customFormat="1">
      <c r="A152" s="116"/>
    </row>
    <row r="153" spans="1:1" s="90" customFormat="1">
      <c r="A153" s="116"/>
    </row>
    <row r="154" spans="1:1" s="90" customFormat="1">
      <c r="A154" s="116"/>
    </row>
    <row r="155" spans="1:1" s="90" customFormat="1">
      <c r="A155" s="116"/>
    </row>
    <row r="156" spans="1:1" s="90" customFormat="1">
      <c r="A156" s="116"/>
    </row>
    <row r="157" spans="1:1" s="90" customFormat="1">
      <c r="A157" s="116"/>
    </row>
    <row r="158" spans="1:1" s="90" customFormat="1">
      <c r="A158" s="116"/>
    </row>
    <row r="159" spans="1:1" s="90" customFormat="1">
      <c r="A159" s="116"/>
    </row>
    <row r="160" spans="1:1" s="90" customFormat="1">
      <c r="A160" s="116"/>
    </row>
    <row r="161" spans="1:1" s="90" customFormat="1">
      <c r="A161" s="116"/>
    </row>
    <row r="162" spans="1:1" s="90" customFormat="1">
      <c r="A162" s="116"/>
    </row>
    <row r="163" spans="1:1" s="90" customFormat="1">
      <c r="A163" s="116"/>
    </row>
    <row r="164" spans="1:1" s="90" customFormat="1">
      <c r="A164" s="116"/>
    </row>
    <row r="165" spans="1:1" s="90" customFormat="1">
      <c r="A165" s="116"/>
    </row>
    <row r="166" spans="1:1" s="90" customFormat="1">
      <c r="A166" s="116"/>
    </row>
    <row r="167" spans="1:1" s="90" customFormat="1">
      <c r="A167" s="116"/>
    </row>
    <row r="168" spans="1:1" s="90" customFormat="1">
      <c r="A168" s="116"/>
    </row>
    <row r="169" spans="1:1" s="90" customFormat="1">
      <c r="A169" s="116"/>
    </row>
    <row r="170" spans="1:1" s="90" customFormat="1">
      <c r="A170" s="116"/>
    </row>
    <row r="171" spans="1:1" s="90" customFormat="1">
      <c r="A171" s="116"/>
    </row>
    <row r="172" spans="1:1" s="90" customFormat="1">
      <c r="A172" s="116"/>
    </row>
    <row r="173" spans="1:1" s="90" customFormat="1">
      <c r="A173" s="116"/>
    </row>
    <row r="174" spans="1:1" s="90" customFormat="1">
      <c r="A174" s="116"/>
    </row>
    <row r="175" spans="1:1" s="90" customFormat="1">
      <c r="A175" s="116"/>
    </row>
    <row r="176" spans="1:1" s="90" customFormat="1">
      <c r="A176" s="116"/>
    </row>
    <row r="177" spans="1:1" s="90" customFormat="1">
      <c r="A177" s="116"/>
    </row>
  </sheetData>
  <mergeCells count="25">
    <mergeCell ref="B1:H1"/>
    <mergeCell ref="I1:T1"/>
    <mergeCell ref="B3:B5"/>
    <mergeCell ref="C3:C5"/>
    <mergeCell ref="D3:D5"/>
    <mergeCell ref="E3:E5"/>
    <mergeCell ref="F3:H3"/>
    <mergeCell ref="I3:I5"/>
    <mergeCell ref="J3:S3"/>
    <mergeCell ref="T3:T5"/>
    <mergeCell ref="C70:H70"/>
    <mergeCell ref="I70:S70"/>
    <mergeCell ref="B102:H102"/>
    <mergeCell ref="Q4:Q5"/>
    <mergeCell ref="R4:S4"/>
    <mergeCell ref="C7:H7"/>
    <mergeCell ref="I7:S7"/>
    <mergeCell ref="C39:H39"/>
    <mergeCell ref="I39:S39"/>
    <mergeCell ref="F4:F5"/>
    <mergeCell ref="H4:H5"/>
    <mergeCell ref="J4:J5"/>
    <mergeCell ref="K4:L4"/>
    <mergeCell ref="M4:M5"/>
    <mergeCell ref="N4:P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2/20 –  Brandenburg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7"/>
  <sheetViews>
    <sheetView zoomScaleNormal="100" zoomScaleSheetLayoutView="100" workbookViewId="0">
      <pane ySplit="5" topLeftCell="A6" activePane="bottomLeft" state="frozen"/>
      <selection pane="bottomLeft"/>
    </sheetView>
  </sheetViews>
  <sheetFormatPr baseColWidth="10" defaultRowHeight="13.2" outlineLevelRow="1"/>
  <cols>
    <col min="1" max="1" width="19.77734375" style="69" customWidth="1"/>
    <col min="2" max="2" width="13.33203125" customWidth="1"/>
    <col min="3" max="8" width="9.77734375" customWidth="1"/>
    <col min="9" max="19" width="7.77734375" customWidth="1"/>
    <col min="20" max="20" width="6.44140625" customWidth="1"/>
  </cols>
  <sheetData>
    <row r="1" spans="1:20" s="69" customFormat="1" ht="24" customHeight="1">
      <c r="B1" s="141" t="s">
        <v>130</v>
      </c>
      <c r="C1" s="141"/>
      <c r="D1" s="141"/>
      <c r="E1" s="141"/>
      <c r="F1" s="141"/>
      <c r="G1" s="141"/>
      <c r="H1" s="141"/>
      <c r="I1" s="142" t="s">
        <v>130</v>
      </c>
      <c r="J1" s="142"/>
      <c r="K1" s="142"/>
      <c r="L1" s="142"/>
      <c r="M1" s="142"/>
      <c r="N1" s="142"/>
      <c r="O1" s="142"/>
      <c r="P1" s="142"/>
      <c r="Q1" s="142"/>
      <c r="R1" s="142"/>
      <c r="S1" s="142"/>
      <c r="T1" s="142"/>
    </row>
    <row r="2" spans="1:20" s="69" customFormat="1" ht="12" customHeight="1">
      <c r="B2" s="70"/>
      <c r="C2" s="71"/>
      <c r="D2" s="71"/>
      <c r="E2" s="72"/>
      <c r="F2" s="72"/>
      <c r="G2" s="72"/>
      <c r="H2" s="71"/>
      <c r="I2" s="73"/>
      <c r="J2" s="72"/>
      <c r="K2" s="72"/>
      <c r="L2" s="72"/>
      <c r="M2" s="72"/>
      <c r="N2" s="72"/>
      <c r="O2" s="72"/>
      <c r="P2" s="72"/>
      <c r="Q2" s="72"/>
      <c r="R2" s="72"/>
      <c r="S2" s="72"/>
    </row>
    <row r="3" spans="1:20" s="69" customFormat="1" ht="12" customHeight="1">
      <c r="B3" s="143" t="s">
        <v>0</v>
      </c>
      <c r="C3" s="138" t="s">
        <v>55</v>
      </c>
      <c r="D3" s="138" t="s">
        <v>49</v>
      </c>
      <c r="E3" s="138" t="s">
        <v>52</v>
      </c>
      <c r="F3" s="138" t="s">
        <v>54</v>
      </c>
      <c r="G3" s="138"/>
      <c r="H3" s="140"/>
      <c r="I3" s="143" t="s">
        <v>48</v>
      </c>
      <c r="J3" s="145" t="s">
        <v>54</v>
      </c>
      <c r="K3" s="145"/>
      <c r="L3" s="145"/>
      <c r="M3" s="145"/>
      <c r="N3" s="145"/>
      <c r="O3" s="145"/>
      <c r="P3" s="145"/>
      <c r="Q3" s="145"/>
      <c r="R3" s="145"/>
      <c r="S3" s="145"/>
      <c r="T3" s="140" t="s">
        <v>0</v>
      </c>
    </row>
    <row r="4" spans="1:20" s="69" customFormat="1" ht="12" customHeight="1">
      <c r="B4" s="143"/>
      <c r="C4" s="139"/>
      <c r="D4" s="138"/>
      <c r="E4" s="138"/>
      <c r="F4" s="138" t="s">
        <v>108</v>
      </c>
      <c r="G4" s="74" t="s">
        <v>53</v>
      </c>
      <c r="H4" s="140" t="s">
        <v>33</v>
      </c>
      <c r="I4" s="143"/>
      <c r="J4" s="138" t="s">
        <v>117</v>
      </c>
      <c r="K4" s="139" t="s">
        <v>54</v>
      </c>
      <c r="L4" s="139"/>
      <c r="M4" s="138" t="s">
        <v>109</v>
      </c>
      <c r="N4" s="139" t="s">
        <v>54</v>
      </c>
      <c r="O4" s="139"/>
      <c r="P4" s="139"/>
      <c r="Q4" s="138" t="s">
        <v>110</v>
      </c>
      <c r="R4" s="139" t="s">
        <v>54</v>
      </c>
      <c r="S4" s="139"/>
      <c r="T4" s="140"/>
    </row>
    <row r="5" spans="1:20" s="116" customFormat="1" ht="109.95" customHeight="1">
      <c r="B5" s="144"/>
      <c r="C5" s="139"/>
      <c r="D5" s="138"/>
      <c r="E5" s="138"/>
      <c r="F5" s="138"/>
      <c r="G5" s="117" t="s">
        <v>111</v>
      </c>
      <c r="H5" s="140"/>
      <c r="I5" s="143"/>
      <c r="J5" s="138"/>
      <c r="K5" s="117" t="s">
        <v>112</v>
      </c>
      <c r="L5" s="117" t="s">
        <v>118</v>
      </c>
      <c r="M5" s="138"/>
      <c r="N5" s="117" t="s">
        <v>113</v>
      </c>
      <c r="O5" s="117" t="s">
        <v>119</v>
      </c>
      <c r="P5" s="117" t="s">
        <v>114</v>
      </c>
      <c r="Q5" s="138"/>
      <c r="R5" s="117" t="s">
        <v>115</v>
      </c>
      <c r="S5" s="117" t="s">
        <v>116</v>
      </c>
      <c r="T5" s="146"/>
    </row>
    <row r="6" spans="1:20" s="90" customFormat="1" ht="12" customHeight="1">
      <c r="A6" s="116"/>
      <c r="B6" s="118"/>
      <c r="C6" s="118"/>
      <c r="D6" s="118"/>
      <c r="E6" s="118"/>
      <c r="F6" s="118"/>
      <c r="G6" s="118"/>
      <c r="H6" s="118"/>
      <c r="I6" s="118"/>
      <c r="J6" s="118"/>
      <c r="K6" s="118"/>
      <c r="L6" s="118"/>
      <c r="M6" s="118"/>
      <c r="N6" s="118"/>
      <c r="O6" s="118"/>
      <c r="P6" s="118"/>
      <c r="Q6" s="118"/>
      <c r="R6" s="118"/>
      <c r="S6" s="118"/>
      <c r="T6" s="118"/>
    </row>
    <row r="7" spans="1:20" s="90" customFormat="1" ht="12" customHeight="1">
      <c r="A7" s="116"/>
      <c r="B7" s="99"/>
      <c r="C7" s="132" t="s">
        <v>32</v>
      </c>
      <c r="D7" s="132"/>
      <c r="E7" s="132"/>
      <c r="F7" s="132"/>
      <c r="G7" s="132"/>
      <c r="H7" s="132"/>
      <c r="I7" s="132" t="s">
        <v>32</v>
      </c>
      <c r="J7" s="132"/>
      <c r="K7" s="132"/>
      <c r="L7" s="132"/>
      <c r="M7" s="132"/>
      <c r="N7" s="132"/>
      <c r="O7" s="132"/>
      <c r="P7" s="132"/>
      <c r="Q7" s="132"/>
      <c r="R7" s="132"/>
      <c r="S7" s="132"/>
      <c r="T7" s="99"/>
    </row>
    <row r="8" spans="1:20" s="90" customFormat="1" ht="12" customHeight="1">
      <c r="A8" s="116"/>
      <c r="B8" s="91">
        <v>1991</v>
      </c>
      <c r="C8" s="92">
        <v>1131.9490000000001</v>
      </c>
      <c r="D8" s="92">
        <v>74.113</v>
      </c>
      <c r="E8" s="92">
        <v>417.12900000000002</v>
      </c>
      <c r="F8" s="92">
        <v>296.64600000000002</v>
      </c>
      <c r="G8" s="92">
        <v>231.99799999999999</v>
      </c>
      <c r="H8" s="92">
        <v>120.483</v>
      </c>
      <c r="I8" s="92">
        <v>640.70699999999999</v>
      </c>
      <c r="J8" s="92">
        <v>237.18700000000001</v>
      </c>
      <c r="K8" s="92" t="s">
        <v>2</v>
      </c>
      <c r="L8" s="92" t="s">
        <v>2</v>
      </c>
      <c r="M8" s="92">
        <v>78.492999999999995</v>
      </c>
      <c r="N8" s="92" t="s">
        <v>2</v>
      </c>
      <c r="O8" s="92" t="s">
        <v>2</v>
      </c>
      <c r="P8" s="92" t="s">
        <v>2</v>
      </c>
      <c r="Q8" s="92">
        <v>325.02699999999999</v>
      </c>
      <c r="R8" s="92" t="s">
        <v>2</v>
      </c>
      <c r="S8" s="92" t="s">
        <v>2</v>
      </c>
      <c r="T8" s="91">
        <v>1991</v>
      </c>
    </row>
    <row r="9" spans="1:20" s="90" customFormat="1" ht="12" customHeight="1">
      <c r="A9" s="116"/>
      <c r="B9" s="91">
        <v>1992</v>
      </c>
      <c r="C9" s="92">
        <v>992.54399999999998</v>
      </c>
      <c r="D9" s="92">
        <v>48.27</v>
      </c>
      <c r="E9" s="92">
        <v>336.99099999999999</v>
      </c>
      <c r="F9" s="92">
        <v>206.113</v>
      </c>
      <c r="G9" s="92">
        <v>154.74</v>
      </c>
      <c r="H9" s="92">
        <v>130.87799999999999</v>
      </c>
      <c r="I9" s="92">
        <v>607.28300000000002</v>
      </c>
      <c r="J9" s="92">
        <v>216.48500000000001</v>
      </c>
      <c r="K9" s="92" t="s">
        <v>2</v>
      </c>
      <c r="L9" s="92" t="s">
        <v>2</v>
      </c>
      <c r="M9" s="92">
        <v>74.97</v>
      </c>
      <c r="N9" s="92" t="s">
        <v>2</v>
      </c>
      <c r="O9" s="92" t="s">
        <v>2</v>
      </c>
      <c r="P9" s="92" t="s">
        <v>2</v>
      </c>
      <c r="Q9" s="92">
        <v>315.82799999999997</v>
      </c>
      <c r="R9" s="92" t="s">
        <v>2</v>
      </c>
      <c r="S9" s="92" t="s">
        <v>2</v>
      </c>
      <c r="T9" s="91">
        <v>1992</v>
      </c>
    </row>
    <row r="10" spans="1:20" s="90" customFormat="1" ht="12" customHeight="1">
      <c r="A10" s="116"/>
      <c r="B10" s="91">
        <v>1993</v>
      </c>
      <c r="C10" s="92">
        <v>956.255</v>
      </c>
      <c r="D10" s="92">
        <v>39.142000000000003</v>
      </c>
      <c r="E10" s="92">
        <v>325.13299999999998</v>
      </c>
      <c r="F10" s="92">
        <v>175.23400000000001</v>
      </c>
      <c r="G10" s="92">
        <v>132.357</v>
      </c>
      <c r="H10" s="92">
        <v>149.899</v>
      </c>
      <c r="I10" s="92">
        <v>591.98</v>
      </c>
      <c r="J10" s="92">
        <v>211.57</v>
      </c>
      <c r="K10" s="92" t="s">
        <v>2</v>
      </c>
      <c r="L10" s="92" t="s">
        <v>2</v>
      </c>
      <c r="M10" s="92">
        <v>76.17</v>
      </c>
      <c r="N10" s="92" t="s">
        <v>2</v>
      </c>
      <c r="O10" s="92" t="s">
        <v>2</v>
      </c>
      <c r="P10" s="92" t="s">
        <v>2</v>
      </c>
      <c r="Q10" s="92">
        <v>304.24</v>
      </c>
      <c r="R10" s="92" t="s">
        <v>2</v>
      </c>
      <c r="S10" s="92" t="s">
        <v>2</v>
      </c>
      <c r="T10" s="91">
        <v>1993</v>
      </c>
    </row>
    <row r="11" spans="1:20" s="90" customFormat="1" ht="12" customHeight="1">
      <c r="A11" s="116"/>
      <c r="B11" s="91">
        <v>1994</v>
      </c>
      <c r="C11" s="92">
        <v>982.36099999999999</v>
      </c>
      <c r="D11" s="92">
        <v>37.411000000000001</v>
      </c>
      <c r="E11" s="92">
        <v>334.44900000000001</v>
      </c>
      <c r="F11" s="92">
        <v>166.03800000000001</v>
      </c>
      <c r="G11" s="92">
        <v>126.239</v>
      </c>
      <c r="H11" s="92">
        <v>168.411</v>
      </c>
      <c r="I11" s="92">
        <v>610.50099999999998</v>
      </c>
      <c r="J11" s="92">
        <v>218.386</v>
      </c>
      <c r="K11" s="92" t="s">
        <v>2</v>
      </c>
      <c r="L11" s="92" t="s">
        <v>2</v>
      </c>
      <c r="M11" s="92">
        <v>81.798000000000002</v>
      </c>
      <c r="N11" s="92" t="s">
        <v>2</v>
      </c>
      <c r="O11" s="92" t="s">
        <v>2</v>
      </c>
      <c r="P11" s="92" t="s">
        <v>2</v>
      </c>
      <c r="Q11" s="92">
        <v>310.31700000000001</v>
      </c>
      <c r="R11" s="92" t="s">
        <v>2</v>
      </c>
      <c r="S11" s="92" t="s">
        <v>2</v>
      </c>
      <c r="T11" s="91">
        <v>1994</v>
      </c>
    </row>
    <row r="12" spans="1:20" s="90" customFormat="1" ht="12" customHeight="1">
      <c r="A12" s="116"/>
      <c r="B12" s="91">
        <v>1995</v>
      </c>
      <c r="C12" s="92">
        <v>1005.338</v>
      </c>
      <c r="D12" s="92">
        <v>38.076000000000001</v>
      </c>
      <c r="E12" s="92">
        <v>345.35899999999998</v>
      </c>
      <c r="F12" s="92">
        <v>166.631</v>
      </c>
      <c r="G12" s="92">
        <v>126.98699999999999</v>
      </c>
      <c r="H12" s="92">
        <v>178.72800000000001</v>
      </c>
      <c r="I12" s="92">
        <v>621.90300000000002</v>
      </c>
      <c r="J12" s="92">
        <v>222.09100000000001</v>
      </c>
      <c r="K12" s="92" t="s">
        <v>2</v>
      </c>
      <c r="L12" s="92" t="s">
        <v>2</v>
      </c>
      <c r="M12" s="92">
        <v>83.638999999999996</v>
      </c>
      <c r="N12" s="92" t="s">
        <v>2</v>
      </c>
      <c r="O12" s="92" t="s">
        <v>2</v>
      </c>
      <c r="P12" s="92" t="s">
        <v>2</v>
      </c>
      <c r="Q12" s="92">
        <v>316.173</v>
      </c>
      <c r="R12" s="92" t="s">
        <v>2</v>
      </c>
      <c r="S12" s="92" t="s">
        <v>2</v>
      </c>
      <c r="T12" s="91">
        <v>1995</v>
      </c>
    </row>
    <row r="13" spans="1:20" s="90" customFormat="1" ht="12" customHeight="1">
      <c r="A13" s="116"/>
      <c r="B13" s="91">
        <v>1996</v>
      </c>
      <c r="C13" s="92">
        <v>1001.206</v>
      </c>
      <c r="D13" s="92">
        <v>36.475000000000001</v>
      </c>
      <c r="E13" s="92">
        <v>331.21499999999997</v>
      </c>
      <c r="F13" s="92">
        <v>159.62100000000001</v>
      </c>
      <c r="G13" s="92">
        <v>125.102</v>
      </c>
      <c r="H13" s="92">
        <v>171.59399999999999</v>
      </c>
      <c r="I13" s="92">
        <v>633.51599999999996</v>
      </c>
      <c r="J13" s="92">
        <v>223.75800000000001</v>
      </c>
      <c r="K13" s="92" t="s">
        <v>2</v>
      </c>
      <c r="L13" s="92" t="s">
        <v>2</v>
      </c>
      <c r="M13" s="92">
        <v>88.204999999999998</v>
      </c>
      <c r="N13" s="92" t="s">
        <v>2</v>
      </c>
      <c r="O13" s="92" t="s">
        <v>2</v>
      </c>
      <c r="P13" s="92" t="s">
        <v>2</v>
      </c>
      <c r="Q13" s="92">
        <v>321.553</v>
      </c>
      <c r="R13" s="92" t="s">
        <v>2</v>
      </c>
      <c r="S13" s="92" t="s">
        <v>2</v>
      </c>
      <c r="T13" s="91">
        <v>1996</v>
      </c>
    </row>
    <row r="14" spans="1:20" s="90" customFormat="1" ht="12" customHeight="1">
      <c r="A14" s="116"/>
      <c r="B14" s="91">
        <v>1997</v>
      </c>
      <c r="C14" s="92">
        <v>996.69799999999998</v>
      </c>
      <c r="D14" s="92">
        <v>33.008000000000003</v>
      </c>
      <c r="E14" s="92">
        <v>317.49599999999998</v>
      </c>
      <c r="F14" s="92">
        <v>156.59399999999999</v>
      </c>
      <c r="G14" s="92">
        <v>124.238</v>
      </c>
      <c r="H14" s="92">
        <v>160.90199999999999</v>
      </c>
      <c r="I14" s="92">
        <v>646.19399999999996</v>
      </c>
      <c r="J14" s="92">
        <v>231.69</v>
      </c>
      <c r="K14" s="92" t="s">
        <v>2</v>
      </c>
      <c r="L14" s="92" t="s">
        <v>2</v>
      </c>
      <c r="M14" s="92">
        <v>92.875</v>
      </c>
      <c r="N14" s="92" t="s">
        <v>2</v>
      </c>
      <c r="O14" s="92" t="s">
        <v>2</v>
      </c>
      <c r="P14" s="92" t="s">
        <v>2</v>
      </c>
      <c r="Q14" s="92">
        <v>321.62900000000002</v>
      </c>
      <c r="R14" s="92" t="s">
        <v>2</v>
      </c>
      <c r="S14" s="92" t="s">
        <v>2</v>
      </c>
      <c r="T14" s="91">
        <v>1997</v>
      </c>
    </row>
    <row r="15" spans="1:20" s="90" customFormat="1" ht="12" customHeight="1">
      <c r="A15" s="116"/>
      <c r="B15" s="91">
        <v>1998</v>
      </c>
      <c r="C15" s="92">
        <v>987.56100000000004</v>
      </c>
      <c r="D15" s="92">
        <v>33.195999999999998</v>
      </c>
      <c r="E15" s="92">
        <v>298.83600000000001</v>
      </c>
      <c r="F15" s="92">
        <v>152.87799999999999</v>
      </c>
      <c r="G15" s="92">
        <v>122.235</v>
      </c>
      <c r="H15" s="92">
        <v>145.958</v>
      </c>
      <c r="I15" s="92">
        <v>655.529</v>
      </c>
      <c r="J15" s="92">
        <v>228.04499999999999</v>
      </c>
      <c r="K15" s="92" t="s">
        <v>2</v>
      </c>
      <c r="L15" s="92" t="s">
        <v>2</v>
      </c>
      <c r="M15" s="92">
        <v>100.175</v>
      </c>
      <c r="N15" s="92" t="s">
        <v>2</v>
      </c>
      <c r="O15" s="92" t="s">
        <v>2</v>
      </c>
      <c r="P15" s="92" t="s">
        <v>2</v>
      </c>
      <c r="Q15" s="92">
        <v>327.30900000000003</v>
      </c>
      <c r="R15" s="92" t="s">
        <v>2</v>
      </c>
      <c r="S15" s="92" t="s">
        <v>2</v>
      </c>
      <c r="T15" s="91">
        <v>1998</v>
      </c>
    </row>
    <row r="16" spans="1:20" s="90" customFormat="1" ht="12" customHeight="1">
      <c r="A16" s="116"/>
      <c r="B16" s="91">
        <v>1999</v>
      </c>
      <c r="C16" s="92">
        <v>986.053</v>
      </c>
      <c r="D16" s="92">
        <v>32.030999999999999</v>
      </c>
      <c r="E16" s="92">
        <v>283.12900000000002</v>
      </c>
      <c r="F16" s="92">
        <v>146.148</v>
      </c>
      <c r="G16" s="92">
        <v>116.973</v>
      </c>
      <c r="H16" s="92">
        <v>136.98099999999999</v>
      </c>
      <c r="I16" s="92">
        <v>670.89300000000003</v>
      </c>
      <c r="J16" s="92">
        <v>228.97499999999999</v>
      </c>
      <c r="K16" s="92" t="s">
        <v>2</v>
      </c>
      <c r="L16" s="92" t="s">
        <v>2</v>
      </c>
      <c r="M16" s="92">
        <v>105.203</v>
      </c>
      <c r="N16" s="92" t="s">
        <v>2</v>
      </c>
      <c r="O16" s="92" t="s">
        <v>2</v>
      </c>
      <c r="P16" s="92" t="s">
        <v>2</v>
      </c>
      <c r="Q16" s="92">
        <v>336.71499999999997</v>
      </c>
      <c r="R16" s="92" t="s">
        <v>2</v>
      </c>
      <c r="S16" s="92" t="s">
        <v>2</v>
      </c>
      <c r="T16" s="91">
        <v>1999</v>
      </c>
    </row>
    <row r="17" spans="1:24" s="90" customFormat="1" ht="12" customHeight="1">
      <c r="A17" s="116"/>
      <c r="B17" s="91">
        <v>2000</v>
      </c>
      <c r="C17" s="92">
        <v>981.53300000000002</v>
      </c>
      <c r="D17" s="92">
        <v>31.099</v>
      </c>
      <c r="E17" s="92">
        <v>269.47800000000001</v>
      </c>
      <c r="F17" s="92">
        <v>145.142</v>
      </c>
      <c r="G17" s="92">
        <v>116.73099999999999</v>
      </c>
      <c r="H17" s="92">
        <v>124.336</v>
      </c>
      <c r="I17" s="92">
        <v>680.95600000000002</v>
      </c>
      <c r="J17" s="92">
        <v>234.44800000000001</v>
      </c>
      <c r="K17" s="92">
        <v>215.327</v>
      </c>
      <c r="L17" s="92">
        <v>19.120999999999999</v>
      </c>
      <c r="M17" s="92">
        <v>106.68300000000001</v>
      </c>
      <c r="N17" s="92">
        <v>14.548999999999999</v>
      </c>
      <c r="O17" s="92">
        <v>11.298999999999999</v>
      </c>
      <c r="P17" s="92">
        <v>80.834999999999994</v>
      </c>
      <c r="Q17" s="92">
        <v>339.82499999999999</v>
      </c>
      <c r="R17" s="92">
        <v>285.23399999999998</v>
      </c>
      <c r="S17" s="92">
        <v>54.591000000000001</v>
      </c>
      <c r="T17" s="91">
        <v>2000</v>
      </c>
      <c r="U17" s="93"/>
      <c r="V17" s="93"/>
      <c r="W17" s="93"/>
      <c r="X17" s="93"/>
    </row>
    <row r="18" spans="1:24" s="90" customFormat="1" ht="12" customHeight="1">
      <c r="A18" s="116"/>
      <c r="B18" s="91">
        <v>2001</v>
      </c>
      <c r="C18" s="92">
        <v>952.52700000000004</v>
      </c>
      <c r="D18" s="92">
        <v>28.324000000000002</v>
      </c>
      <c r="E18" s="92">
        <v>248.17599999999999</v>
      </c>
      <c r="F18" s="92">
        <v>141.63800000000001</v>
      </c>
      <c r="G18" s="92">
        <v>114.16</v>
      </c>
      <c r="H18" s="92">
        <v>106.538</v>
      </c>
      <c r="I18" s="92">
        <v>676.02700000000004</v>
      </c>
      <c r="J18" s="92">
        <v>231.51400000000001</v>
      </c>
      <c r="K18" s="92">
        <v>211.834</v>
      </c>
      <c r="L18" s="92">
        <v>19.68</v>
      </c>
      <c r="M18" s="92">
        <v>106.07</v>
      </c>
      <c r="N18" s="92">
        <v>14.242000000000001</v>
      </c>
      <c r="O18" s="92">
        <v>10.773</v>
      </c>
      <c r="P18" s="92">
        <v>81.055000000000007</v>
      </c>
      <c r="Q18" s="92">
        <v>338.44299999999998</v>
      </c>
      <c r="R18" s="92">
        <v>285.27600000000001</v>
      </c>
      <c r="S18" s="92">
        <v>53.167000000000002</v>
      </c>
      <c r="T18" s="91">
        <v>2001</v>
      </c>
      <c r="U18" s="93"/>
      <c r="V18" s="93"/>
      <c r="W18" s="93"/>
      <c r="X18" s="93"/>
    </row>
    <row r="19" spans="1:24" s="90" customFormat="1" ht="12" customHeight="1">
      <c r="A19" s="116"/>
      <c r="B19" s="91">
        <v>2002</v>
      </c>
      <c r="C19" s="92">
        <v>931.51599999999996</v>
      </c>
      <c r="D19" s="92">
        <v>27.635000000000002</v>
      </c>
      <c r="E19" s="92">
        <v>230.57400000000001</v>
      </c>
      <c r="F19" s="92">
        <v>137.762</v>
      </c>
      <c r="G19" s="92">
        <v>111.236</v>
      </c>
      <c r="H19" s="92">
        <v>92.811999999999998</v>
      </c>
      <c r="I19" s="92">
        <v>673.30700000000002</v>
      </c>
      <c r="J19" s="92">
        <v>227.09899999999999</v>
      </c>
      <c r="K19" s="92">
        <v>207.636</v>
      </c>
      <c r="L19" s="92">
        <v>19.463000000000001</v>
      </c>
      <c r="M19" s="92">
        <v>107.264</v>
      </c>
      <c r="N19" s="92">
        <v>14.067</v>
      </c>
      <c r="O19" s="92">
        <v>10.88</v>
      </c>
      <c r="P19" s="92">
        <v>82.316999999999993</v>
      </c>
      <c r="Q19" s="92">
        <v>338.94400000000002</v>
      </c>
      <c r="R19" s="92">
        <v>286.36599999999999</v>
      </c>
      <c r="S19" s="92">
        <v>52.578000000000003</v>
      </c>
      <c r="T19" s="91">
        <v>2002</v>
      </c>
      <c r="U19" s="93"/>
      <c r="V19" s="93"/>
      <c r="W19" s="93"/>
      <c r="X19" s="93"/>
    </row>
    <row r="20" spans="1:24" s="90" customFormat="1" ht="12" customHeight="1">
      <c r="A20" s="116"/>
      <c r="B20" s="91">
        <v>2003</v>
      </c>
      <c r="C20" s="92">
        <v>913.29499999999996</v>
      </c>
      <c r="D20" s="92">
        <v>27.873999999999999</v>
      </c>
      <c r="E20" s="92">
        <v>217.20699999999999</v>
      </c>
      <c r="F20" s="92">
        <v>133.374</v>
      </c>
      <c r="G20" s="92">
        <v>107.066</v>
      </c>
      <c r="H20" s="92">
        <v>83.832999999999998</v>
      </c>
      <c r="I20" s="92">
        <v>668.21400000000006</v>
      </c>
      <c r="J20" s="92">
        <v>222.96700000000001</v>
      </c>
      <c r="K20" s="92">
        <v>203.845</v>
      </c>
      <c r="L20" s="92">
        <v>19.122</v>
      </c>
      <c r="M20" s="92">
        <v>109.024</v>
      </c>
      <c r="N20" s="92">
        <v>13.663</v>
      </c>
      <c r="O20" s="92">
        <v>10.689</v>
      </c>
      <c r="P20" s="92">
        <v>84.671999999999997</v>
      </c>
      <c r="Q20" s="92">
        <v>336.22300000000001</v>
      </c>
      <c r="R20" s="92">
        <v>284.30200000000002</v>
      </c>
      <c r="S20" s="92">
        <v>51.920999999999999</v>
      </c>
      <c r="T20" s="91">
        <v>2003</v>
      </c>
      <c r="U20" s="93"/>
      <c r="V20" s="93"/>
      <c r="W20" s="93"/>
      <c r="X20" s="93"/>
    </row>
    <row r="21" spans="1:24" s="90" customFormat="1" ht="12" customHeight="1">
      <c r="A21" s="116"/>
      <c r="B21" s="91">
        <v>2004</v>
      </c>
      <c r="C21" s="92">
        <v>909.99900000000002</v>
      </c>
      <c r="D21" s="92">
        <v>27.503</v>
      </c>
      <c r="E21" s="92">
        <v>207.72300000000001</v>
      </c>
      <c r="F21" s="92">
        <v>129.65</v>
      </c>
      <c r="G21" s="92">
        <v>103.96</v>
      </c>
      <c r="H21" s="92">
        <v>78.072999999999993</v>
      </c>
      <c r="I21" s="92">
        <v>674.77300000000002</v>
      </c>
      <c r="J21" s="92">
        <v>226.40299999999999</v>
      </c>
      <c r="K21" s="92">
        <v>207.34899999999999</v>
      </c>
      <c r="L21" s="92">
        <v>19.053999999999998</v>
      </c>
      <c r="M21" s="92">
        <v>112.628</v>
      </c>
      <c r="N21" s="92">
        <v>13.525</v>
      </c>
      <c r="O21" s="92">
        <v>10.757</v>
      </c>
      <c r="P21" s="92">
        <v>88.346000000000004</v>
      </c>
      <c r="Q21" s="92">
        <v>335.74200000000002</v>
      </c>
      <c r="R21" s="92">
        <v>282.55399999999997</v>
      </c>
      <c r="S21" s="92">
        <v>53.188000000000002</v>
      </c>
      <c r="T21" s="91">
        <v>2004</v>
      </c>
      <c r="U21" s="93"/>
      <c r="V21" s="93"/>
      <c r="W21" s="93"/>
      <c r="X21" s="93"/>
    </row>
    <row r="22" spans="1:24" s="90" customFormat="1" ht="12" customHeight="1">
      <c r="A22" s="116"/>
      <c r="B22" s="91">
        <v>2005</v>
      </c>
      <c r="C22" s="92">
        <v>893.72799999999995</v>
      </c>
      <c r="D22" s="92">
        <v>25.57</v>
      </c>
      <c r="E22" s="92">
        <v>198.27699999999999</v>
      </c>
      <c r="F22" s="92">
        <v>127.48699999999999</v>
      </c>
      <c r="G22" s="92">
        <v>102.19499999999999</v>
      </c>
      <c r="H22" s="92">
        <v>70.790000000000006</v>
      </c>
      <c r="I22" s="92">
        <v>669.88099999999997</v>
      </c>
      <c r="J22" s="92">
        <v>223.59</v>
      </c>
      <c r="K22" s="92">
        <v>204.57</v>
      </c>
      <c r="L22" s="92">
        <v>19.02</v>
      </c>
      <c r="M22" s="92">
        <v>114.825</v>
      </c>
      <c r="N22" s="92">
        <v>13.31</v>
      </c>
      <c r="O22" s="92">
        <v>10.673</v>
      </c>
      <c r="P22" s="92">
        <v>90.841999999999999</v>
      </c>
      <c r="Q22" s="92">
        <v>331.46600000000001</v>
      </c>
      <c r="R22" s="92">
        <v>278.66699999999997</v>
      </c>
      <c r="S22" s="92">
        <v>52.798999999999999</v>
      </c>
      <c r="T22" s="91">
        <v>2005</v>
      </c>
      <c r="U22" s="93"/>
      <c r="V22" s="93"/>
      <c r="W22" s="93"/>
      <c r="X22" s="93"/>
    </row>
    <row r="23" spans="1:24" s="90" customFormat="1" ht="12" customHeight="1">
      <c r="A23" s="116"/>
      <c r="B23" s="91">
        <v>2006</v>
      </c>
      <c r="C23" s="92">
        <v>897.86699999999996</v>
      </c>
      <c r="D23" s="92">
        <v>24.841999999999999</v>
      </c>
      <c r="E23" s="92">
        <v>196.779</v>
      </c>
      <c r="F23" s="92">
        <v>127.76300000000001</v>
      </c>
      <c r="G23" s="92">
        <v>102.741</v>
      </c>
      <c r="H23" s="92">
        <v>69.016000000000005</v>
      </c>
      <c r="I23" s="92">
        <v>676.24599999999998</v>
      </c>
      <c r="J23" s="92">
        <v>224.245</v>
      </c>
      <c r="K23" s="92">
        <v>205.25</v>
      </c>
      <c r="L23" s="92">
        <v>18.995000000000001</v>
      </c>
      <c r="M23" s="92">
        <v>120.002</v>
      </c>
      <c r="N23" s="92">
        <v>13.15</v>
      </c>
      <c r="O23" s="92">
        <v>10.557</v>
      </c>
      <c r="P23" s="92">
        <v>96.295000000000002</v>
      </c>
      <c r="Q23" s="92">
        <v>331.99900000000002</v>
      </c>
      <c r="R23" s="92">
        <v>278.15699999999998</v>
      </c>
      <c r="S23" s="92">
        <v>53.841999999999999</v>
      </c>
      <c r="T23" s="91">
        <v>2006</v>
      </c>
      <c r="U23" s="93"/>
      <c r="V23" s="93"/>
      <c r="W23" s="93"/>
      <c r="X23" s="93"/>
    </row>
    <row r="24" spans="1:24" s="90" customFormat="1" ht="12" customHeight="1">
      <c r="A24" s="116"/>
      <c r="B24" s="91">
        <v>2007</v>
      </c>
      <c r="C24" s="92">
        <v>916.99</v>
      </c>
      <c r="D24" s="92">
        <v>25.241</v>
      </c>
      <c r="E24" s="92">
        <v>204.24</v>
      </c>
      <c r="F24" s="92">
        <v>133.708</v>
      </c>
      <c r="G24" s="92">
        <v>108.48</v>
      </c>
      <c r="H24" s="92">
        <v>70.531999999999996</v>
      </c>
      <c r="I24" s="92">
        <v>687.50900000000001</v>
      </c>
      <c r="J24" s="92">
        <v>228.09399999999999</v>
      </c>
      <c r="K24" s="92">
        <v>208.92500000000001</v>
      </c>
      <c r="L24" s="92">
        <v>19.169</v>
      </c>
      <c r="M24" s="92">
        <v>126.23399999999999</v>
      </c>
      <c r="N24" s="92">
        <v>12.891</v>
      </c>
      <c r="O24" s="92">
        <v>10.872999999999999</v>
      </c>
      <c r="P24" s="92">
        <v>102.47</v>
      </c>
      <c r="Q24" s="92">
        <v>333.18099999999998</v>
      </c>
      <c r="R24" s="92">
        <v>277.267</v>
      </c>
      <c r="S24" s="92">
        <v>55.914000000000001</v>
      </c>
      <c r="T24" s="91">
        <v>2007</v>
      </c>
      <c r="U24" s="93"/>
      <c r="V24" s="93"/>
      <c r="W24" s="93"/>
      <c r="X24" s="93"/>
    </row>
    <row r="25" spans="1:24" s="90" customFormat="1" ht="12" customHeight="1">
      <c r="A25" s="116"/>
      <c r="B25" s="91">
        <v>2008</v>
      </c>
      <c r="C25" s="92">
        <v>928.40499999999997</v>
      </c>
      <c r="D25" s="92">
        <v>25.286000000000001</v>
      </c>
      <c r="E25" s="92">
        <v>206.208</v>
      </c>
      <c r="F25" s="92">
        <v>136.94399999999999</v>
      </c>
      <c r="G25" s="92">
        <v>112.27</v>
      </c>
      <c r="H25" s="92">
        <v>69.263999999999996</v>
      </c>
      <c r="I25" s="92">
        <v>696.91099999999994</v>
      </c>
      <c r="J25" s="92">
        <v>231.958</v>
      </c>
      <c r="K25" s="92">
        <v>210.76499999999999</v>
      </c>
      <c r="L25" s="92">
        <v>21.193000000000001</v>
      </c>
      <c r="M25" s="92">
        <v>128.31800000000001</v>
      </c>
      <c r="N25" s="92">
        <v>12.737</v>
      </c>
      <c r="O25" s="92">
        <v>10.41</v>
      </c>
      <c r="P25" s="92">
        <v>105.17100000000001</v>
      </c>
      <c r="Q25" s="92">
        <v>336.63499999999999</v>
      </c>
      <c r="R25" s="92">
        <v>279.94799999999998</v>
      </c>
      <c r="S25" s="92">
        <v>56.686999999999998</v>
      </c>
      <c r="T25" s="91">
        <v>2008</v>
      </c>
      <c r="U25" s="93"/>
      <c r="V25" s="93"/>
      <c r="W25" s="93"/>
      <c r="X25" s="93"/>
    </row>
    <row r="26" spans="1:24" s="90" customFormat="1" ht="12" customHeight="1">
      <c r="A26" s="116"/>
      <c r="B26" s="91">
        <v>2009</v>
      </c>
      <c r="C26" s="92">
        <v>939.03800000000001</v>
      </c>
      <c r="D26" s="92">
        <v>25.443000000000001</v>
      </c>
      <c r="E26" s="92">
        <v>206.471</v>
      </c>
      <c r="F26" s="92">
        <v>137.357</v>
      </c>
      <c r="G26" s="92">
        <v>113.069</v>
      </c>
      <c r="H26" s="92">
        <v>69.114000000000004</v>
      </c>
      <c r="I26" s="92">
        <v>707.12400000000002</v>
      </c>
      <c r="J26" s="92">
        <v>233.316</v>
      </c>
      <c r="K26" s="92">
        <v>211.96899999999999</v>
      </c>
      <c r="L26" s="92">
        <v>21.347000000000001</v>
      </c>
      <c r="M26" s="92">
        <v>129.68600000000001</v>
      </c>
      <c r="N26" s="92">
        <v>12.76</v>
      </c>
      <c r="O26" s="92">
        <v>9.8870000000000005</v>
      </c>
      <c r="P26" s="92">
        <v>107.039</v>
      </c>
      <c r="Q26" s="92">
        <v>344.12200000000001</v>
      </c>
      <c r="R26" s="92">
        <v>284.07299999999998</v>
      </c>
      <c r="S26" s="92">
        <v>60.048999999999999</v>
      </c>
      <c r="T26" s="91">
        <v>2009</v>
      </c>
      <c r="U26" s="93"/>
      <c r="V26" s="93"/>
      <c r="W26" s="93"/>
      <c r="X26" s="93"/>
    </row>
    <row r="27" spans="1:24" s="90" customFormat="1" ht="12" customHeight="1">
      <c r="A27" s="116"/>
      <c r="B27" s="91">
        <v>2010</v>
      </c>
      <c r="C27" s="92">
        <v>944.16</v>
      </c>
      <c r="D27" s="92">
        <v>24.806999999999999</v>
      </c>
      <c r="E27" s="92">
        <v>205.56299999999999</v>
      </c>
      <c r="F27" s="92">
        <v>136.93600000000001</v>
      </c>
      <c r="G27" s="92">
        <v>113.10299999999999</v>
      </c>
      <c r="H27" s="92">
        <v>68.626999999999995</v>
      </c>
      <c r="I27" s="92">
        <v>713.79</v>
      </c>
      <c r="J27" s="92">
        <v>234.84700000000001</v>
      </c>
      <c r="K27" s="92">
        <v>213.66499999999999</v>
      </c>
      <c r="L27" s="92">
        <v>21.181999999999999</v>
      </c>
      <c r="M27" s="92">
        <v>135.40799999999999</v>
      </c>
      <c r="N27" s="92">
        <v>12.779</v>
      </c>
      <c r="O27" s="92">
        <v>9.91</v>
      </c>
      <c r="P27" s="92">
        <v>112.71899999999999</v>
      </c>
      <c r="Q27" s="92">
        <v>343.53500000000003</v>
      </c>
      <c r="R27" s="92">
        <v>283.38</v>
      </c>
      <c r="S27" s="92">
        <v>60.155000000000001</v>
      </c>
      <c r="T27" s="91">
        <v>2010</v>
      </c>
      <c r="U27" s="93"/>
      <c r="V27" s="93"/>
      <c r="W27" s="93"/>
      <c r="X27" s="93"/>
    </row>
    <row r="28" spans="1:24" s="90" customFormat="1" ht="12" customHeight="1">
      <c r="A28" s="116"/>
      <c r="B28" s="91">
        <v>2011</v>
      </c>
      <c r="C28" s="92">
        <v>946.04200000000003</v>
      </c>
      <c r="D28" s="92">
        <v>25.260999999999999</v>
      </c>
      <c r="E28" s="92">
        <v>214.18899999999999</v>
      </c>
      <c r="F28" s="92">
        <v>143.94399999999999</v>
      </c>
      <c r="G28" s="92">
        <v>119.943</v>
      </c>
      <c r="H28" s="92">
        <v>70.245000000000005</v>
      </c>
      <c r="I28" s="92">
        <v>706.59199999999998</v>
      </c>
      <c r="J28" s="92">
        <v>238.82400000000001</v>
      </c>
      <c r="K28" s="92">
        <v>217.01</v>
      </c>
      <c r="L28" s="92">
        <v>21.814</v>
      </c>
      <c r="M28" s="92">
        <v>135.48599999999999</v>
      </c>
      <c r="N28" s="92">
        <v>12.581</v>
      </c>
      <c r="O28" s="92">
        <v>9.8539999999999992</v>
      </c>
      <c r="P28" s="92">
        <v>113.051</v>
      </c>
      <c r="Q28" s="92">
        <v>332.28199999999998</v>
      </c>
      <c r="R28" s="92">
        <v>273.87299999999999</v>
      </c>
      <c r="S28" s="92">
        <v>58.408999999999999</v>
      </c>
      <c r="T28" s="91">
        <v>2011</v>
      </c>
      <c r="U28" s="93"/>
      <c r="V28" s="93"/>
      <c r="W28" s="93"/>
      <c r="X28" s="93"/>
    </row>
    <row r="29" spans="1:24" s="90" customFormat="1" ht="12" customHeight="1">
      <c r="A29" s="116"/>
      <c r="B29" s="91">
        <v>2012</v>
      </c>
      <c r="C29" s="92">
        <v>949.702</v>
      </c>
      <c r="D29" s="92">
        <v>25.376999999999999</v>
      </c>
      <c r="E29" s="92">
        <v>215.482</v>
      </c>
      <c r="F29" s="92">
        <v>145.262</v>
      </c>
      <c r="G29" s="92">
        <v>121.761</v>
      </c>
      <c r="H29" s="92">
        <v>70.22</v>
      </c>
      <c r="I29" s="92">
        <v>708.84299999999996</v>
      </c>
      <c r="J29" s="92">
        <v>243.54599999999999</v>
      </c>
      <c r="K29" s="92">
        <v>222.19499999999999</v>
      </c>
      <c r="L29" s="92">
        <v>21.350999999999999</v>
      </c>
      <c r="M29" s="92">
        <v>137.12299999999999</v>
      </c>
      <c r="N29" s="92">
        <v>12.516</v>
      </c>
      <c r="O29" s="92">
        <v>9.9280000000000008</v>
      </c>
      <c r="P29" s="92">
        <v>114.679</v>
      </c>
      <c r="Q29" s="92">
        <v>328.17399999999998</v>
      </c>
      <c r="R29" s="92">
        <v>271.78100000000001</v>
      </c>
      <c r="S29" s="92">
        <v>56.393000000000001</v>
      </c>
      <c r="T29" s="91">
        <v>2012</v>
      </c>
      <c r="U29" s="93"/>
      <c r="V29" s="93"/>
      <c r="W29" s="93"/>
      <c r="X29" s="93"/>
    </row>
    <row r="30" spans="1:24" s="90" customFormat="1" ht="12" customHeight="1">
      <c r="A30" s="116"/>
      <c r="B30" s="91">
        <v>2013</v>
      </c>
      <c r="C30" s="92">
        <v>951.88599999999997</v>
      </c>
      <c r="D30" s="92">
        <v>25.666</v>
      </c>
      <c r="E30" s="92">
        <v>214.32599999999999</v>
      </c>
      <c r="F30" s="92">
        <v>144.422</v>
      </c>
      <c r="G30" s="92">
        <v>121.051</v>
      </c>
      <c r="H30" s="92">
        <v>69.903999999999996</v>
      </c>
      <c r="I30" s="92">
        <v>711.89400000000001</v>
      </c>
      <c r="J30" s="92">
        <v>241.64</v>
      </c>
      <c r="K30" s="92">
        <v>222.58799999999999</v>
      </c>
      <c r="L30" s="92">
        <v>19.052</v>
      </c>
      <c r="M30" s="92">
        <v>142.089</v>
      </c>
      <c r="N30" s="92">
        <v>12.433999999999999</v>
      </c>
      <c r="O30" s="92">
        <v>10.362</v>
      </c>
      <c r="P30" s="92">
        <v>119.29300000000001</v>
      </c>
      <c r="Q30" s="92">
        <v>328.16500000000002</v>
      </c>
      <c r="R30" s="92">
        <v>272.529</v>
      </c>
      <c r="S30" s="92">
        <v>55.636000000000003</v>
      </c>
      <c r="T30" s="91">
        <v>2013</v>
      </c>
      <c r="U30" s="93"/>
      <c r="V30" s="93"/>
      <c r="W30" s="93"/>
      <c r="X30" s="93"/>
    </row>
    <row r="31" spans="1:24" s="90" customFormat="1" ht="12" customHeight="1">
      <c r="A31" s="116"/>
      <c r="B31" s="91">
        <v>2014</v>
      </c>
      <c r="C31" s="94">
        <v>955.00900000000001</v>
      </c>
      <c r="D31" s="94">
        <v>25.603999999999999</v>
      </c>
      <c r="E31" s="94">
        <v>214.78399999999999</v>
      </c>
      <c r="F31" s="94">
        <v>145.29499999999999</v>
      </c>
      <c r="G31" s="94">
        <v>121.753</v>
      </c>
      <c r="H31" s="94">
        <v>69.489000000000004</v>
      </c>
      <c r="I31" s="94">
        <v>714.62099999999998</v>
      </c>
      <c r="J31" s="94">
        <v>241.86500000000001</v>
      </c>
      <c r="K31" s="94">
        <v>224.821</v>
      </c>
      <c r="L31" s="94">
        <v>17.044</v>
      </c>
      <c r="M31" s="94">
        <v>144.72499999999999</v>
      </c>
      <c r="N31" s="94">
        <v>12.467000000000001</v>
      </c>
      <c r="O31" s="94">
        <v>10.557</v>
      </c>
      <c r="P31" s="94">
        <v>121.70099999999999</v>
      </c>
      <c r="Q31" s="94">
        <v>328.03100000000001</v>
      </c>
      <c r="R31" s="94">
        <v>274.19200000000001</v>
      </c>
      <c r="S31" s="94">
        <v>53.838999999999999</v>
      </c>
      <c r="T31" s="91">
        <v>2014</v>
      </c>
      <c r="U31" s="93"/>
      <c r="V31" s="93"/>
      <c r="W31" s="93"/>
      <c r="X31" s="93"/>
    </row>
    <row r="32" spans="1:24" s="90" customFormat="1" ht="12" customHeight="1">
      <c r="A32" s="116"/>
      <c r="B32" s="91">
        <v>2015</v>
      </c>
      <c r="C32" s="94">
        <v>954.96799999999996</v>
      </c>
      <c r="D32" s="94">
        <v>25.45</v>
      </c>
      <c r="E32" s="94">
        <v>212.875</v>
      </c>
      <c r="F32" s="94">
        <v>143.625</v>
      </c>
      <c r="G32" s="94">
        <v>120.381</v>
      </c>
      <c r="H32" s="94">
        <v>69.25</v>
      </c>
      <c r="I32" s="94">
        <v>716.64300000000003</v>
      </c>
      <c r="J32" s="94">
        <v>240.589</v>
      </c>
      <c r="K32" s="94">
        <v>225.02199999999999</v>
      </c>
      <c r="L32" s="94">
        <v>15.567</v>
      </c>
      <c r="M32" s="94">
        <v>145.94399999999999</v>
      </c>
      <c r="N32" s="94">
        <v>12.535</v>
      </c>
      <c r="O32" s="94">
        <v>10.5</v>
      </c>
      <c r="P32" s="94">
        <v>122.90900000000001</v>
      </c>
      <c r="Q32" s="94">
        <v>330.11</v>
      </c>
      <c r="R32" s="94">
        <v>277.40699999999998</v>
      </c>
      <c r="S32" s="94">
        <v>52.703000000000003</v>
      </c>
      <c r="T32" s="91">
        <v>2015</v>
      </c>
      <c r="U32" s="93"/>
      <c r="V32" s="93"/>
      <c r="W32" s="93"/>
      <c r="X32" s="93"/>
    </row>
    <row r="33" spans="1:24" s="90" customFormat="1" ht="12" customHeight="1">
      <c r="A33" s="116"/>
      <c r="B33" s="91">
        <v>2016</v>
      </c>
      <c r="C33" s="94">
        <v>966.04499999999996</v>
      </c>
      <c r="D33" s="94">
        <v>24.649000000000001</v>
      </c>
      <c r="E33" s="94">
        <v>213.48400000000001</v>
      </c>
      <c r="F33" s="94">
        <v>143.387</v>
      </c>
      <c r="G33" s="94">
        <v>120.057</v>
      </c>
      <c r="H33" s="94">
        <v>70.096999999999994</v>
      </c>
      <c r="I33" s="94">
        <v>727.91200000000003</v>
      </c>
      <c r="J33" s="94">
        <v>242.51300000000001</v>
      </c>
      <c r="K33" s="94">
        <v>228.291</v>
      </c>
      <c r="L33" s="94">
        <v>14.222</v>
      </c>
      <c r="M33" s="94">
        <v>149.46700000000001</v>
      </c>
      <c r="N33" s="94">
        <v>12.396000000000001</v>
      </c>
      <c r="O33" s="94">
        <v>10.391</v>
      </c>
      <c r="P33" s="94">
        <v>126.68</v>
      </c>
      <c r="Q33" s="94">
        <v>335.93200000000002</v>
      </c>
      <c r="R33" s="94">
        <v>283.10599999999999</v>
      </c>
      <c r="S33" s="94">
        <v>52.826000000000001</v>
      </c>
      <c r="T33" s="91">
        <v>2016</v>
      </c>
      <c r="U33" s="93"/>
      <c r="V33" s="93"/>
      <c r="W33" s="93"/>
      <c r="X33" s="93"/>
    </row>
    <row r="34" spans="1:24" s="90" customFormat="1" ht="12" customHeight="1">
      <c r="A34" s="116"/>
      <c r="B34" s="91">
        <v>2017</v>
      </c>
      <c r="C34" s="94">
        <v>982.70899999999995</v>
      </c>
      <c r="D34" s="94">
        <v>25.102</v>
      </c>
      <c r="E34" s="94">
        <v>215.285</v>
      </c>
      <c r="F34" s="94">
        <v>144.78100000000001</v>
      </c>
      <c r="G34" s="94">
        <v>121.851</v>
      </c>
      <c r="H34" s="94">
        <v>70.504000000000005</v>
      </c>
      <c r="I34" s="94">
        <v>742.322</v>
      </c>
      <c r="J34" s="94">
        <v>248.34899999999999</v>
      </c>
      <c r="K34" s="94">
        <v>233.94</v>
      </c>
      <c r="L34" s="94">
        <v>14.409000000000001</v>
      </c>
      <c r="M34" s="94">
        <v>151.517</v>
      </c>
      <c r="N34" s="94">
        <v>12.103999999999999</v>
      </c>
      <c r="O34" s="94">
        <v>10.465999999999999</v>
      </c>
      <c r="P34" s="94">
        <v>128.947</v>
      </c>
      <c r="Q34" s="94">
        <v>342.45600000000002</v>
      </c>
      <c r="R34" s="94">
        <v>288.28899999999999</v>
      </c>
      <c r="S34" s="94">
        <v>54.167000000000002</v>
      </c>
      <c r="T34" s="91">
        <v>2017</v>
      </c>
      <c r="U34" s="93"/>
      <c r="V34" s="93"/>
      <c r="W34" s="93"/>
      <c r="X34" s="93"/>
    </row>
    <row r="35" spans="1:24" s="90" customFormat="1" ht="12" customHeight="1">
      <c r="A35" s="116"/>
      <c r="B35" s="91">
        <v>2018</v>
      </c>
      <c r="C35" s="94">
        <v>995.39800000000002</v>
      </c>
      <c r="D35" s="94">
        <v>24.045999999999999</v>
      </c>
      <c r="E35" s="94">
        <v>219.18700000000001</v>
      </c>
      <c r="F35" s="94">
        <v>147.79400000000001</v>
      </c>
      <c r="G35" s="94">
        <v>124.93899999999999</v>
      </c>
      <c r="H35" s="94">
        <v>71.393000000000001</v>
      </c>
      <c r="I35" s="94">
        <v>752.16499999999996</v>
      </c>
      <c r="J35" s="94">
        <v>253.97300000000001</v>
      </c>
      <c r="K35" s="94">
        <v>239.28800000000001</v>
      </c>
      <c r="L35" s="94">
        <v>14.685</v>
      </c>
      <c r="M35" s="94">
        <v>151.339</v>
      </c>
      <c r="N35" s="94">
        <v>11.802</v>
      </c>
      <c r="O35" s="94">
        <v>10.971</v>
      </c>
      <c r="P35" s="94">
        <v>128.566</v>
      </c>
      <c r="Q35" s="94">
        <v>346.85300000000001</v>
      </c>
      <c r="R35" s="94">
        <v>293.166</v>
      </c>
      <c r="S35" s="94">
        <v>53.686999999999998</v>
      </c>
      <c r="T35" s="91">
        <v>2018</v>
      </c>
      <c r="U35" s="93"/>
      <c r="V35" s="93"/>
      <c r="W35" s="93"/>
      <c r="X35" s="93"/>
    </row>
    <row r="36" spans="1:24" s="90" customFormat="1" ht="12" customHeight="1">
      <c r="A36" s="116"/>
      <c r="B36" s="91">
        <v>2019</v>
      </c>
      <c r="C36" s="94">
        <v>1001.825</v>
      </c>
      <c r="D36" s="94">
        <v>23.381</v>
      </c>
      <c r="E36" s="94">
        <v>219.892</v>
      </c>
      <c r="F36" s="94">
        <v>147.435</v>
      </c>
      <c r="G36" s="94">
        <v>124.337</v>
      </c>
      <c r="H36" s="94">
        <v>72.456999999999994</v>
      </c>
      <c r="I36" s="94">
        <v>758.55200000000002</v>
      </c>
      <c r="J36" s="94">
        <v>255.078</v>
      </c>
      <c r="K36" s="94">
        <v>240.36799999999999</v>
      </c>
      <c r="L36" s="94">
        <v>14.71</v>
      </c>
      <c r="M36" s="94">
        <v>151.08099999999999</v>
      </c>
      <c r="N36" s="94">
        <v>11.663</v>
      </c>
      <c r="O36" s="94">
        <v>11.305</v>
      </c>
      <c r="P36" s="94">
        <v>128.113</v>
      </c>
      <c r="Q36" s="94">
        <v>352.39299999999997</v>
      </c>
      <c r="R36" s="94">
        <v>298.98700000000002</v>
      </c>
      <c r="S36" s="94">
        <v>53.405999999999999</v>
      </c>
      <c r="T36" s="91">
        <v>2019</v>
      </c>
      <c r="U36" s="93"/>
      <c r="V36" s="93"/>
      <c r="W36" s="93"/>
      <c r="X36" s="93"/>
    </row>
    <row r="37" spans="1:24" s="90" customFormat="1" ht="12" customHeight="1">
      <c r="A37" s="116"/>
      <c r="B37" s="122">
        <v>2020</v>
      </c>
      <c r="C37" s="94">
        <v>995.36599999999999</v>
      </c>
      <c r="D37" s="94">
        <v>22.727</v>
      </c>
      <c r="E37" s="94">
        <v>218.465</v>
      </c>
      <c r="F37" s="94">
        <v>145.535</v>
      </c>
      <c r="G37" s="94">
        <v>122.452</v>
      </c>
      <c r="H37" s="94">
        <v>72.930000000000007</v>
      </c>
      <c r="I37" s="94">
        <v>754.17399999999998</v>
      </c>
      <c r="J37" s="94">
        <v>252.46700000000001</v>
      </c>
      <c r="K37" s="94">
        <v>237.88</v>
      </c>
      <c r="L37" s="94">
        <v>14.587</v>
      </c>
      <c r="M37" s="94">
        <v>145.035</v>
      </c>
      <c r="N37" s="94">
        <v>11.484999999999999</v>
      </c>
      <c r="O37" s="94">
        <v>11.316000000000001</v>
      </c>
      <c r="P37" s="94">
        <v>122.23399999999999</v>
      </c>
      <c r="Q37" s="94">
        <v>356.67200000000003</v>
      </c>
      <c r="R37" s="94">
        <v>304.18700000000001</v>
      </c>
      <c r="S37" s="94">
        <v>52.484999999999999</v>
      </c>
      <c r="T37" s="122">
        <v>2020</v>
      </c>
      <c r="U37" s="93"/>
      <c r="V37" s="93"/>
      <c r="W37" s="93"/>
      <c r="X37" s="93"/>
    </row>
    <row r="38" spans="1:24" s="90" customFormat="1" ht="12" customHeight="1">
      <c r="A38" s="116"/>
      <c r="B38" s="99"/>
      <c r="C38" s="99"/>
      <c r="D38" s="99"/>
      <c r="E38" s="99"/>
      <c r="F38" s="99"/>
      <c r="G38" s="99"/>
      <c r="H38" s="99"/>
      <c r="I38" s="99"/>
      <c r="J38" s="99"/>
      <c r="K38" s="99"/>
      <c r="L38" s="99"/>
      <c r="M38" s="99"/>
      <c r="N38" s="99"/>
      <c r="O38" s="99"/>
      <c r="P38" s="99"/>
      <c r="Q38" s="99"/>
      <c r="R38" s="99"/>
      <c r="S38" s="99"/>
      <c r="T38" s="99"/>
    </row>
    <row r="39" spans="1:24" s="90" customFormat="1" ht="12" customHeight="1">
      <c r="A39" s="116"/>
      <c r="B39" s="99"/>
      <c r="C39" s="132" t="s">
        <v>65</v>
      </c>
      <c r="D39" s="132"/>
      <c r="E39" s="132"/>
      <c r="F39" s="132"/>
      <c r="G39" s="132"/>
      <c r="H39" s="132"/>
      <c r="I39" s="132" t="s">
        <v>65</v>
      </c>
      <c r="J39" s="132"/>
      <c r="K39" s="132"/>
      <c r="L39" s="132"/>
      <c r="M39" s="132"/>
      <c r="N39" s="132"/>
      <c r="O39" s="132"/>
      <c r="P39" s="132"/>
      <c r="Q39" s="132"/>
      <c r="R39" s="132"/>
      <c r="S39" s="132"/>
      <c r="T39" s="99"/>
    </row>
    <row r="40" spans="1:24" s="90" customFormat="1" ht="12" hidden="1" customHeight="1" outlineLevel="1">
      <c r="A40" s="116"/>
      <c r="B40" s="91">
        <v>1992</v>
      </c>
      <c r="C40" s="96">
        <f t="shared" ref="C40:S55" si="0">ROUND(C9/C8*100-100,5)</f>
        <v>-12.315480000000001</v>
      </c>
      <c r="D40" s="96">
        <f t="shared" si="0"/>
        <v>-34.869729999999997</v>
      </c>
      <c r="E40" s="96">
        <f t="shared" si="0"/>
        <v>-19.2118</v>
      </c>
      <c r="F40" s="96">
        <f t="shared" si="0"/>
        <v>-30.51887</v>
      </c>
      <c r="G40" s="96">
        <f t="shared" si="0"/>
        <v>-33.30115</v>
      </c>
      <c r="H40" s="96">
        <f t="shared" si="0"/>
        <v>8.6277699999999999</v>
      </c>
      <c r="I40" s="96">
        <f t="shared" si="0"/>
        <v>-5.2167399999999997</v>
      </c>
      <c r="J40" s="96">
        <f t="shared" si="0"/>
        <v>-8.7281300000000002</v>
      </c>
      <c r="K40" s="92" t="s">
        <v>2</v>
      </c>
      <c r="L40" s="92" t="s">
        <v>2</v>
      </c>
      <c r="M40" s="96">
        <f t="shared" si="0"/>
        <v>-4.4882999999999997</v>
      </c>
      <c r="N40" s="92" t="s">
        <v>2</v>
      </c>
      <c r="O40" s="92" t="s">
        <v>2</v>
      </c>
      <c r="P40" s="92" t="s">
        <v>2</v>
      </c>
      <c r="Q40" s="96">
        <f t="shared" si="0"/>
        <v>-2.8302299999999998</v>
      </c>
      <c r="R40" s="92" t="s">
        <v>2</v>
      </c>
      <c r="S40" s="92" t="s">
        <v>2</v>
      </c>
      <c r="T40" s="91">
        <v>1992</v>
      </c>
    </row>
    <row r="41" spans="1:24" s="90" customFormat="1" ht="12" hidden="1" customHeight="1" outlineLevel="1">
      <c r="A41" s="116"/>
      <c r="B41" s="91">
        <v>1993</v>
      </c>
      <c r="C41" s="96">
        <f t="shared" ref="C41:Q41" si="1">ROUND(C10/C9*100-100,5)</f>
        <v>-3.6561599999999999</v>
      </c>
      <c r="D41" s="96">
        <f t="shared" si="1"/>
        <v>-18.910299999999999</v>
      </c>
      <c r="E41" s="96">
        <f t="shared" si="1"/>
        <v>-3.5187900000000001</v>
      </c>
      <c r="F41" s="96">
        <f t="shared" si="1"/>
        <v>-14.981590000000001</v>
      </c>
      <c r="G41" s="96">
        <f t="shared" si="1"/>
        <v>-14.46491</v>
      </c>
      <c r="H41" s="96">
        <f t="shared" si="1"/>
        <v>14.533379999999999</v>
      </c>
      <c r="I41" s="96">
        <f t="shared" si="1"/>
        <v>-2.5199099999999999</v>
      </c>
      <c r="J41" s="96">
        <f t="shared" si="1"/>
        <v>-2.2703700000000002</v>
      </c>
      <c r="K41" s="92" t="s">
        <v>2</v>
      </c>
      <c r="L41" s="92" t="s">
        <v>2</v>
      </c>
      <c r="M41" s="96">
        <f t="shared" si="1"/>
        <v>1.6006400000000001</v>
      </c>
      <c r="N41" s="92" t="s">
        <v>2</v>
      </c>
      <c r="O41" s="92" t="s">
        <v>2</v>
      </c>
      <c r="P41" s="92" t="s">
        <v>2</v>
      </c>
      <c r="Q41" s="96">
        <f t="shared" si="1"/>
        <v>-3.6690900000000002</v>
      </c>
      <c r="R41" s="92" t="s">
        <v>2</v>
      </c>
      <c r="S41" s="92" t="s">
        <v>2</v>
      </c>
      <c r="T41" s="91">
        <v>1993</v>
      </c>
    </row>
    <row r="42" spans="1:24" s="90" customFormat="1" ht="12" hidden="1" customHeight="1" outlineLevel="1">
      <c r="A42" s="116"/>
      <c r="B42" s="91">
        <v>1994</v>
      </c>
      <c r="C42" s="96">
        <f t="shared" ref="C42:Q42" si="2">ROUND(C11/C10*100-100,5)</f>
        <v>2.7300200000000001</v>
      </c>
      <c r="D42" s="96">
        <f t="shared" si="2"/>
        <v>-4.4223600000000003</v>
      </c>
      <c r="E42" s="96">
        <f t="shared" si="2"/>
        <v>2.8652899999999999</v>
      </c>
      <c r="F42" s="96">
        <f t="shared" si="2"/>
        <v>-5.2478400000000001</v>
      </c>
      <c r="G42" s="96">
        <f t="shared" si="2"/>
        <v>-4.62235</v>
      </c>
      <c r="H42" s="96">
        <f t="shared" si="2"/>
        <v>12.34965</v>
      </c>
      <c r="I42" s="96">
        <f t="shared" si="2"/>
        <v>3.1286499999999999</v>
      </c>
      <c r="J42" s="96">
        <f t="shared" si="2"/>
        <v>3.2216300000000002</v>
      </c>
      <c r="K42" s="92" t="s">
        <v>2</v>
      </c>
      <c r="L42" s="92" t="s">
        <v>2</v>
      </c>
      <c r="M42" s="96">
        <f t="shared" si="2"/>
        <v>7.3887400000000003</v>
      </c>
      <c r="N42" s="92" t="s">
        <v>2</v>
      </c>
      <c r="O42" s="92" t="s">
        <v>2</v>
      </c>
      <c r="P42" s="92" t="s">
        <v>2</v>
      </c>
      <c r="Q42" s="96">
        <f t="shared" si="2"/>
        <v>1.9974400000000001</v>
      </c>
      <c r="R42" s="92" t="s">
        <v>2</v>
      </c>
      <c r="S42" s="92" t="s">
        <v>2</v>
      </c>
      <c r="T42" s="91">
        <v>1994</v>
      </c>
    </row>
    <row r="43" spans="1:24" s="90" customFormat="1" ht="12" hidden="1" customHeight="1" outlineLevel="1">
      <c r="A43" s="116"/>
      <c r="B43" s="91">
        <v>1995</v>
      </c>
      <c r="C43" s="96">
        <f t="shared" ref="C43:Q43" si="3">ROUND(C12/C11*100-100,5)</f>
        <v>2.3389600000000002</v>
      </c>
      <c r="D43" s="96">
        <f t="shared" si="3"/>
        <v>1.77755</v>
      </c>
      <c r="E43" s="96">
        <f t="shared" si="3"/>
        <v>3.2620800000000001</v>
      </c>
      <c r="F43" s="96">
        <f t="shared" si="3"/>
        <v>0.35715000000000002</v>
      </c>
      <c r="G43" s="96">
        <f t="shared" si="3"/>
        <v>0.59253</v>
      </c>
      <c r="H43" s="96">
        <f t="shared" si="3"/>
        <v>6.12608</v>
      </c>
      <c r="I43" s="96">
        <f t="shared" si="3"/>
        <v>1.86765</v>
      </c>
      <c r="J43" s="96">
        <f t="shared" si="3"/>
        <v>1.6965399999999999</v>
      </c>
      <c r="K43" s="92" t="s">
        <v>2</v>
      </c>
      <c r="L43" s="92" t="s">
        <v>2</v>
      </c>
      <c r="M43" s="96">
        <f t="shared" si="3"/>
        <v>2.2506699999999999</v>
      </c>
      <c r="N43" s="92" t="s">
        <v>2</v>
      </c>
      <c r="O43" s="92" t="s">
        <v>2</v>
      </c>
      <c r="P43" s="92" t="s">
        <v>2</v>
      </c>
      <c r="Q43" s="96">
        <f t="shared" si="3"/>
        <v>1.8871</v>
      </c>
      <c r="R43" s="92" t="s">
        <v>2</v>
      </c>
      <c r="S43" s="92" t="s">
        <v>2</v>
      </c>
      <c r="T43" s="91">
        <v>1995</v>
      </c>
    </row>
    <row r="44" spans="1:24" s="90" customFormat="1" ht="12" hidden="1" customHeight="1" outlineLevel="1">
      <c r="A44" s="116"/>
      <c r="B44" s="91">
        <v>1996</v>
      </c>
      <c r="C44" s="96">
        <f t="shared" ref="C44:Q44" si="4">ROUND(C13/C12*100-100,5)</f>
        <v>-0.41100999999999999</v>
      </c>
      <c r="D44" s="96">
        <f t="shared" si="4"/>
        <v>-4.2047499999999998</v>
      </c>
      <c r="E44" s="96">
        <f t="shared" si="4"/>
        <v>-4.0954499999999996</v>
      </c>
      <c r="F44" s="96">
        <f t="shared" si="4"/>
        <v>-4.2069000000000001</v>
      </c>
      <c r="G44" s="96">
        <f t="shared" si="4"/>
        <v>-1.4843999999999999</v>
      </c>
      <c r="H44" s="96">
        <f t="shared" si="4"/>
        <v>-3.9915400000000001</v>
      </c>
      <c r="I44" s="96">
        <f t="shared" si="4"/>
        <v>1.8673299999999999</v>
      </c>
      <c r="J44" s="96">
        <f t="shared" si="4"/>
        <v>0.75058999999999998</v>
      </c>
      <c r="K44" s="92" t="s">
        <v>2</v>
      </c>
      <c r="L44" s="92" t="s">
        <v>2</v>
      </c>
      <c r="M44" s="96">
        <f t="shared" si="4"/>
        <v>5.4591799999999999</v>
      </c>
      <c r="N44" s="92" t="s">
        <v>2</v>
      </c>
      <c r="O44" s="92" t="s">
        <v>2</v>
      </c>
      <c r="P44" s="92" t="s">
        <v>2</v>
      </c>
      <c r="Q44" s="96">
        <f t="shared" si="4"/>
        <v>1.7016</v>
      </c>
      <c r="R44" s="92" t="s">
        <v>2</v>
      </c>
      <c r="S44" s="92" t="s">
        <v>2</v>
      </c>
      <c r="T44" s="91">
        <v>1996</v>
      </c>
    </row>
    <row r="45" spans="1:24" s="90" customFormat="1" ht="12" hidden="1" customHeight="1" outlineLevel="1">
      <c r="A45" s="116"/>
      <c r="B45" s="91">
        <v>1997</v>
      </c>
      <c r="C45" s="96">
        <f t="shared" ref="C45:Q45" si="5">ROUND(C14/C13*100-100,5)</f>
        <v>-0.45025999999999999</v>
      </c>
      <c r="D45" s="96">
        <f t="shared" si="5"/>
        <v>-9.5051400000000008</v>
      </c>
      <c r="E45" s="96">
        <f t="shared" si="5"/>
        <v>-4.1420199999999996</v>
      </c>
      <c r="F45" s="96">
        <f t="shared" si="5"/>
        <v>-1.8963699999999999</v>
      </c>
      <c r="G45" s="96">
        <f t="shared" si="5"/>
        <v>-0.69064000000000003</v>
      </c>
      <c r="H45" s="96">
        <f t="shared" si="5"/>
        <v>-6.2309900000000003</v>
      </c>
      <c r="I45" s="96">
        <f t="shared" si="5"/>
        <v>2.0012099999999999</v>
      </c>
      <c r="J45" s="96">
        <f t="shared" si="5"/>
        <v>3.5449000000000002</v>
      </c>
      <c r="K45" s="92" t="s">
        <v>2</v>
      </c>
      <c r="L45" s="92" t="s">
        <v>2</v>
      </c>
      <c r="M45" s="96">
        <f t="shared" si="5"/>
        <v>5.2944800000000001</v>
      </c>
      <c r="N45" s="92" t="s">
        <v>2</v>
      </c>
      <c r="O45" s="92" t="s">
        <v>2</v>
      </c>
      <c r="P45" s="92" t="s">
        <v>2</v>
      </c>
      <c r="Q45" s="96">
        <f t="shared" si="5"/>
        <v>2.3640000000000001E-2</v>
      </c>
      <c r="R45" s="92" t="s">
        <v>2</v>
      </c>
      <c r="S45" s="92" t="s">
        <v>2</v>
      </c>
      <c r="T45" s="91">
        <v>1997</v>
      </c>
    </row>
    <row r="46" spans="1:24" s="90" customFormat="1" ht="12" hidden="1" customHeight="1" outlineLevel="1">
      <c r="A46" s="116"/>
      <c r="B46" s="91">
        <v>1998</v>
      </c>
      <c r="C46" s="96">
        <f t="shared" ref="C46:Q46" si="6">ROUND(C15/C14*100-100,5)</f>
        <v>-0.91673000000000004</v>
      </c>
      <c r="D46" s="96">
        <f t="shared" si="6"/>
        <v>0.56955999999999996</v>
      </c>
      <c r="E46" s="96">
        <f t="shared" si="6"/>
        <v>-5.8772399999999996</v>
      </c>
      <c r="F46" s="96">
        <f t="shared" si="6"/>
        <v>-2.3730199999999999</v>
      </c>
      <c r="G46" s="96">
        <f t="shared" si="6"/>
        <v>-1.6122300000000001</v>
      </c>
      <c r="H46" s="96">
        <f t="shared" si="6"/>
        <v>-9.2876399999999997</v>
      </c>
      <c r="I46" s="96">
        <f t="shared" si="6"/>
        <v>1.4446099999999999</v>
      </c>
      <c r="J46" s="96">
        <f t="shared" si="6"/>
        <v>-1.5732200000000001</v>
      </c>
      <c r="K46" s="92" t="s">
        <v>2</v>
      </c>
      <c r="L46" s="92" t="s">
        <v>2</v>
      </c>
      <c r="M46" s="96">
        <f t="shared" si="6"/>
        <v>7.8600300000000001</v>
      </c>
      <c r="N46" s="92" t="s">
        <v>2</v>
      </c>
      <c r="O46" s="92" t="s">
        <v>2</v>
      </c>
      <c r="P46" s="92" t="s">
        <v>2</v>
      </c>
      <c r="Q46" s="96">
        <f t="shared" si="6"/>
        <v>1.7660100000000001</v>
      </c>
      <c r="R46" s="92" t="s">
        <v>2</v>
      </c>
      <c r="S46" s="92" t="s">
        <v>2</v>
      </c>
      <c r="T46" s="91">
        <v>1998</v>
      </c>
    </row>
    <row r="47" spans="1:24" s="90" customFormat="1" ht="12" hidden="1" customHeight="1" outlineLevel="1">
      <c r="A47" s="116"/>
      <c r="B47" s="91">
        <v>1999</v>
      </c>
      <c r="C47" s="96">
        <f t="shared" ref="C47:Q47" si="7">ROUND(C16/C15*100-100,5)</f>
        <v>-0.1527</v>
      </c>
      <c r="D47" s="96">
        <f t="shared" si="7"/>
        <v>-3.5094599999999998</v>
      </c>
      <c r="E47" s="96">
        <f t="shared" si="7"/>
        <v>-5.2560599999999997</v>
      </c>
      <c r="F47" s="96">
        <f t="shared" si="7"/>
        <v>-4.4021999999999997</v>
      </c>
      <c r="G47" s="96">
        <f t="shared" si="7"/>
        <v>-4.3048200000000003</v>
      </c>
      <c r="H47" s="96">
        <f t="shared" si="7"/>
        <v>-6.1504000000000003</v>
      </c>
      <c r="I47" s="96">
        <f t="shared" si="7"/>
        <v>2.3437600000000001</v>
      </c>
      <c r="J47" s="96">
        <f t="shared" si="7"/>
        <v>0.40781000000000001</v>
      </c>
      <c r="K47" s="92" t="s">
        <v>2</v>
      </c>
      <c r="L47" s="92" t="s">
        <v>2</v>
      </c>
      <c r="M47" s="96">
        <f t="shared" si="7"/>
        <v>5.0192199999999998</v>
      </c>
      <c r="N47" s="92" t="s">
        <v>2</v>
      </c>
      <c r="O47" s="92" t="s">
        <v>2</v>
      </c>
      <c r="P47" s="92" t="s">
        <v>2</v>
      </c>
      <c r="Q47" s="96">
        <f t="shared" si="7"/>
        <v>2.8737400000000002</v>
      </c>
      <c r="R47" s="92" t="s">
        <v>2</v>
      </c>
      <c r="S47" s="92" t="s">
        <v>2</v>
      </c>
      <c r="T47" s="91">
        <v>1999</v>
      </c>
    </row>
    <row r="48" spans="1:24" s="90" customFormat="1" ht="12" hidden="1" customHeight="1" outlineLevel="1">
      <c r="A48" s="116"/>
      <c r="B48" s="91">
        <v>2000</v>
      </c>
      <c r="C48" s="96">
        <f t="shared" ref="C48:Q48" si="8">ROUND(C17/C16*100-100,5)</f>
        <v>-0.45839000000000002</v>
      </c>
      <c r="D48" s="96">
        <f t="shared" si="8"/>
        <v>-2.9096799999999998</v>
      </c>
      <c r="E48" s="96">
        <f t="shared" si="8"/>
        <v>-4.8214800000000002</v>
      </c>
      <c r="F48" s="96">
        <f t="shared" si="8"/>
        <v>-0.68833999999999995</v>
      </c>
      <c r="G48" s="96">
        <f t="shared" si="8"/>
        <v>-0.20688999999999999</v>
      </c>
      <c r="H48" s="96">
        <f t="shared" si="8"/>
        <v>-9.2312100000000008</v>
      </c>
      <c r="I48" s="96">
        <f t="shared" si="8"/>
        <v>1.4999400000000001</v>
      </c>
      <c r="J48" s="96">
        <f t="shared" si="8"/>
        <v>2.3902199999999998</v>
      </c>
      <c r="K48" s="92" t="s">
        <v>2</v>
      </c>
      <c r="L48" s="92" t="s">
        <v>2</v>
      </c>
      <c r="M48" s="96">
        <f t="shared" si="8"/>
        <v>1.4068000000000001</v>
      </c>
      <c r="N48" s="92" t="s">
        <v>2</v>
      </c>
      <c r="O48" s="92" t="s">
        <v>2</v>
      </c>
      <c r="P48" s="92" t="s">
        <v>2</v>
      </c>
      <c r="Q48" s="96">
        <f t="shared" si="8"/>
        <v>0.92362999999999995</v>
      </c>
      <c r="R48" s="92" t="s">
        <v>2</v>
      </c>
      <c r="S48" s="92" t="s">
        <v>2</v>
      </c>
      <c r="T48" s="91">
        <v>2000</v>
      </c>
    </row>
    <row r="49" spans="1:20" s="90" customFormat="1" ht="12" hidden="1" customHeight="1" outlineLevel="1">
      <c r="A49" s="116"/>
      <c r="B49" s="91">
        <v>2001</v>
      </c>
      <c r="C49" s="96">
        <f t="shared" ref="C49:R49" si="9">ROUND(C18/C17*100-100,5)</f>
        <v>-2.9551699999999999</v>
      </c>
      <c r="D49" s="96">
        <f t="shared" si="9"/>
        <v>-8.9231200000000008</v>
      </c>
      <c r="E49" s="96">
        <f t="shared" si="9"/>
        <v>-7.9049100000000001</v>
      </c>
      <c r="F49" s="96">
        <f t="shared" si="9"/>
        <v>-2.4141900000000001</v>
      </c>
      <c r="G49" s="96">
        <f t="shared" si="9"/>
        <v>-2.2025000000000001</v>
      </c>
      <c r="H49" s="96">
        <f t="shared" si="9"/>
        <v>-14.314439999999999</v>
      </c>
      <c r="I49" s="96">
        <f t="shared" si="9"/>
        <v>-0.72384000000000004</v>
      </c>
      <c r="J49" s="96">
        <f t="shared" si="9"/>
        <v>-1.25145</v>
      </c>
      <c r="K49" s="96">
        <f t="shared" si="9"/>
        <v>-1.62218</v>
      </c>
      <c r="L49" s="96">
        <f t="shared" si="9"/>
        <v>2.9234900000000001</v>
      </c>
      <c r="M49" s="96">
        <f t="shared" si="9"/>
        <v>-0.5746</v>
      </c>
      <c r="N49" s="96">
        <f t="shared" si="9"/>
        <v>-2.1101100000000002</v>
      </c>
      <c r="O49" s="96">
        <f t="shared" si="9"/>
        <v>-4.6552800000000003</v>
      </c>
      <c r="P49" s="96">
        <f t="shared" si="9"/>
        <v>0.27216000000000001</v>
      </c>
      <c r="Q49" s="96">
        <f t="shared" si="9"/>
        <v>-0.40667999999999999</v>
      </c>
      <c r="R49" s="96">
        <f t="shared" si="9"/>
        <v>1.472E-2</v>
      </c>
      <c r="S49" s="96">
        <f t="shared" si="0"/>
        <v>-2.6084900000000002</v>
      </c>
      <c r="T49" s="91">
        <v>2001</v>
      </c>
    </row>
    <row r="50" spans="1:20" s="90" customFormat="1" ht="12" hidden="1" customHeight="1" outlineLevel="1">
      <c r="A50" s="116"/>
      <c r="B50" s="91">
        <v>2002</v>
      </c>
      <c r="C50" s="96">
        <f t="shared" ref="C50:R50" si="10">ROUND(C19/C18*100-100,5)</f>
        <v>-2.2058200000000001</v>
      </c>
      <c r="D50" s="96">
        <f t="shared" si="10"/>
        <v>-2.4325700000000001</v>
      </c>
      <c r="E50" s="96">
        <f t="shared" si="10"/>
        <v>-7.0925500000000001</v>
      </c>
      <c r="F50" s="96">
        <f t="shared" si="10"/>
        <v>-2.7365499999999998</v>
      </c>
      <c r="G50" s="96">
        <f t="shared" si="10"/>
        <v>-2.5613199999999998</v>
      </c>
      <c r="H50" s="96">
        <f t="shared" si="10"/>
        <v>-12.88367</v>
      </c>
      <c r="I50" s="96">
        <f t="shared" si="10"/>
        <v>-0.40234999999999999</v>
      </c>
      <c r="J50" s="96">
        <f t="shared" si="10"/>
        <v>-1.9070100000000001</v>
      </c>
      <c r="K50" s="96">
        <f t="shared" si="10"/>
        <v>-1.9817400000000001</v>
      </c>
      <c r="L50" s="96">
        <f t="shared" si="10"/>
        <v>-1.1026400000000001</v>
      </c>
      <c r="M50" s="96">
        <f t="shared" si="10"/>
        <v>1.1256699999999999</v>
      </c>
      <c r="N50" s="96">
        <f t="shared" si="10"/>
        <v>-1.2287600000000001</v>
      </c>
      <c r="O50" s="96">
        <f t="shared" si="10"/>
        <v>0.99321999999999999</v>
      </c>
      <c r="P50" s="96">
        <f t="shared" si="10"/>
        <v>1.55697</v>
      </c>
      <c r="Q50" s="96">
        <f t="shared" si="10"/>
        <v>0.14802999999999999</v>
      </c>
      <c r="R50" s="96">
        <f t="shared" si="10"/>
        <v>0.38208999999999999</v>
      </c>
      <c r="S50" s="96">
        <f t="shared" si="0"/>
        <v>-1.1078300000000001</v>
      </c>
      <c r="T50" s="91">
        <v>2002</v>
      </c>
    </row>
    <row r="51" spans="1:20" s="90" customFormat="1" ht="12" hidden="1" customHeight="1" outlineLevel="1">
      <c r="A51" s="116"/>
      <c r="B51" s="91">
        <v>2003</v>
      </c>
      <c r="C51" s="96">
        <f t="shared" ref="C51:R51" si="11">ROUND(C20/C19*100-100,5)</f>
        <v>-1.9560599999999999</v>
      </c>
      <c r="D51" s="96">
        <f t="shared" si="11"/>
        <v>0.86485000000000001</v>
      </c>
      <c r="E51" s="96">
        <f t="shared" si="11"/>
        <v>-5.7972700000000001</v>
      </c>
      <c r="F51" s="96">
        <f t="shared" si="11"/>
        <v>-3.1852</v>
      </c>
      <c r="G51" s="96">
        <f t="shared" si="11"/>
        <v>-3.7487900000000001</v>
      </c>
      <c r="H51" s="96">
        <f t="shared" si="11"/>
        <v>-9.6744000000000003</v>
      </c>
      <c r="I51" s="96">
        <f t="shared" si="11"/>
        <v>-0.75641999999999998</v>
      </c>
      <c r="J51" s="96">
        <f t="shared" si="11"/>
        <v>-1.8194699999999999</v>
      </c>
      <c r="K51" s="96">
        <f t="shared" si="11"/>
        <v>-1.82579</v>
      </c>
      <c r="L51" s="96">
        <f t="shared" si="11"/>
        <v>-1.75204</v>
      </c>
      <c r="M51" s="96">
        <f t="shared" si="11"/>
        <v>1.6408100000000001</v>
      </c>
      <c r="N51" s="96">
        <f t="shared" si="11"/>
        <v>-2.8719700000000001</v>
      </c>
      <c r="O51" s="96">
        <f t="shared" si="11"/>
        <v>-1.7555099999999999</v>
      </c>
      <c r="P51" s="96">
        <f t="shared" si="11"/>
        <v>2.8608899999999999</v>
      </c>
      <c r="Q51" s="96">
        <f t="shared" si="11"/>
        <v>-0.80279</v>
      </c>
      <c r="R51" s="96">
        <f t="shared" si="11"/>
        <v>-0.72075999999999996</v>
      </c>
      <c r="S51" s="96">
        <f t="shared" si="0"/>
        <v>-1.2495700000000001</v>
      </c>
      <c r="T51" s="91">
        <v>2003</v>
      </c>
    </row>
    <row r="52" spans="1:20" s="90" customFormat="1" ht="12" hidden="1" customHeight="1" outlineLevel="1">
      <c r="A52" s="116"/>
      <c r="B52" s="91">
        <v>2004</v>
      </c>
      <c r="C52" s="96">
        <f t="shared" ref="C52:R52" si="12">ROUND(C21/C20*100-100,5)</f>
        <v>-0.36088999999999999</v>
      </c>
      <c r="D52" s="96">
        <f t="shared" si="12"/>
        <v>-1.3309899999999999</v>
      </c>
      <c r="E52" s="96">
        <f t="shared" si="12"/>
        <v>-4.3663400000000001</v>
      </c>
      <c r="F52" s="96">
        <f t="shared" si="12"/>
        <v>-2.7921499999999999</v>
      </c>
      <c r="G52" s="96">
        <f t="shared" si="12"/>
        <v>-2.9010099999999999</v>
      </c>
      <c r="H52" s="96">
        <f t="shared" si="12"/>
        <v>-6.8708</v>
      </c>
      <c r="I52" s="96">
        <f t="shared" si="12"/>
        <v>0.98157000000000005</v>
      </c>
      <c r="J52" s="96">
        <f t="shared" si="12"/>
        <v>1.54104</v>
      </c>
      <c r="K52" s="96">
        <f t="shared" si="12"/>
        <v>1.71895</v>
      </c>
      <c r="L52" s="96">
        <f t="shared" si="12"/>
        <v>-0.35560999999999998</v>
      </c>
      <c r="M52" s="96">
        <f t="shared" si="12"/>
        <v>3.3056899999999998</v>
      </c>
      <c r="N52" s="96">
        <f t="shared" si="12"/>
        <v>-1.01003</v>
      </c>
      <c r="O52" s="96">
        <f t="shared" si="12"/>
        <v>0.63617000000000001</v>
      </c>
      <c r="P52" s="96">
        <f t="shared" si="12"/>
        <v>4.3391000000000002</v>
      </c>
      <c r="Q52" s="96">
        <f t="shared" si="12"/>
        <v>-0.14305999999999999</v>
      </c>
      <c r="R52" s="96">
        <f t="shared" si="12"/>
        <v>-0.61484000000000005</v>
      </c>
      <c r="S52" s="96">
        <f t="shared" si="0"/>
        <v>2.4402499999999998</v>
      </c>
      <c r="T52" s="91">
        <v>2004</v>
      </c>
    </row>
    <row r="53" spans="1:20" s="90" customFormat="1" ht="12" hidden="1" customHeight="1" outlineLevel="1">
      <c r="A53" s="116"/>
      <c r="B53" s="91">
        <v>2005</v>
      </c>
      <c r="C53" s="96">
        <f t="shared" ref="C53:R53" si="13">ROUND(C22/C21*100-100,5)</f>
        <v>-1.7880199999999999</v>
      </c>
      <c r="D53" s="96">
        <f t="shared" si="13"/>
        <v>-7.0283199999999999</v>
      </c>
      <c r="E53" s="96">
        <f t="shared" si="13"/>
        <v>-4.5473999999999997</v>
      </c>
      <c r="F53" s="96">
        <f t="shared" si="13"/>
        <v>-1.6683399999999999</v>
      </c>
      <c r="G53" s="96">
        <f t="shared" si="13"/>
        <v>-1.69777</v>
      </c>
      <c r="H53" s="96">
        <f t="shared" si="13"/>
        <v>-9.3284500000000001</v>
      </c>
      <c r="I53" s="96">
        <f t="shared" si="13"/>
        <v>-0.72497999999999996</v>
      </c>
      <c r="J53" s="96">
        <f t="shared" si="13"/>
        <v>-1.24247</v>
      </c>
      <c r="K53" s="96">
        <f t="shared" si="13"/>
        <v>-1.3402499999999999</v>
      </c>
      <c r="L53" s="96">
        <f t="shared" si="13"/>
        <v>-0.17843999999999999</v>
      </c>
      <c r="M53" s="96">
        <f t="shared" si="13"/>
        <v>1.9506699999999999</v>
      </c>
      <c r="N53" s="96">
        <f t="shared" si="13"/>
        <v>-1.58965</v>
      </c>
      <c r="O53" s="96">
        <f t="shared" si="13"/>
        <v>-0.78088999999999997</v>
      </c>
      <c r="P53" s="96">
        <f t="shared" si="13"/>
        <v>2.8252600000000001</v>
      </c>
      <c r="Q53" s="96">
        <f t="shared" si="13"/>
        <v>-1.2736000000000001</v>
      </c>
      <c r="R53" s="96">
        <f t="shared" si="13"/>
        <v>-1.3756699999999999</v>
      </c>
      <c r="S53" s="96">
        <f t="shared" si="0"/>
        <v>-0.73136999999999996</v>
      </c>
      <c r="T53" s="91">
        <v>2005</v>
      </c>
    </row>
    <row r="54" spans="1:20" s="90" customFormat="1" ht="12" hidden="1" customHeight="1" outlineLevel="1">
      <c r="A54" s="116"/>
      <c r="B54" s="91">
        <v>2006</v>
      </c>
      <c r="C54" s="96">
        <f t="shared" ref="C54:R54" si="14">ROUND(C23/C22*100-100,5)</f>
        <v>0.46311999999999998</v>
      </c>
      <c r="D54" s="96">
        <f t="shared" si="14"/>
        <v>-2.8470900000000001</v>
      </c>
      <c r="E54" s="96">
        <f t="shared" si="14"/>
        <v>-0.75551000000000001</v>
      </c>
      <c r="F54" s="96">
        <f t="shared" si="14"/>
        <v>0.21648999999999999</v>
      </c>
      <c r="G54" s="96">
        <f t="shared" si="14"/>
        <v>0.53427000000000002</v>
      </c>
      <c r="H54" s="96">
        <f t="shared" si="14"/>
        <v>-2.5059999999999998</v>
      </c>
      <c r="I54" s="96">
        <f t="shared" si="14"/>
        <v>0.95016999999999996</v>
      </c>
      <c r="J54" s="96">
        <f t="shared" si="14"/>
        <v>0.29294999999999999</v>
      </c>
      <c r="K54" s="96">
        <f t="shared" si="14"/>
        <v>0.33239999999999997</v>
      </c>
      <c r="L54" s="96">
        <f t="shared" si="14"/>
        <v>-0.13144</v>
      </c>
      <c r="M54" s="96">
        <f t="shared" si="14"/>
        <v>4.5086000000000004</v>
      </c>
      <c r="N54" s="96">
        <f t="shared" si="14"/>
        <v>-1.2020999999999999</v>
      </c>
      <c r="O54" s="96">
        <f t="shared" si="14"/>
        <v>-1.0868500000000001</v>
      </c>
      <c r="P54" s="96">
        <f t="shared" si="14"/>
        <v>6.0027299999999997</v>
      </c>
      <c r="Q54" s="96">
        <f t="shared" si="14"/>
        <v>0.1608</v>
      </c>
      <c r="R54" s="96">
        <f t="shared" si="14"/>
        <v>-0.18301000000000001</v>
      </c>
      <c r="S54" s="96">
        <f t="shared" si="0"/>
        <v>1.97542</v>
      </c>
      <c r="T54" s="91">
        <v>2006</v>
      </c>
    </row>
    <row r="55" spans="1:20" s="90" customFormat="1" ht="12" hidden="1" customHeight="1" outlineLevel="1">
      <c r="A55" s="116"/>
      <c r="B55" s="91">
        <v>2007</v>
      </c>
      <c r="C55" s="96">
        <f t="shared" ref="C55:R55" si="15">ROUND(C24/C23*100-100,5)</f>
        <v>2.1298300000000001</v>
      </c>
      <c r="D55" s="96">
        <f t="shared" si="15"/>
        <v>1.60615</v>
      </c>
      <c r="E55" s="96">
        <f t="shared" si="15"/>
        <v>3.79156</v>
      </c>
      <c r="F55" s="96">
        <f t="shared" si="15"/>
        <v>4.6531500000000001</v>
      </c>
      <c r="G55" s="96">
        <f t="shared" si="15"/>
        <v>5.58589</v>
      </c>
      <c r="H55" s="96">
        <f t="shared" si="15"/>
        <v>2.19659</v>
      </c>
      <c r="I55" s="96">
        <f t="shared" si="15"/>
        <v>1.6655199999999999</v>
      </c>
      <c r="J55" s="96">
        <f t="shared" si="15"/>
        <v>1.7164299999999999</v>
      </c>
      <c r="K55" s="96">
        <f t="shared" si="15"/>
        <v>1.7905</v>
      </c>
      <c r="L55" s="96">
        <f t="shared" si="15"/>
        <v>0.91603000000000001</v>
      </c>
      <c r="M55" s="96">
        <f t="shared" si="15"/>
        <v>5.1932499999999999</v>
      </c>
      <c r="N55" s="96">
        <f t="shared" si="15"/>
        <v>-1.9695800000000001</v>
      </c>
      <c r="O55" s="96">
        <f t="shared" si="15"/>
        <v>2.9932699999999999</v>
      </c>
      <c r="P55" s="96">
        <f t="shared" si="15"/>
        <v>6.4125899999999998</v>
      </c>
      <c r="Q55" s="96">
        <f t="shared" si="15"/>
        <v>0.35603000000000001</v>
      </c>
      <c r="R55" s="96">
        <f t="shared" si="15"/>
        <v>-0.31996000000000002</v>
      </c>
      <c r="S55" s="96">
        <f t="shared" si="0"/>
        <v>3.8483000000000001</v>
      </c>
      <c r="T55" s="91">
        <v>2007</v>
      </c>
    </row>
    <row r="56" spans="1:20" s="90" customFormat="1" ht="12" hidden="1" customHeight="1" outlineLevel="1">
      <c r="A56" s="116"/>
      <c r="B56" s="91">
        <v>2008</v>
      </c>
      <c r="C56" s="96">
        <f t="shared" ref="C56:S64" si="16">ROUND(C25/C24*100-100,5)</f>
        <v>1.2448300000000001</v>
      </c>
      <c r="D56" s="96">
        <f t="shared" si="16"/>
        <v>0.17827999999999999</v>
      </c>
      <c r="E56" s="96">
        <f t="shared" si="16"/>
        <v>0.96357000000000004</v>
      </c>
      <c r="F56" s="96">
        <f t="shared" si="16"/>
        <v>2.4201999999999999</v>
      </c>
      <c r="G56" s="96">
        <f t="shared" si="16"/>
        <v>3.4937299999999998</v>
      </c>
      <c r="H56" s="96">
        <f t="shared" si="16"/>
        <v>-1.7977700000000001</v>
      </c>
      <c r="I56" s="96">
        <f t="shared" si="16"/>
        <v>1.36755</v>
      </c>
      <c r="J56" s="96">
        <f t="shared" si="16"/>
        <v>1.69404</v>
      </c>
      <c r="K56" s="96">
        <f t="shared" si="16"/>
        <v>0.88070000000000004</v>
      </c>
      <c r="L56" s="96">
        <f t="shared" si="16"/>
        <v>10.55871</v>
      </c>
      <c r="M56" s="96">
        <f t="shared" si="16"/>
        <v>1.6509</v>
      </c>
      <c r="N56" s="96">
        <f t="shared" si="16"/>
        <v>-1.1946300000000001</v>
      </c>
      <c r="O56" s="96">
        <f t="shared" si="16"/>
        <v>-4.2582500000000003</v>
      </c>
      <c r="P56" s="96">
        <f t="shared" si="16"/>
        <v>2.6358899999999998</v>
      </c>
      <c r="Q56" s="96">
        <f t="shared" si="16"/>
        <v>1.03667</v>
      </c>
      <c r="R56" s="96">
        <f t="shared" si="16"/>
        <v>0.96694000000000002</v>
      </c>
      <c r="S56" s="96">
        <f t="shared" si="16"/>
        <v>1.3824799999999999</v>
      </c>
      <c r="T56" s="91">
        <v>2008</v>
      </c>
    </row>
    <row r="57" spans="1:20" s="90" customFormat="1" ht="12" hidden="1" customHeight="1" outlineLevel="1">
      <c r="A57" s="116"/>
      <c r="B57" s="91">
        <v>2009</v>
      </c>
      <c r="C57" s="96">
        <f t="shared" ref="C57:R57" si="17">ROUND(C26/C25*100-100,5)</f>
        <v>1.1453</v>
      </c>
      <c r="D57" s="96">
        <f t="shared" si="17"/>
        <v>0.62090000000000001</v>
      </c>
      <c r="E57" s="96">
        <f t="shared" si="17"/>
        <v>0.12753999999999999</v>
      </c>
      <c r="F57" s="96">
        <f t="shared" si="17"/>
        <v>0.30158000000000001</v>
      </c>
      <c r="G57" s="96">
        <f t="shared" si="17"/>
        <v>0.71167999999999998</v>
      </c>
      <c r="H57" s="96">
        <f t="shared" si="17"/>
        <v>-0.21656</v>
      </c>
      <c r="I57" s="96">
        <f t="shared" si="17"/>
        <v>1.4654700000000001</v>
      </c>
      <c r="J57" s="96">
        <f t="shared" si="17"/>
        <v>0.58545000000000003</v>
      </c>
      <c r="K57" s="96">
        <f t="shared" si="17"/>
        <v>0.57125000000000004</v>
      </c>
      <c r="L57" s="96">
        <f t="shared" si="17"/>
        <v>0.72665999999999997</v>
      </c>
      <c r="M57" s="96">
        <f t="shared" si="17"/>
        <v>1.0661</v>
      </c>
      <c r="N57" s="96">
        <f t="shared" si="17"/>
        <v>0.18057999999999999</v>
      </c>
      <c r="O57" s="96">
        <f t="shared" si="17"/>
        <v>-5.0240200000000002</v>
      </c>
      <c r="P57" s="96">
        <f t="shared" si="17"/>
        <v>1.77616</v>
      </c>
      <c r="Q57" s="96">
        <f t="shared" si="17"/>
        <v>2.2240700000000002</v>
      </c>
      <c r="R57" s="96">
        <f t="shared" si="17"/>
        <v>1.47349</v>
      </c>
      <c r="S57" s="96">
        <f t="shared" si="16"/>
        <v>5.9308100000000001</v>
      </c>
      <c r="T57" s="91">
        <v>2009</v>
      </c>
    </row>
    <row r="58" spans="1:20" s="90" customFormat="1" ht="12" hidden="1" customHeight="1" outlineLevel="1">
      <c r="A58" s="116"/>
      <c r="B58" s="91">
        <v>2010</v>
      </c>
      <c r="C58" s="96">
        <f t="shared" ref="C58:R58" si="18">ROUND(C27/C26*100-100,5)</f>
        <v>0.54544999999999999</v>
      </c>
      <c r="D58" s="96">
        <f t="shared" si="18"/>
        <v>-2.4997099999999999</v>
      </c>
      <c r="E58" s="96">
        <f t="shared" si="18"/>
        <v>-0.43976999999999999</v>
      </c>
      <c r="F58" s="96">
        <f t="shared" si="18"/>
        <v>-0.30649999999999999</v>
      </c>
      <c r="G58" s="96">
        <f t="shared" si="18"/>
        <v>3.007E-2</v>
      </c>
      <c r="H58" s="96">
        <f t="shared" si="18"/>
        <v>-0.70462999999999998</v>
      </c>
      <c r="I58" s="96">
        <f t="shared" si="18"/>
        <v>0.94269000000000003</v>
      </c>
      <c r="J58" s="96">
        <f t="shared" si="18"/>
        <v>0.65619000000000005</v>
      </c>
      <c r="K58" s="96">
        <f t="shared" si="18"/>
        <v>0.80012000000000005</v>
      </c>
      <c r="L58" s="96">
        <f t="shared" si="18"/>
        <v>-0.77293999999999996</v>
      </c>
      <c r="M58" s="96">
        <f t="shared" si="18"/>
        <v>4.4122000000000003</v>
      </c>
      <c r="N58" s="96">
        <f t="shared" si="18"/>
        <v>0.1489</v>
      </c>
      <c r="O58" s="96">
        <f t="shared" si="18"/>
        <v>0.23263</v>
      </c>
      <c r="P58" s="96">
        <f t="shared" si="18"/>
        <v>5.3064799999999996</v>
      </c>
      <c r="Q58" s="96">
        <f t="shared" si="18"/>
        <v>-0.17058000000000001</v>
      </c>
      <c r="R58" s="96">
        <f t="shared" si="18"/>
        <v>-0.24395</v>
      </c>
      <c r="S58" s="96">
        <f t="shared" si="16"/>
        <v>0.17652000000000001</v>
      </c>
      <c r="T58" s="91">
        <v>2010</v>
      </c>
    </row>
    <row r="59" spans="1:20" s="90" customFormat="1" ht="12" hidden="1" customHeight="1" outlineLevel="1">
      <c r="A59" s="116"/>
      <c r="B59" s="91">
        <v>2011</v>
      </c>
      <c r="C59" s="96">
        <f t="shared" ref="C59:R59" si="19">ROUND(C28/C27*100-100,5)</f>
        <v>0.19933000000000001</v>
      </c>
      <c r="D59" s="96">
        <f t="shared" si="19"/>
        <v>1.83013</v>
      </c>
      <c r="E59" s="96">
        <f t="shared" si="19"/>
        <v>4.1962799999999998</v>
      </c>
      <c r="F59" s="96">
        <f t="shared" si="19"/>
        <v>5.1177200000000003</v>
      </c>
      <c r="G59" s="96">
        <f t="shared" si="19"/>
        <v>6.04758</v>
      </c>
      <c r="H59" s="96">
        <f t="shared" si="19"/>
        <v>2.3576700000000002</v>
      </c>
      <c r="I59" s="96">
        <f t="shared" si="19"/>
        <v>-1.0084200000000001</v>
      </c>
      <c r="J59" s="96">
        <f t="shared" si="19"/>
        <v>1.6934400000000001</v>
      </c>
      <c r="K59" s="96">
        <f t="shared" si="19"/>
        <v>1.5655300000000001</v>
      </c>
      <c r="L59" s="96">
        <f t="shared" si="19"/>
        <v>2.98367</v>
      </c>
      <c r="M59" s="96">
        <f t="shared" si="19"/>
        <v>5.7599999999999998E-2</v>
      </c>
      <c r="N59" s="96">
        <f t="shared" si="19"/>
        <v>-1.54942</v>
      </c>
      <c r="O59" s="96">
        <f t="shared" si="19"/>
        <v>-0.56508999999999998</v>
      </c>
      <c r="P59" s="96">
        <f t="shared" si="19"/>
        <v>0.29454000000000002</v>
      </c>
      <c r="Q59" s="96">
        <f t="shared" si="19"/>
        <v>-3.2756500000000002</v>
      </c>
      <c r="R59" s="96">
        <f t="shared" si="19"/>
        <v>-3.35486</v>
      </c>
      <c r="S59" s="96">
        <f t="shared" si="16"/>
        <v>-2.9024999999999999</v>
      </c>
      <c r="T59" s="91">
        <v>2011</v>
      </c>
    </row>
    <row r="60" spans="1:20" s="90" customFormat="1" ht="12" hidden="1" customHeight="1" outlineLevel="1">
      <c r="A60" s="116"/>
      <c r="B60" s="91">
        <v>2012</v>
      </c>
      <c r="C60" s="96">
        <f t="shared" ref="C60:R60" si="20">ROUND(C29/C28*100-100,5)</f>
        <v>0.38688</v>
      </c>
      <c r="D60" s="96">
        <f t="shared" si="20"/>
        <v>0.45921000000000001</v>
      </c>
      <c r="E60" s="96">
        <f t="shared" si="20"/>
        <v>0.60367000000000004</v>
      </c>
      <c r="F60" s="96">
        <f t="shared" si="20"/>
        <v>0.91563000000000005</v>
      </c>
      <c r="G60" s="96">
        <f t="shared" si="20"/>
        <v>1.51572</v>
      </c>
      <c r="H60" s="96">
        <f t="shared" si="20"/>
        <v>-3.5589999999999997E-2</v>
      </c>
      <c r="I60" s="96">
        <f t="shared" si="20"/>
        <v>0.31857000000000002</v>
      </c>
      <c r="J60" s="96">
        <f t="shared" si="20"/>
        <v>1.97719</v>
      </c>
      <c r="K60" s="96">
        <f t="shared" si="20"/>
        <v>2.3892899999999999</v>
      </c>
      <c r="L60" s="96">
        <f t="shared" si="20"/>
        <v>-2.12249</v>
      </c>
      <c r="M60" s="96">
        <f t="shared" si="20"/>
        <v>1.20824</v>
      </c>
      <c r="N60" s="96">
        <f t="shared" si="20"/>
        <v>-0.51665000000000005</v>
      </c>
      <c r="O60" s="96">
        <f t="shared" si="20"/>
        <v>0.75095999999999996</v>
      </c>
      <c r="P60" s="96">
        <f t="shared" si="20"/>
        <v>1.4400599999999999</v>
      </c>
      <c r="Q60" s="96">
        <f t="shared" si="20"/>
        <v>-1.2363</v>
      </c>
      <c r="R60" s="96">
        <f t="shared" si="20"/>
        <v>-0.76385999999999998</v>
      </c>
      <c r="S60" s="96">
        <f t="shared" si="16"/>
        <v>-3.4515199999999999</v>
      </c>
      <c r="T60" s="91">
        <v>2012</v>
      </c>
    </row>
    <row r="61" spans="1:20" s="90" customFormat="1" ht="12" hidden="1" customHeight="1" outlineLevel="1">
      <c r="A61" s="116"/>
      <c r="B61" s="91">
        <v>2013</v>
      </c>
      <c r="C61" s="96">
        <f t="shared" ref="C61:R61" si="21">ROUND(C30/C29*100-100,5)</f>
        <v>0.22997000000000001</v>
      </c>
      <c r="D61" s="96">
        <f t="shared" si="21"/>
        <v>1.13883</v>
      </c>
      <c r="E61" s="96">
        <f t="shared" si="21"/>
        <v>-0.53647</v>
      </c>
      <c r="F61" s="96">
        <f t="shared" si="21"/>
        <v>-0.57826999999999995</v>
      </c>
      <c r="G61" s="96">
        <f t="shared" si="21"/>
        <v>-0.58311000000000002</v>
      </c>
      <c r="H61" s="96">
        <f t="shared" si="21"/>
        <v>-0.45001000000000002</v>
      </c>
      <c r="I61" s="96">
        <f t="shared" si="21"/>
        <v>0.43042000000000002</v>
      </c>
      <c r="J61" s="96">
        <f t="shared" si="21"/>
        <v>-0.78259999999999996</v>
      </c>
      <c r="K61" s="96">
        <f t="shared" si="21"/>
        <v>0.17687</v>
      </c>
      <c r="L61" s="96">
        <f t="shared" si="21"/>
        <v>-10.76765</v>
      </c>
      <c r="M61" s="96">
        <f t="shared" si="21"/>
        <v>3.6215700000000002</v>
      </c>
      <c r="N61" s="96">
        <f t="shared" si="21"/>
        <v>-0.65515999999999996</v>
      </c>
      <c r="O61" s="96">
        <f t="shared" si="21"/>
        <v>4.3714700000000004</v>
      </c>
      <c r="P61" s="96">
        <f t="shared" si="21"/>
        <v>4.0233999999999996</v>
      </c>
      <c r="Q61" s="96">
        <f t="shared" si="21"/>
        <v>-2.7399999999999998E-3</v>
      </c>
      <c r="R61" s="96">
        <f t="shared" si="21"/>
        <v>0.27522000000000002</v>
      </c>
      <c r="S61" s="96">
        <f t="shared" si="16"/>
        <v>-1.3423700000000001</v>
      </c>
      <c r="T61" s="91">
        <v>2013</v>
      </c>
    </row>
    <row r="62" spans="1:20" s="90" customFormat="1" ht="12" hidden="1" customHeight="1" outlineLevel="1">
      <c r="A62" s="116"/>
      <c r="B62" s="91">
        <v>2014</v>
      </c>
      <c r="C62" s="96">
        <f t="shared" ref="C62:R62" si="22">ROUND(C31/C30*100-100,5)</f>
        <v>0.32808999999999999</v>
      </c>
      <c r="D62" s="96">
        <f t="shared" si="22"/>
        <v>-0.24156</v>
      </c>
      <c r="E62" s="96">
        <f t="shared" si="22"/>
        <v>0.21368999999999999</v>
      </c>
      <c r="F62" s="96">
        <f t="shared" si="22"/>
        <v>0.60448000000000002</v>
      </c>
      <c r="G62" s="96">
        <f t="shared" si="22"/>
        <v>0.57991999999999999</v>
      </c>
      <c r="H62" s="96">
        <f t="shared" si="22"/>
        <v>-0.59367000000000003</v>
      </c>
      <c r="I62" s="96">
        <f t="shared" si="22"/>
        <v>0.38306000000000001</v>
      </c>
      <c r="J62" s="96">
        <f t="shared" si="22"/>
        <v>9.3109999999999998E-2</v>
      </c>
      <c r="K62" s="96">
        <f t="shared" si="22"/>
        <v>1.0032000000000001</v>
      </c>
      <c r="L62" s="96">
        <f t="shared" si="22"/>
        <v>-10.539580000000001</v>
      </c>
      <c r="M62" s="96">
        <f t="shared" si="22"/>
        <v>1.8551800000000001</v>
      </c>
      <c r="N62" s="96">
        <f t="shared" si="22"/>
        <v>0.26540000000000002</v>
      </c>
      <c r="O62" s="96">
        <f t="shared" si="22"/>
        <v>1.88188</v>
      </c>
      <c r="P62" s="96">
        <f t="shared" si="22"/>
        <v>2.0185599999999999</v>
      </c>
      <c r="Q62" s="96">
        <f t="shared" si="22"/>
        <v>-4.0829999999999998E-2</v>
      </c>
      <c r="R62" s="96">
        <f t="shared" si="22"/>
        <v>0.61021000000000003</v>
      </c>
      <c r="S62" s="96">
        <f t="shared" si="16"/>
        <v>-3.2299199999999999</v>
      </c>
      <c r="T62" s="91">
        <v>2014</v>
      </c>
    </row>
    <row r="63" spans="1:20" s="90" customFormat="1" ht="12" customHeight="1" collapsed="1">
      <c r="A63" s="116"/>
      <c r="B63" s="91">
        <v>2015</v>
      </c>
      <c r="C63" s="96">
        <f t="shared" ref="C63:R63" si="23">ROUND(C32/C31*100-100,5)</f>
        <v>-4.2900000000000004E-3</v>
      </c>
      <c r="D63" s="96">
        <f t="shared" si="23"/>
        <v>-0.60146999999999995</v>
      </c>
      <c r="E63" s="96">
        <f t="shared" si="23"/>
        <v>-0.88880000000000003</v>
      </c>
      <c r="F63" s="96">
        <f t="shared" si="23"/>
        <v>-1.1493899999999999</v>
      </c>
      <c r="G63" s="96">
        <f t="shared" si="23"/>
        <v>-1.12687</v>
      </c>
      <c r="H63" s="96">
        <f t="shared" si="23"/>
        <v>-0.34394000000000002</v>
      </c>
      <c r="I63" s="96">
        <f t="shared" si="23"/>
        <v>0.28294999999999998</v>
      </c>
      <c r="J63" s="96">
        <f t="shared" si="23"/>
        <v>-0.52756999999999998</v>
      </c>
      <c r="K63" s="96">
        <f t="shared" si="23"/>
        <v>8.9399999999999993E-2</v>
      </c>
      <c r="L63" s="96">
        <f t="shared" si="23"/>
        <v>-8.6658100000000005</v>
      </c>
      <c r="M63" s="96">
        <f t="shared" si="23"/>
        <v>0.84228999999999998</v>
      </c>
      <c r="N63" s="96">
        <f t="shared" si="23"/>
        <v>0.54544000000000004</v>
      </c>
      <c r="O63" s="96">
        <f t="shared" si="23"/>
        <v>-0.53993000000000002</v>
      </c>
      <c r="P63" s="96">
        <f t="shared" si="23"/>
        <v>0.99260000000000004</v>
      </c>
      <c r="Q63" s="96">
        <f t="shared" si="23"/>
        <v>0.63378000000000001</v>
      </c>
      <c r="R63" s="96">
        <f t="shared" si="23"/>
        <v>1.1725399999999999</v>
      </c>
      <c r="S63" s="96">
        <f t="shared" si="16"/>
        <v>-2.1099899999999998</v>
      </c>
      <c r="T63" s="91">
        <v>2015</v>
      </c>
    </row>
    <row r="64" spans="1:20" s="90" customFormat="1" ht="12" customHeight="1">
      <c r="A64" s="119"/>
      <c r="B64" s="91">
        <v>2016</v>
      </c>
      <c r="C64" s="96">
        <f t="shared" ref="C64:R64" si="24">ROUND(C33/C32*100-100,5)</f>
        <v>1.1599299999999999</v>
      </c>
      <c r="D64" s="96">
        <f t="shared" si="24"/>
        <v>-3.1473499999999999</v>
      </c>
      <c r="E64" s="96">
        <f t="shared" si="24"/>
        <v>0.28608</v>
      </c>
      <c r="F64" s="96">
        <f t="shared" si="24"/>
        <v>-0.16571</v>
      </c>
      <c r="G64" s="96">
        <f t="shared" si="24"/>
        <v>-0.26915</v>
      </c>
      <c r="H64" s="96">
        <f t="shared" si="24"/>
        <v>1.2231000000000001</v>
      </c>
      <c r="I64" s="96">
        <f t="shared" si="24"/>
        <v>1.57247</v>
      </c>
      <c r="J64" s="96">
        <f t="shared" si="24"/>
        <v>0.79969999999999997</v>
      </c>
      <c r="K64" s="96">
        <f t="shared" si="24"/>
        <v>1.45275</v>
      </c>
      <c r="L64" s="96">
        <f t="shared" si="24"/>
        <v>-8.6400699999999997</v>
      </c>
      <c r="M64" s="96">
        <f t="shared" si="24"/>
        <v>2.4139400000000002</v>
      </c>
      <c r="N64" s="96">
        <f t="shared" si="24"/>
        <v>-1.1089</v>
      </c>
      <c r="O64" s="96">
        <f t="shared" si="24"/>
        <v>-1.0381</v>
      </c>
      <c r="P64" s="96">
        <f t="shared" si="24"/>
        <v>3.06812</v>
      </c>
      <c r="Q64" s="96">
        <f t="shared" si="24"/>
        <v>1.7636499999999999</v>
      </c>
      <c r="R64" s="96">
        <f t="shared" si="24"/>
        <v>2.0543800000000001</v>
      </c>
      <c r="S64" s="96">
        <f t="shared" si="16"/>
        <v>0.23338</v>
      </c>
      <c r="T64" s="91">
        <v>2016</v>
      </c>
    </row>
    <row r="65" spans="1:20" s="90" customFormat="1" ht="12" customHeight="1">
      <c r="A65" s="119"/>
      <c r="B65" s="91">
        <v>2017</v>
      </c>
      <c r="C65" s="96">
        <f t="shared" ref="C65:R68" si="25">ROUND(C34/C33*100-100,5)</f>
        <v>1.7249699999999999</v>
      </c>
      <c r="D65" s="96">
        <f t="shared" si="25"/>
        <v>1.8378000000000001</v>
      </c>
      <c r="E65" s="96">
        <f t="shared" si="25"/>
        <v>0.84362000000000004</v>
      </c>
      <c r="F65" s="96">
        <f t="shared" si="25"/>
        <v>0.97219</v>
      </c>
      <c r="G65" s="96">
        <f t="shared" si="25"/>
        <v>1.4942899999999999</v>
      </c>
      <c r="H65" s="96">
        <f t="shared" si="25"/>
        <v>0.58062000000000002</v>
      </c>
      <c r="I65" s="96">
        <f t="shared" ref="I65:J68" si="26">ROUND(I34/I33*100-100,5)</f>
        <v>1.97963</v>
      </c>
      <c r="J65" s="96">
        <f t="shared" si="26"/>
        <v>2.4064700000000001</v>
      </c>
      <c r="K65" s="96">
        <f t="shared" si="25"/>
        <v>2.4744700000000002</v>
      </c>
      <c r="L65" s="96">
        <f t="shared" si="25"/>
        <v>1.3148599999999999</v>
      </c>
      <c r="M65" s="96">
        <f t="shared" si="25"/>
        <v>1.37154</v>
      </c>
      <c r="N65" s="96">
        <f t="shared" si="25"/>
        <v>-2.3555999999999999</v>
      </c>
      <c r="O65" s="96">
        <f t="shared" si="25"/>
        <v>0.72177999999999998</v>
      </c>
      <c r="P65" s="96">
        <f t="shared" si="25"/>
        <v>1.78955</v>
      </c>
      <c r="Q65" s="96">
        <f t="shared" si="25"/>
        <v>1.9420599999999999</v>
      </c>
      <c r="R65" s="96">
        <f t="shared" si="25"/>
        <v>1.8307599999999999</v>
      </c>
      <c r="S65" s="96">
        <f t="shared" ref="S65:S68" si="27">ROUND(S34/S33*100-100,5)</f>
        <v>2.5385200000000001</v>
      </c>
      <c r="T65" s="91">
        <v>2017</v>
      </c>
    </row>
    <row r="66" spans="1:20" s="90" customFormat="1" ht="12" customHeight="1">
      <c r="A66" s="119"/>
      <c r="B66" s="91">
        <v>2018</v>
      </c>
      <c r="C66" s="96">
        <f t="shared" si="25"/>
        <v>1.2912300000000001</v>
      </c>
      <c r="D66" s="96">
        <f t="shared" si="25"/>
        <v>-4.2068399999999997</v>
      </c>
      <c r="E66" s="96">
        <f t="shared" si="25"/>
        <v>1.8124800000000001</v>
      </c>
      <c r="F66" s="96">
        <f t="shared" si="25"/>
        <v>2.08107</v>
      </c>
      <c r="G66" s="96">
        <f t="shared" si="25"/>
        <v>2.53424</v>
      </c>
      <c r="H66" s="96">
        <f t="shared" si="25"/>
        <v>1.26092</v>
      </c>
      <c r="I66" s="96">
        <f t="shared" si="26"/>
        <v>1.3259700000000001</v>
      </c>
      <c r="J66" s="96">
        <f t="shared" si="26"/>
        <v>2.2645599999999999</v>
      </c>
      <c r="K66" s="96">
        <f t="shared" si="25"/>
        <v>2.28606</v>
      </c>
      <c r="L66" s="96">
        <f t="shared" si="25"/>
        <v>1.91547</v>
      </c>
      <c r="M66" s="96">
        <f t="shared" si="25"/>
        <v>-0.11748</v>
      </c>
      <c r="N66" s="96">
        <f t="shared" si="25"/>
        <v>-2.4950399999999999</v>
      </c>
      <c r="O66" s="96">
        <f t="shared" si="25"/>
        <v>4.8251499999999998</v>
      </c>
      <c r="P66" s="96">
        <f t="shared" si="25"/>
        <v>-0.29547000000000001</v>
      </c>
      <c r="Q66" s="96">
        <f t="shared" si="25"/>
        <v>1.28396</v>
      </c>
      <c r="R66" s="96">
        <f t="shared" si="25"/>
        <v>1.69171</v>
      </c>
      <c r="S66" s="96">
        <f t="shared" si="27"/>
        <v>-0.88614999999999999</v>
      </c>
      <c r="T66" s="91">
        <v>2018</v>
      </c>
    </row>
    <row r="67" spans="1:20" s="90" customFormat="1" ht="12" customHeight="1">
      <c r="A67" s="119"/>
      <c r="B67" s="91">
        <v>2019</v>
      </c>
      <c r="C67" s="96">
        <f t="shared" si="25"/>
        <v>0.64566999999999997</v>
      </c>
      <c r="D67" s="96">
        <f t="shared" si="25"/>
        <v>-2.76553</v>
      </c>
      <c r="E67" s="96">
        <f t="shared" si="25"/>
        <v>0.32163999999999998</v>
      </c>
      <c r="F67" s="96">
        <f t="shared" si="25"/>
        <v>-0.24290999999999999</v>
      </c>
      <c r="G67" s="96">
        <f t="shared" si="25"/>
        <v>-0.48183999999999999</v>
      </c>
      <c r="H67" s="96">
        <f t="shared" si="25"/>
        <v>1.49034</v>
      </c>
      <c r="I67" s="96">
        <f t="shared" si="26"/>
        <v>0.84914999999999996</v>
      </c>
      <c r="J67" s="96">
        <f t="shared" si="26"/>
        <v>0.43508999999999998</v>
      </c>
      <c r="K67" s="96">
        <f t="shared" si="25"/>
        <v>0.45134000000000002</v>
      </c>
      <c r="L67" s="96">
        <f t="shared" si="25"/>
        <v>0.17024</v>
      </c>
      <c r="M67" s="96">
        <f t="shared" si="25"/>
        <v>-0.17047999999999999</v>
      </c>
      <c r="N67" s="96">
        <f t="shared" si="25"/>
        <v>-1.17777</v>
      </c>
      <c r="O67" s="96">
        <f t="shared" si="25"/>
        <v>3.0443899999999999</v>
      </c>
      <c r="P67" s="96">
        <f t="shared" si="25"/>
        <v>-0.35235</v>
      </c>
      <c r="Q67" s="96">
        <f t="shared" si="25"/>
        <v>1.5972200000000001</v>
      </c>
      <c r="R67" s="96">
        <f t="shared" si="25"/>
        <v>1.98556</v>
      </c>
      <c r="S67" s="96">
        <f t="shared" si="27"/>
        <v>-0.52339999999999998</v>
      </c>
      <c r="T67" s="91">
        <v>2019</v>
      </c>
    </row>
    <row r="68" spans="1:20" s="90" customFormat="1" ht="12" customHeight="1">
      <c r="A68" s="119"/>
      <c r="B68" s="122">
        <v>2020</v>
      </c>
      <c r="C68" s="96">
        <f t="shared" si="25"/>
        <v>-0.64471999999999996</v>
      </c>
      <c r="D68" s="96">
        <f t="shared" si="25"/>
        <v>-2.7971400000000002</v>
      </c>
      <c r="E68" s="96">
        <f t="shared" si="25"/>
        <v>-0.64895000000000003</v>
      </c>
      <c r="F68" s="96">
        <f t="shared" si="25"/>
        <v>-1.2887</v>
      </c>
      <c r="G68" s="96">
        <f t="shared" si="25"/>
        <v>-1.5160400000000001</v>
      </c>
      <c r="H68" s="96">
        <f t="shared" si="25"/>
        <v>0.65280000000000005</v>
      </c>
      <c r="I68" s="96">
        <f t="shared" si="26"/>
        <v>-0.57715000000000005</v>
      </c>
      <c r="J68" s="96">
        <f t="shared" si="26"/>
        <v>-1.0236099999999999</v>
      </c>
      <c r="K68" s="96">
        <f t="shared" si="25"/>
        <v>-1.03508</v>
      </c>
      <c r="L68" s="96">
        <f t="shared" si="25"/>
        <v>-0.83616999999999997</v>
      </c>
      <c r="M68" s="96">
        <f t="shared" si="25"/>
        <v>-4.00183</v>
      </c>
      <c r="N68" s="96">
        <f t="shared" si="25"/>
        <v>-1.5261899999999999</v>
      </c>
      <c r="O68" s="96">
        <f t="shared" si="25"/>
        <v>9.7299999999999998E-2</v>
      </c>
      <c r="P68" s="96">
        <f t="shared" si="25"/>
        <v>-4.5889199999999999</v>
      </c>
      <c r="Q68" s="96">
        <f t="shared" si="25"/>
        <v>1.21427</v>
      </c>
      <c r="R68" s="96">
        <f t="shared" si="25"/>
        <v>1.7392099999999999</v>
      </c>
      <c r="S68" s="96">
        <f t="shared" si="27"/>
        <v>-1.7245299999999999</v>
      </c>
      <c r="T68" s="122">
        <v>2020</v>
      </c>
    </row>
    <row r="69" spans="1:20" s="90" customFormat="1" ht="12" customHeight="1">
      <c r="A69" s="119"/>
      <c r="B69" s="99"/>
      <c r="C69" s="99"/>
      <c r="D69" s="99"/>
      <c r="E69" s="99"/>
      <c r="F69" s="99"/>
      <c r="G69" s="99"/>
      <c r="H69" s="99"/>
      <c r="I69" s="99"/>
      <c r="J69" s="99"/>
      <c r="K69" s="99"/>
      <c r="L69" s="99"/>
      <c r="M69" s="99"/>
      <c r="N69" s="99"/>
      <c r="O69" s="99"/>
      <c r="P69" s="99"/>
      <c r="Q69" s="99"/>
      <c r="R69" s="99"/>
      <c r="S69" s="99"/>
      <c r="T69" s="99"/>
    </row>
    <row r="70" spans="1:20" s="90" customFormat="1" ht="12" customHeight="1">
      <c r="A70" s="119"/>
      <c r="B70" s="99"/>
      <c r="C70" s="132" t="s">
        <v>154</v>
      </c>
      <c r="D70" s="132"/>
      <c r="E70" s="132"/>
      <c r="F70" s="132"/>
      <c r="G70" s="132"/>
      <c r="H70" s="132"/>
      <c r="I70" s="132" t="s">
        <v>154</v>
      </c>
      <c r="J70" s="132"/>
      <c r="K70" s="132"/>
      <c r="L70" s="132"/>
      <c r="M70" s="132"/>
      <c r="N70" s="132"/>
      <c r="O70" s="132"/>
      <c r="P70" s="132"/>
      <c r="Q70" s="132"/>
      <c r="R70" s="132"/>
      <c r="S70" s="132"/>
      <c r="T70" s="99"/>
    </row>
    <row r="71" spans="1:20" s="90" customFormat="1" ht="12" customHeight="1">
      <c r="A71" s="119"/>
      <c r="B71" s="91">
        <v>1991</v>
      </c>
      <c r="C71" s="114">
        <v>100</v>
      </c>
      <c r="D71" s="115">
        <f t="shared" ref="D71:Q71" si="28">ROUND(D8/$C8*100,5)</f>
        <v>6.5473800000000004</v>
      </c>
      <c r="E71" s="115">
        <f t="shared" si="28"/>
        <v>36.85051</v>
      </c>
      <c r="F71" s="115">
        <f t="shared" si="28"/>
        <v>26.206659999999999</v>
      </c>
      <c r="G71" s="115">
        <f t="shared" si="28"/>
        <v>20.495450000000002</v>
      </c>
      <c r="H71" s="115">
        <f t="shared" si="28"/>
        <v>10.64385</v>
      </c>
      <c r="I71" s="115">
        <f t="shared" si="28"/>
        <v>56.602110000000003</v>
      </c>
      <c r="J71" s="115">
        <f t="shared" si="28"/>
        <v>20.953859999999999</v>
      </c>
      <c r="K71" s="92" t="s">
        <v>2</v>
      </c>
      <c r="L71" s="92" t="s">
        <v>2</v>
      </c>
      <c r="M71" s="115">
        <f t="shared" si="28"/>
        <v>6.9343199999999996</v>
      </c>
      <c r="N71" s="92" t="s">
        <v>2</v>
      </c>
      <c r="O71" s="92" t="s">
        <v>2</v>
      </c>
      <c r="P71" s="92" t="s">
        <v>2</v>
      </c>
      <c r="Q71" s="115">
        <f t="shared" si="28"/>
        <v>28.713930000000001</v>
      </c>
      <c r="R71" s="92" t="s">
        <v>2</v>
      </c>
      <c r="S71" s="92" t="s">
        <v>2</v>
      </c>
      <c r="T71" s="91">
        <v>1991</v>
      </c>
    </row>
    <row r="72" spans="1:20" s="90" customFormat="1" ht="12" hidden="1" customHeight="1" outlineLevel="1">
      <c r="A72" s="119"/>
      <c r="B72" s="91">
        <v>1992</v>
      </c>
      <c r="C72" s="114">
        <v>100</v>
      </c>
      <c r="D72" s="115">
        <f t="shared" ref="D72:Q72" si="29">ROUND(D9/$C9*100,5)</f>
        <v>4.8632600000000004</v>
      </c>
      <c r="E72" s="115">
        <f t="shared" si="29"/>
        <v>33.952249999999999</v>
      </c>
      <c r="F72" s="115">
        <f t="shared" si="29"/>
        <v>20.76613</v>
      </c>
      <c r="G72" s="115">
        <f t="shared" si="29"/>
        <v>15.59024</v>
      </c>
      <c r="H72" s="115">
        <f t="shared" si="29"/>
        <v>13.186120000000001</v>
      </c>
      <c r="I72" s="115">
        <f t="shared" si="29"/>
        <v>61.184489999999997</v>
      </c>
      <c r="J72" s="115">
        <f t="shared" si="29"/>
        <v>21.811119999999999</v>
      </c>
      <c r="K72" s="92" t="s">
        <v>2</v>
      </c>
      <c r="L72" s="92" t="s">
        <v>2</v>
      </c>
      <c r="M72" s="115">
        <f t="shared" si="29"/>
        <v>7.5533200000000003</v>
      </c>
      <c r="N72" s="92" t="s">
        <v>2</v>
      </c>
      <c r="O72" s="92" t="s">
        <v>2</v>
      </c>
      <c r="P72" s="92" t="s">
        <v>2</v>
      </c>
      <c r="Q72" s="115">
        <f t="shared" si="29"/>
        <v>31.820049999999998</v>
      </c>
      <c r="R72" s="92" t="s">
        <v>2</v>
      </c>
      <c r="S72" s="92" t="s">
        <v>2</v>
      </c>
      <c r="T72" s="91">
        <v>1992</v>
      </c>
    </row>
    <row r="73" spans="1:20" s="90" customFormat="1" ht="12" hidden="1" customHeight="1" outlineLevel="1">
      <c r="A73" s="119"/>
      <c r="B73" s="91">
        <v>1993</v>
      </c>
      <c r="C73" s="114">
        <v>100</v>
      </c>
      <c r="D73" s="115">
        <f t="shared" ref="D73:Q73" si="30">ROUND(D10/$C10*100,5)</f>
        <v>4.0932599999999999</v>
      </c>
      <c r="E73" s="115">
        <f t="shared" si="30"/>
        <v>34.000660000000003</v>
      </c>
      <c r="F73" s="115">
        <f t="shared" si="30"/>
        <v>18.325030000000002</v>
      </c>
      <c r="G73" s="115">
        <f t="shared" si="30"/>
        <v>13.84118</v>
      </c>
      <c r="H73" s="115">
        <f t="shared" si="30"/>
        <v>15.67563</v>
      </c>
      <c r="I73" s="115">
        <f t="shared" si="30"/>
        <v>61.906080000000003</v>
      </c>
      <c r="J73" s="115">
        <f t="shared" si="30"/>
        <v>22.124849999999999</v>
      </c>
      <c r="K73" s="92" t="s">
        <v>2</v>
      </c>
      <c r="L73" s="92" t="s">
        <v>2</v>
      </c>
      <c r="M73" s="115">
        <f t="shared" si="30"/>
        <v>7.9654499999999997</v>
      </c>
      <c r="N73" s="92" t="s">
        <v>2</v>
      </c>
      <c r="O73" s="92" t="s">
        <v>2</v>
      </c>
      <c r="P73" s="92" t="s">
        <v>2</v>
      </c>
      <c r="Q73" s="115">
        <f t="shared" si="30"/>
        <v>31.81578</v>
      </c>
      <c r="R73" s="92" t="s">
        <v>2</v>
      </c>
      <c r="S73" s="92" t="s">
        <v>2</v>
      </c>
      <c r="T73" s="91">
        <v>1993</v>
      </c>
    </row>
    <row r="74" spans="1:20" s="90" customFormat="1" ht="12" hidden="1" customHeight="1" outlineLevel="1">
      <c r="A74" s="119"/>
      <c r="B74" s="91">
        <v>1994</v>
      </c>
      <c r="C74" s="114">
        <v>100</v>
      </c>
      <c r="D74" s="115">
        <f t="shared" ref="D74:Q74" si="31">ROUND(D11/$C11*100,5)</f>
        <v>3.8082699999999998</v>
      </c>
      <c r="E74" s="115">
        <f t="shared" si="31"/>
        <v>34.045430000000003</v>
      </c>
      <c r="F74" s="115">
        <f t="shared" si="31"/>
        <v>16.90193</v>
      </c>
      <c r="G74" s="115">
        <f t="shared" si="31"/>
        <v>12.850569999999999</v>
      </c>
      <c r="H74" s="115">
        <f t="shared" si="31"/>
        <v>17.14349</v>
      </c>
      <c r="I74" s="115">
        <f t="shared" si="31"/>
        <v>62.146299999999997</v>
      </c>
      <c r="J74" s="115">
        <f t="shared" si="31"/>
        <v>22.230730000000001</v>
      </c>
      <c r="K74" s="92" t="s">
        <v>2</v>
      </c>
      <c r="L74" s="92" t="s">
        <v>2</v>
      </c>
      <c r="M74" s="115">
        <f t="shared" si="31"/>
        <v>8.32667</v>
      </c>
      <c r="N74" s="92" t="s">
        <v>2</v>
      </c>
      <c r="O74" s="92" t="s">
        <v>2</v>
      </c>
      <c r="P74" s="92" t="s">
        <v>2</v>
      </c>
      <c r="Q74" s="115">
        <f t="shared" si="31"/>
        <v>31.588899999999999</v>
      </c>
      <c r="R74" s="92" t="s">
        <v>2</v>
      </c>
      <c r="S74" s="92" t="s">
        <v>2</v>
      </c>
      <c r="T74" s="91">
        <v>1994</v>
      </c>
    </row>
    <row r="75" spans="1:20" s="90" customFormat="1" ht="12" hidden="1" customHeight="1" outlineLevel="1">
      <c r="A75" s="119"/>
      <c r="B75" s="91">
        <v>1995</v>
      </c>
      <c r="C75" s="114">
        <v>100</v>
      </c>
      <c r="D75" s="115">
        <f t="shared" ref="D75:Q75" si="32">ROUND(D12/$C12*100,5)</f>
        <v>3.7873800000000002</v>
      </c>
      <c r="E75" s="115">
        <f t="shared" si="32"/>
        <v>34.352530000000002</v>
      </c>
      <c r="F75" s="115">
        <f t="shared" si="32"/>
        <v>16.574619999999999</v>
      </c>
      <c r="G75" s="115">
        <f t="shared" si="32"/>
        <v>12.631270000000001</v>
      </c>
      <c r="H75" s="115">
        <f t="shared" si="32"/>
        <v>17.777899999999999</v>
      </c>
      <c r="I75" s="115">
        <f t="shared" si="32"/>
        <v>61.86009</v>
      </c>
      <c r="J75" s="115">
        <f t="shared" si="32"/>
        <v>22.091180000000001</v>
      </c>
      <c r="K75" s="92" t="s">
        <v>2</v>
      </c>
      <c r="L75" s="92" t="s">
        <v>2</v>
      </c>
      <c r="M75" s="115">
        <f t="shared" si="32"/>
        <v>8.3194900000000001</v>
      </c>
      <c r="N75" s="92" t="s">
        <v>2</v>
      </c>
      <c r="O75" s="92" t="s">
        <v>2</v>
      </c>
      <c r="P75" s="92" t="s">
        <v>2</v>
      </c>
      <c r="Q75" s="115">
        <f t="shared" si="32"/>
        <v>31.44942</v>
      </c>
      <c r="R75" s="92" t="s">
        <v>2</v>
      </c>
      <c r="S75" s="92" t="s">
        <v>2</v>
      </c>
      <c r="T75" s="91">
        <v>1995</v>
      </c>
    </row>
    <row r="76" spans="1:20" s="90" customFormat="1" ht="12" hidden="1" customHeight="1" outlineLevel="1">
      <c r="A76" s="119"/>
      <c r="B76" s="91">
        <v>1996</v>
      </c>
      <c r="C76" s="114">
        <v>100</v>
      </c>
      <c r="D76" s="115">
        <f t="shared" ref="D76:Q76" si="33">ROUND(D13/$C13*100,5)</f>
        <v>3.6431100000000001</v>
      </c>
      <c r="E76" s="115">
        <f t="shared" si="33"/>
        <v>33.081600000000002</v>
      </c>
      <c r="F76" s="115">
        <f t="shared" si="33"/>
        <v>15.942869999999999</v>
      </c>
      <c r="G76" s="115">
        <f t="shared" si="33"/>
        <v>12.49513</v>
      </c>
      <c r="H76" s="115">
        <f t="shared" si="33"/>
        <v>17.138729999999999</v>
      </c>
      <c r="I76" s="115">
        <f t="shared" si="33"/>
        <v>63.275289999999998</v>
      </c>
      <c r="J76" s="115">
        <f t="shared" si="33"/>
        <v>22.348849999999999</v>
      </c>
      <c r="K76" s="92" t="s">
        <v>2</v>
      </c>
      <c r="L76" s="92" t="s">
        <v>2</v>
      </c>
      <c r="M76" s="115">
        <f t="shared" si="33"/>
        <v>8.8098799999999997</v>
      </c>
      <c r="N76" s="92" t="s">
        <v>2</v>
      </c>
      <c r="O76" s="92" t="s">
        <v>2</v>
      </c>
      <c r="P76" s="92" t="s">
        <v>2</v>
      </c>
      <c r="Q76" s="115">
        <f t="shared" si="33"/>
        <v>32.116570000000003</v>
      </c>
      <c r="R76" s="92" t="s">
        <v>2</v>
      </c>
      <c r="S76" s="92" t="s">
        <v>2</v>
      </c>
      <c r="T76" s="91">
        <v>1996</v>
      </c>
    </row>
    <row r="77" spans="1:20" s="90" customFormat="1" ht="12" hidden="1" customHeight="1" outlineLevel="1">
      <c r="A77" s="119"/>
      <c r="B77" s="91">
        <v>1997</v>
      </c>
      <c r="C77" s="114">
        <v>100</v>
      </c>
      <c r="D77" s="115">
        <f t="shared" ref="D77:Q77" si="34">ROUND(D14/$C14*100,5)</f>
        <v>3.3117399999999999</v>
      </c>
      <c r="E77" s="115">
        <f t="shared" si="34"/>
        <v>31.854780000000002</v>
      </c>
      <c r="F77" s="115">
        <f t="shared" si="34"/>
        <v>15.71128</v>
      </c>
      <c r="G77" s="115">
        <f t="shared" si="34"/>
        <v>12.46496</v>
      </c>
      <c r="H77" s="115">
        <f t="shared" si="34"/>
        <v>16.143509999999999</v>
      </c>
      <c r="I77" s="115">
        <f t="shared" si="34"/>
        <v>64.833479999999994</v>
      </c>
      <c r="J77" s="115">
        <f t="shared" si="34"/>
        <v>23.245760000000001</v>
      </c>
      <c r="K77" s="92" t="s">
        <v>2</v>
      </c>
      <c r="L77" s="92" t="s">
        <v>2</v>
      </c>
      <c r="M77" s="115">
        <f t="shared" si="34"/>
        <v>9.3182700000000001</v>
      </c>
      <c r="N77" s="92" t="s">
        <v>2</v>
      </c>
      <c r="O77" s="92" t="s">
        <v>2</v>
      </c>
      <c r="P77" s="92" t="s">
        <v>2</v>
      </c>
      <c r="Q77" s="115">
        <f t="shared" si="34"/>
        <v>32.269449999999999</v>
      </c>
      <c r="R77" s="92" t="s">
        <v>2</v>
      </c>
      <c r="S77" s="92" t="s">
        <v>2</v>
      </c>
      <c r="T77" s="91">
        <v>1997</v>
      </c>
    </row>
    <row r="78" spans="1:20" s="90" customFormat="1" ht="12" hidden="1" customHeight="1" outlineLevel="1">
      <c r="A78" s="119"/>
      <c r="B78" s="91">
        <v>1998</v>
      </c>
      <c r="C78" s="114">
        <v>100</v>
      </c>
      <c r="D78" s="115">
        <f t="shared" ref="D78:Q78" si="35">ROUND(D15/$C15*100,5)</f>
        <v>3.3614099999999998</v>
      </c>
      <c r="E78" s="115">
        <f t="shared" si="35"/>
        <v>30.26</v>
      </c>
      <c r="F78" s="115">
        <f t="shared" si="35"/>
        <v>15.480359999999999</v>
      </c>
      <c r="G78" s="115">
        <f t="shared" si="35"/>
        <v>12.377459999999999</v>
      </c>
      <c r="H78" s="115">
        <f t="shared" si="35"/>
        <v>14.779640000000001</v>
      </c>
      <c r="I78" s="115">
        <f t="shared" si="35"/>
        <v>66.378579999999999</v>
      </c>
      <c r="J78" s="115">
        <f t="shared" si="35"/>
        <v>23.091740000000001</v>
      </c>
      <c r="K78" s="92" t="s">
        <v>2</v>
      </c>
      <c r="L78" s="92" t="s">
        <v>2</v>
      </c>
      <c r="M78" s="115">
        <f t="shared" si="35"/>
        <v>10.14368</v>
      </c>
      <c r="N78" s="92" t="s">
        <v>2</v>
      </c>
      <c r="O78" s="92" t="s">
        <v>2</v>
      </c>
      <c r="P78" s="92" t="s">
        <v>2</v>
      </c>
      <c r="Q78" s="115">
        <f t="shared" si="35"/>
        <v>33.143169999999998</v>
      </c>
      <c r="R78" s="92" t="s">
        <v>2</v>
      </c>
      <c r="S78" s="92" t="s">
        <v>2</v>
      </c>
      <c r="T78" s="91">
        <v>1998</v>
      </c>
    </row>
    <row r="79" spans="1:20" s="90" customFormat="1" ht="12" hidden="1" customHeight="1" outlineLevel="1">
      <c r="A79" s="119"/>
      <c r="B79" s="91">
        <v>1999</v>
      </c>
      <c r="C79" s="114">
        <v>100</v>
      </c>
      <c r="D79" s="115">
        <f t="shared" ref="D79:Q79" si="36">ROUND(D16/$C16*100,5)</f>
        <v>3.2484099999999998</v>
      </c>
      <c r="E79" s="115">
        <f t="shared" si="36"/>
        <v>28.713370000000001</v>
      </c>
      <c r="F79" s="115">
        <f t="shared" si="36"/>
        <v>14.82152</v>
      </c>
      <c r="G79" s="115">
        <f t="shared" si="36"/>
        <v>11.86275</v>
      </c>
      <c r="H79" s="115">
        <f t="shared" si="36"/>
        <v>13.89185</v>
      </c>
      <c r="I79" s="115">
        <f t="shared" si="36"/>
        <v>68.038229999999999</v>
      </c>
      <c r="J79" s="115">
        <f t="shared" si="36"/>
        <v>23.22137</v>
      </c>
      <c r="K79" s="92" t="s">
        <v>2</v>
      </c>
      <c r="L79" s="92" t="s">
        <v>2</v>
      </c>
      <c r="M79" s="115">
        <f t="shared" si="36"/>
        <v>10.6691</v>
      </c>
      <c r="N79" s="92" t="s">
        <v>2</v>
      </c>
      <c r="O79" s="92" t="s">
        <v>2</v>
      </c>
      <c r="P79" s="92" t="s">
        <v>2</v>
      </c>
      <c r="Q79" s="115">
        <f t="shared" si="36"/>
        <v>34.147759999999998</v>
      </c>
      <c r="R79" s="92" t="s">
        <v>2</v>
      </c>
      <c r="S79" s="92" t="s">
        <v>2</v>
      </c>
      <c r="T79" s="91">
        <v>1999</v>
      </c>
    </row>
    <row r="80" spans="1:20" s="90" customFormat="1" ht="12" customHeight="1" collapsed="1">
      <c r="A80" s="119"/>
      <c r="B80" s="91">
        <v>2000</v>
      </c>
      <c r="C80" s="114">
        <v>100</v>
      </c>
      <c r="D80" s="115">
        <f t="shared" ref="D80:S80" si="37">ROUND(D17/$C17*100,5)</f>
        <v>3.1684100000000002</v>
      </c>
      <c r="E80" s="115">
        <f t="shared" si="37"/>
        <v>27.454809999999998</v>
      </c>
      <c r="F80" s="115">
        <f t="shared" si="37"/>
        <v>14.787280000000001</v>
      </c>
      <c r="G80" s="115">
        <f t="shared" si="37"/>
        <v>11.892720000000001</v>
      </c>
      <c r="H80" s="115">
        <f t="shared" si="37"/>
        <v>12.667529999999999</v>
      </c>
      <c r="I80" s="115">
        <f t="shared" si="37"/>
        <v>69.376779999999997</v>
      </c>
      <c r="J80" s="115">
        <f t="shared" si="37"/>
        <v>23.885899999999999</v>
      </c>
      <c r="K80" s="115">
        <f t="shared" si="37"/>
        <v>21.937830000000002</v>
      </c>
      <c r="L80" s="115">
        <f t="shared" si="37"/>
        <v>1.94808</v>
      </c>
      <c r="M80" s="115">
        <f t="shared" si="37"/>
        <v>10.869020000000001</v>
      </c>
      <c r="N80" s="115">
        <f t="shared" si="37"/>
        <v>1.48227</v>
      </c>
      <c r="O80" s="115">
        <f t="shared" si="37"/>
        <v>1.15116</v>
      </c>
      <c r="P80" s="115">
        <f t="shared" si="37"/>
        <v>8.2355900000000002</v>
      </c>
      <c r="Q80" s="115">
        <f t="shared" si="37"/>
        <v>34.621859999999998</v>
      </c>
      <c r="R80" s="115">
        <f t="shared" si="37"/>
        <v>29.06005</v>
      </c>
      <c r="S80" s="115">
        <f t="shared" si="37"/>
        <v>5.5618100000000004</v>
      </c>
      <c r="T80" s="91">
        <v>2000</v>
      </c>
    </row>
    <row r="81" spans="1:20" s="90" customFormat="1" ht="12" hidden="1" customHeight="1" outlineLevel="1">
      <c r="A81" s="119"/>
      <c r="B81" s="91">
        <v>2001</v>
      </c>
      <c r="C81" s="114">
        <v>100</v>
      </c>
      <c r="D81" s="115">
        <f t="shared" ref="D81:S81" si="38">ROUND(D18/$C18*100,5)</f>
        <v>2.97356</v>
      </c>
      <c r="E81" s="115">
        <f t="shared" si="38"/>
        <v>26.054480000000002</v>
      </c>
      <c r="F81" s="115">
        <f t="shared" si="38"/>
        <v>14.86971</v>
      </c>
      <c r="G81" s="115">
        <f t="shared" si="38"/>
        <v>11.984959999999999</v>
      </c>
      <c r="H81" s="115">
        <f t="shared" si="38"/>
        <v>11.18477</v>
      </c>
      <c r="I81" s="115">
        <f t="shared" si="38"/>
        <v>70.971950000000007</v>
      </c>
      <c r="J81" s="115">
        <f t="shared" si="38"/>
        <v>24.305240000000001</v>
      </c>
      <c r="K81" s="115">
        <f t="shared" si="38"/>
        <v>22.239159999999998</v>
      </c>
      <c r="L81" s="115">
        <f t="shared" si="38"/>
        <v>2.0660799999999999</v>
      </c>
      <c r="M81" s="115">
        <f t="shared" si="38"/>
        <v>11.13564</v>
      </c>
      <c r="N81" s="115">
        <f t="shared" si="38"/>
        <v>1.49518</v>
      </c>
      <c r="O81" s="115">
        <f t="shared" si="38"/>
        <v>1.1309899999999999</v>
      </c>
      <c r="P81" s="115">
        <f t="shared" si="38"/>
        <v>8.5094700000000003</v>
      </c>
      <c r="Q81" s="115">
        <f t="shared" si="38"/>
        <v>35.53107</v>
      </c>
      <c r="R81" s="115">
        <f t="shared" si="38"/>
        <v>29.949390000000001</v>
      </c>
      <c r="S81" s="115">
        <f t="shared" si="38"/>
        <v>5.5816800000000004</v>
      </c>
      <c r="T81" s="91">
        <v>2001</v>
      </c>
    </row>
    <row r="82" spans="1:20" s="90" customFormat="1" ht="12" hidden="1" customHeight="1" outlineLevel="1">
      <c r="A82" s="119"/>
      <c r="B82" s="91">
        <v>2002</v>
      </c>
      <c r="C82" s="114">
        <v>100</v>
      </c>
      <c r="D82" s="115">
        <f t="shared" ref="D82:S82" si="39">ROUND(D19/$C19*100,5)</f>
        <v>2.9666700000000001</v>
      </c>
      <c r="E82" s="115">
        <f t="shared" si="39"/>
        <v>24.752549999999999</v>
      </c>
      <c r="F82" s="115">
        <f t="shared" si="39"/>
        <v>14.789009999999999</v>
      </c>
      <c r="G82" s="115">
        <f t="shared" si="39"/>
        <v>11.94139</v>
      </c>
      <c r="H82" s="115">
        <f t="shared" si="39"/>
        <v>9.9635400000000001</v>
      </c>
      <c r="I82" s="115">
        <f t="shared" si="39"/>
        <v>72.280779999999993</v>
      </c>
      <c r="J82" s="115">
        <f t="shared" si="39"/>
        <v>24.37951</v>
      </c>
      <c r="K82" s="115">
        <f t="shared" si="39"/>
        <v>22.290120000000002</v>
      </c>
      <c r="L82" s="115">
        <f t="shared" si="39"/>
        <v>2.0893899999999999</v>
      </c>
      <c r="M82" s="115">
        <f t="shared" si="39"/>
        <v>11.514989999999999</v>
      </c>
      <c r="N82" s="115">
        <f t="shared" si="39"/>
        <v>1.5101199999999999</v>
      </c>
      <c r="O82" s="115">
        <f t="shared" si="39"/>
        <v>1.1679900000000001</v>
      </c>
      <c r="P82" s="115">
        <f t="shared" si="39"/>
        <v>8.8368900000000004</v>
      </c>
      <c r="Q82" s="115">
        <f t="shared" si="39"/>
        <v>36.386279999999999</v>
      </c>
      <c r="R82" s="115">
        <f t="shared" si="39"/>
        <v>30.74193</v>
      </c>
      <c r="S82" s="115">
        <f t="shared" si="39"/>
        <v>5.6443500000000002</v>
      </c>
      <c r="T82" s="91">
        <v>2002</v>
      </c>
    </row>
    <row r="83" spans="1:20" s="90" customFormat="1" ht="12" hidden="1" customHeight="1" outlineLevel="1">
      <c r="A83" s="119"/>
      <c r="B83" s="91">
        <v>2003</v>
      </c>
      <c r="C83" s="114">
        <v>100</v>
      </c>
      <c r="D83" s="115">
        <f t="shared" ref="D83:S83" si="40">ROUND(D20/$C20*100,5)</f>
        <v>3.0520299999999998</v>
      </c>
      <c r="E83" s="115">
        <f t="shared" si="40"/>
        <v>23.782789999999999</v>
      </c>
      <c r="F83" s="115">
        <f t="shared" si="40"/>
        <v>14.60361</v>
      </c>
      <c r="G83" s="115">
        <f t="shared" si="40"/>
        <v>11.723050000000001</v>
      </c>
      <c r="H83" s="115">
        <f t="shared" si="40"/>
        <v>9.1791800000000006</v>
      </c>
      <c r="I83" s="115">
        <f t="shared" si="40"/>
        <v>73.165189999999996</v>
      </c>
      <c r="J83" s="115">
        <f t="shared" si="40"/>
        <v>24.41347</v>
      </c>
      <c r="K83" s="115">
        <f t="shared" si="40"/>
        <v>22.31973</v>
      </c>
      <c r="L83" s="115">
        <f t="shared" si="40"/>
        <v>2.0937399999999999</v>
      </c>
      <c r="M83" s="115">
        <f t="shared" si="40"/>
        <v>11.93744</v>
      </c>
      <c r="N83" s="115">
        <f t="shared" si="40"/>
        <v>1.4960100000000001</v>
      </c>
      <c r="O83" s="115">
        <f t="shared" si="40"/>
        <v>1.17038</v>
      </c>
      <c r="P83" s="115">
        <f t="shared" si="40"/>
        <v>9.2710500000000007</v>
      </c>
      <c r="Q83" s="115">
        <f t="shared" si="40"/>
        <v>36.814279999999997</v>
      </c>
      <c r="R83" s="115">
        <f t="shared" si="40"/>
        <v>31.129259999999999</v>
      </c>
      <c r="S83" s="115">
        <f t="shared" si="40"/>
        <v>5.6850199999999997</v>
      </c>
      <c r="T83" s="91">
        <v>2003</v>
      </c>
    </row>
    <row r="84" spans="1:20" s="90" customFormat="1" ht="12" hidden="1" customHeight="1" outlineLevel="1">
      <c r="A84" s="119"/>
      <c r="B84" s="91">
        <v>2004</v>
      </c>
      <c r="C84" s="114">
        <v>100</v>
      </c>
      <c r="D84" s="115">
        <f t="shared" ref="D84:S84" si="41">ROUND(D21/$C21*100,5)</f>
        <v>3.0223100000000001</v>
      </c>
      <c r="E84" s="115">
        <f t="shared" si="41"/>
        <v>22.826730000000001</v>
      </c>
      <c r="F84" s="115">
        <f t="shared" si="41"/>
        <v>14.24727</v>
      </c>
      <c r="G84" s="115">
        <f t="shared" si="41"/>
        <v>11.424189999999999</v>
      </c>
      <c r="H84" s="115">
        <f t="shared" si="41"/>
        <v>8.5794599999999992</v>
      </c>
      <c r="I84" s="115">
        <f t="shared" si="41"/>
        <v>74.150959999999998</v>
      </c>
      <c r="J84" s="115">
        <f t="shared" si="41"/>
        <v>24.879480000000001</v>
      </c>
      <c r="K84" s="115">
        <f t="shared" si="41"/>
        <v>22.785630000000001</v>
      </c>
      <c r="L84" s="115">
        <f t="shared" si="41"/>
        <v>2.0938500000000002</v>
      </c>
      <c r="M84" s="115">
        <f t="shared" si="41"/>
        <v>12.376720000000001</v>
      </c>
      <c r="N84" s="115">
        <f t="shared" si="41"/>
        <v>1.48627</v>
      </c>
      <c r="O84" s="115">
        <f t="shared" si="41"/>
        <v>1.1820900000000001</v>
      </c>
      <c r="P84" s="115">
        <f t="shared" si="41"/>
        <v>9.7083600000000008</v>
      </c>
      <c r="Q84" s="115">
        <f t="shared" si="41"/>
        <v>36.894770000000001</v>
      </c>
      <c r="R84" s="115">
        <f t="shared" si="41"/>
        <v>31.04992</v>
      </c>
      <c r="S84" s="115">
        <f t="shared" si="41"/>
        <v>5.8448399999999996</v>
      </c>
      <c r="T84" s="91">
        <v>2004</v>
      </c>
    </row>
    <row r="85" spans="1:20" s="90" customFormat="1" ht="12" hidden="1" customHeight="1" outlineLevel="1">
      <c r="A85" s="116"/>
      <c r="B85" s="91">
        <v>2005</v>
      </c>
      <c r="C85" s="114">
        <v>100</v>
      </c>
      <c r="D85" s="115">
        <f t="shared" ref="D85:S85" si="42">ROUND(D22/$C22*100,5)</f>
        <v>2.8610500000000001</v>
      </c>
      <c r="E85" s="115">
        <f t="shared" si="42"/>
        <v>22.185390000000002</v>
      </c>
      <c r="F85" s="115">
        <f t="shared" si="42"/>
        <v>14.26463</v>
      </c>
      <c r="G85" s="115">
        <f t="shared" si="42"/>
        <v>11.43469</v>
      </c>
      <c r="H85" s="115">
        <f t="shared" si="42"/>
        <v>7.92075</v>
      </c>
      <c r="I85" s="115">
        <f t="shared" si="42"/>
        <v>74.953569999999999</v>
      </c>
      <c r="J85" s="115">
        <f t="shared" si="42"/>
        <v>25.017679999999999</v>
      </c>
      <c r="K85" s="115">
        <f t="shared" si="42"/>
        <v>22.889510000000001</v>
      </c>
      <c r="L85" s="115">
        <f t="shared" si="42"/>
        <v>2.1281599999999998</v>
      </c>
      <c r="M85" s="115">
        <f t="shared" si="42"/>
        <v>12.84787</v>
      </c>
      <c r="N85" s="115">
        <f t="shared" si="42"/>
        <v>1.4892700000000001</v>
      </c>
      <c r="O85" s="115">
        <f t="shared" si="42"/>
        <v>1.19421</v>
      </c>
      <c r="P85" s="115">
        <f t="shared" si="42"/>
        <v>10.164389999999999</v>
      </c>
      <c r="Q85" s="115">
        <f t="shared" si="42"/>
        <v>37.08802</v>
      </c>
      <c r="R85" s="115">
        <f t="shared" si="42"/>
        <v>31.180289999999999</v>
      </c>
      <c r="S85" s="115">
        <f t="shared" si="42"/>
        <v>5.9077299999999999</v>
      </c>
      <c r="T85" s="91">
        <v>2005</v>
      </c>
    </row>
    <row r="86" spans="1:20" s="90" customFormat="1" ht="12" hidden="1" customHeight="1" outlineLevel="1">
      <c r="A86" s="116"/>
      <c r="B86" s="91">
        <v>2006</v>
      </c>
      <c r="C86" s="114">
        <v>100</v>
      </c>
      <c r="D86" s="115">
        <f t="shared" ref="D86:S86" si="43">ROUND(D23/$C23*100,5)</f>
        <v>2.7667799999999998</v>
      </c>
      <c r="E86" s="115">
        <f t="shared" si="43"/>
        <v>21.916270000000001</v>
      </c>
      <c r="F86" s="115">
        <f t="shared" si="43"/>
        <v>14.229609999999999</v>
      </c>
      <c r="G86" s="115">
        <f t="shared" si="43"/>
        <v>11.44279</v>
      </c>
      <c r="H86" s="115">
        <f t="shared" si="43"/>
        <v>7.6866599999999998</v>
      </c>
      <c r="I86" s="115">
        <f t="shared" si="43"/>
        <v>75.316950000000006</v>
      </c>
      <c r="J86" s="115">
        <f t="shared" si="43"/>
        <v>24.975300000000001</v>
      </c>
      <c r="K86" s="115">
        <f t="shared" si="43"/>
        <v>22.859729999999999</v>
      </c>
      <c r="L86" s="115">
        <f t="shared" si="43"/>
        <v>2.11557</v>
      </c>
      <c r="M86" s="115">
        <f t="shared" si="43"/>
        <v>13.36523</v>
      </c>
      <c r="N86" s="115">
        <f t="shared" si="43"/>
        <v>1.46458</v>
      </c>
      <c r="O86" s="115">
        <f t="shared" si="43"/>
        <v>1.1757899999999999</v>
      </c>
      <c r="P86" s="115">
        <f t="shared" si="43"/>
        <v>10.72486</v>
      </c>
      <c r="Q86" s="115">
        <f t="shared" si="43"/>
        <v>36.976410000000001</v>
      </c>
      <c r="R86" s="115">
        <f t="shared" si="43"/>
        <v>30.979759999999999</v>
      </c>
      <c r="S86" s="115">
        <f t="shared" si="43"/>
        <v>5.9966600000000003</v>
      </c>
      <c r="T86" s="91">
        <v>2006</v>
      </c>
    </row>
    <row r="87" spans="1:20" s="90" customFormat="1" ht="12" hidden="1" customHeight="1" outlineLevel="1">
      <c r="A87" s="116"/>
      <c r="B87" s="91">
        <v>2007</v>
      </c>
      <c r="C87" s="114">
        <v>100</v>
      </c>
      <c r="D87" s="115">
        <f t="shared" ref="D87:S87" si="44">ROUND(D24/$C24*100,5)</f>
        <v>2.7525900000000001</v>
      </c>
      <c r="E87" s="115">
        <f t="shared" si="44"/>
        <v>22.272870000000001</v>
      </c>
      <c r="F87" s="115">
        <f t="shared" si="44"/>
        <v>14.58118</v>
      </c>
      <c r="G87" s="115">
        <f t="shared" si="44"/>
        <v>11.83001</v>
      </c>
      <c r="H87" s="115">
        <f t="shared" si="44"/>
        <v>7.6916900000000004</v>
      </c>
      <c r="I87" s="115">
        <f t="shared" si="44"/>
        <v>74.974540000000005</v>
      </c>
      <c r="J87" s="115">
        <f t="shared" si="44"/>
        <v>24.874210000000001</v>
      </c>
      <c r="K87" s="115">
        <f t="shared" si="44"/>
        <v>22.78378</v>
      </c>
      <c r="L87" s="115">
        <f t="shared" si="44"/>
        <v>2.09043</v>
      </c>
      <c r="M87" s="115">
        <f t="shared" si="44"/>
        <v>13.76613</v>
      </c>
      <c r="N87" s="115">
        <f t="shared" si="44"/>
        <v>1.4057999999999999</v>
      </c>
      <c r="O87" s="115">
        <f t="shared" si="44"/>
        <v>1.18573</v>
      </c>
      <c r="P87" s="115">
        <f t="shared" si="44"/>
        <v>11.1746</v>
      </c>
      <c r="Q87" s="115">
        <f t="shared" si="44"/>
        <v>36.334200000000003</v>
      </c>
      <c r="R87" s="115">
        <f t="shared" si="44"/>
        <v>30.236640000000001</v>
      </c>
      <c r="S87" s="115">
        <f t="shared" si="44"/>
        <v>6.0975599999999996</v>
      </c>
      <c r="T87" s="91">
        <v>2007</v>
      </c>
    </row>
    <row r="88" spans="1:20" s="90" customFormat="1" ht="12" hidden="1" customHeight="1" outlineLevel="1">
      <c r="A88" s="116"/>
      <c r="B88" s="91">
        <v>2008</v>
      </c>
      <c r="C88" s="114">
        <v>100</v>
      </c>
      <c r="D88" s="115">
        <f t="shared" ref="D88:S88" si="45">ROUND(D25/$C25*100,5)</f>
        <v>2.7235999999999998</v>
      </c>
      <c r="E88" s="115">
        <f t="shared" si="45"/>
        <v>22.210999999999999</v>
      </c>
      <c r="F88" s="115">
        <f t="shared" si="45"/>
        <v>14.75046</v>
      </c>
      <c r="G88" s="115">
        <f t="shared" si="45"/>
        <v>12.092779999999999</v>
      </c>
      <c r="H88" s="115">
        <f t="shared" si="45"/>
        <v>7.4605399999999999</v>
      </c>
      <c r="I88" s="115">
        <f t="shared" si="45"/>
        <v>75.06541</v>
      </c>
      <c r="J88" s="115">
        <f t="shared" si="45"/>
        <v>24.984570000000001</v>
      </c>
      <c r="K88" s="115">
        <f t="shared" si="45"/>
        <v>22.701840000000001</v>
      </c>
      <c r="L88" s="115">
        <f t="shared" si="45"/>
        <v>2.2827299999999999</v>
      </c>
      <c r="M88" s="115">
        <f t="shared" si="45"/>
        <v>13.821339999999999</v>
      </c>
      <c r="N88" s="115">
        <f t="shared" si="45"/>
        <v>1.37192</v>
      </c>
      <c r="O88" s="115">
        <f t="shared" si="45"/>
        <v>1.1212800000000001</v>
      </c>
      <c r="P88" s="115">
        <f t="shared" si="45"/>
        <v>11.328139999999999</v>
      </c>
      <c r="Q88" s="115">
        <f t="shared" si="45"/>
        <v>36.259500000000003</v>
      </c>
      <c r="R88" s="115">
        <f t="shared" si="45"/>
        <v>30.153649999999999</v>
      </c>
      <c r="S88" s="115">
        <f t="shared" si="45"/>
        <v>6.1058500000000002</v>
      </c>
      <c r="T88" s="91">
        <v>2008</v>
      </c>
    </row>
    <row r="89" spans="1:20" s="90" customFormat="1" ht="12" hidden="1" customHeight="1" outlineLevel="1">
      <c r="A89" s="116"/>
      <c r="B89" s="91">
        <v>2009</v>
      </c>
      <c r="C89" s="114">
        <v>100</v>
      </c>
      <c r="D89" s="115">
        <f t="shared" ref="D89:S89" si="46">ROUND(D26/$C26*100,5)</f>
        <v>2.7094800000000001</v>
      </c>
      <c r="E89" s="115">
        <f t="shared" si="46"/>
        <v>21.987500000000001</v>
      </c>
      <c r="F89" s="115">
        <f t="shared" si="46"/>
        <v>14.627420000000001</v>
      </c>
      <c r="G89" s="115">
        <f t="shared" si="46"/>
        <v>12.040940000000001</v>
      </c>
      <c r="H89" s="115">
        <f t="shared" si="46"/>
        <v>7.3600899999999996</v>
      </c>
      <c r="I89" s="115">
        <f t="shared" si="46"/>
        <v>75.303020000000004</v>
      </c>
      <c r="J89" s="115">
        <f t="shared" si="46"/>
        <v>24.84628</v>
      </c>
      <c r="K89" s="115">
        <f t="shared" si="46"/>
        <v>22.572990000000001</v>
      </c>
      <c r="L89" s="115">
        <f t="shared" si="46"/>
        <v>2.2732800000000002</v>
      </c>
      <c r="M89" s="115">
        <f t="shared" si="46"/>
        <v>13.81052</v>
      </c>
      <c r="N89" s="115">
        <f t="shared" si="46"/>
        <v>1.35884</v>
      </c>
      <c r="O89" s="115">
        <f t="shared" si="46"/>
        <v>1.0528900000000001</v>
      </c>
      <c r="P89" s="115">
        <f t="shared" si="46"/>
        <v>11.39879</v>
      </c>
      <c r="Q89" s="115">
        <f t="shared" si="46"/>
        <v>36.646230000000003</v>
      </c>
      <c r="R89" s="115">
        <f t="shared" si="46"/>
        <v>30.25149</v>
      </c>
      <c r="S89" s="115">
        <f t="shared" si="46"/>
        <v>6.3947399999999996</v>
      </c>
      <c r="T89" s="91">
        <v>2009</v>
      </c>
    </row>
    <row r="90" spans="1:20" s="90" customFormat="1" ht="12" customHeight="1" collapsed="1">
      <c r="A90" s="116"/>
      <c r="B90" s="91">
        <v>2010</v>
      </c>
      <c r="C90" s="114">
        <v>100</v>
      </c>
      <c r="D90" s="115">
        <f t="shared" ref="D90:S90" si="47">ROUND(D27/$C27*100,5)</f>
        <v>2.6274099999999998</v>
      </c>
      <c r="E90" s="115">
        <f t="shared" si="47"/>
        <v>21.77205</v>
      </c>
      <c r="F90" s="115">
        <f t="shared" si="47"/>
        <v>14.50347</v>
      </c>
      <c r="G90" s="115">
        <f t="shared" si="47"/>
        <v>11.97922</v>
      </c>
      <c r="H90" s="115">
        <f t="shared" si="47"/>
        <v>7.26858</v>
      </c>
      <c r="I90" s="115">
        <f t="shared" si="47"/>
        <v>75.600530000000006</v>
      </c>
      <c r="J90" s="115">
        <f t="shared" si="47"/>
        <v>24.873640000000002</v>
      </c>
      <c r="K90" s="115">
        <f t="shared" si="47"/>
        <v>22.63017</v>
      </c>
      <c r="L90" s="115">
        <f t="shared" si="47"/>
        <v>2.2434799999999999</v>
      </c>
      <c r="M90" s="115">
        <f t="shared" si="47"/>
        <v>14.34164</v>
      </c>
      <c r="N90" s="115">
        <f t="shared" si="47"/>
        <v>1.35348</v>
      </c>
      <c r="O90" s="115">
        <f t="shared" si="47"/>
        <v>1.0496099999999999</v>
      </c>
      <c r="P90" s="115">
        <f t="shared" si="47"/>
        <v>11.938549999999999</v>
      </c>
      <c r="Q90" s="115">
        <f t="shared" si="47"/>
        <v>36.385249999999999</v>
      </c>
      <c r="R90" s="115">
        <f t="shared" si="47"/>
        <v>30.01398</v>
      </c>
      <c r="S90" s="115">
        <f t="shared" si="47"/>
        <v>6.37127</v>
      </c>
      <c r="T90" s="91">
        <v>2010</v>
      </c>
    </row>
    <row r="91" spans="1:20" s="90" customFormat="1" ht="12" hidden="1" customHeight="1" outlineLevel="1">
      <c r="A91" s="116"/>
      <c r="B91" s="91">
        <v>2011</v>
      </c>
      <c r="C91" s="114">
        <v>100</v>
      </c>
      <c r="D91" s="115">
        <f t="shared" ref="D91:S91" si="48">ROUND(D28/$C28*100,5)</f>
        <v>2.6701800000000002</v>
      </c>
      <c r="E91" s="115">
        <f t="shared" si="48"/>
        <v>22.640540000000001</v>
      </c>
      <c r="F91" s="115">
        <f t="shared" si="48"/>
        <v>15.215389999999999</v>
      </c>
      <c r="G91" s="115">
        <f t="shared" si="48"/>
        <v>12.6784</v>
      </c>
      <c r="H91" s="115">
        <f t="shared" si="48"/>
        <v>7.4251500000000004</v>
      </c>
      <c r="I91" s="115">
        <f t="shared" si="48"/>
        <v>74.689279999999997</v>
      </c>
      <c r="J91" s="115">
        <f t="shared" si="48"/>
        <v>25.24455</v>
      </c>
      <c r="K91" s="115">
        <f t="shared" si="48"/>
        <v>22.93873</v>
      </c>
      <c r="L91" s="115">
        <f t="shared" si="48"/>
        <v>2.3058200000000002</v>
      </c>
      <c r="M91" s="115">
        <f t="shared" si="48"/>
        <v>14.321350000000001</v>
      </c>
      <c r="N91" s="115">
        <f t="shared" si="48"/>
        <v>1.32986</v>
      </c>
      <c r="O91" s="115">
        <f t="shared" si="48"/>
        <v>1.0416000000000001</v>
      </c>
      <c r="P91" s="115">
        <f t="shared" si="48"/>
        <v>11.94989</v>
      </c>
      <c r="Q91" s="115">
        <f t="shared" si="48"/>
        <v>35.123390000000001</v>
      </c>
      <c r="R91" s="115">
        <f t="shared" si="48"/>
        <v>28.949349999999999</v>
      </c>
      <c r="S91" s="115">
        <f t="shared" si="48"/>
        <v>6.1740399999999998</v>
      </c>
      <c r="T91" s="91">
        <v>2011</v>
      </c>
    </row>
    <row r="92" spans="1:20" s="90" customFormat="1" ht="12" hidden="1" customHeight="1" outlineLevel="1">
      <c r="A92" s="116"/>
      <c r="B92" s="91">
        <v>2012</v>
      </c>
      <c r="C92" s="114">
        <v>100</v>
      </c>
      <c r="D92" s="115">
        <f t="shared" ref="D92:S92" si="49">ROUND(D29/$C29*100,5)</f>
        <v>2.6720999999999999</v>
      </c>
      <c r="E92" s="115">
        <f t="shared" si="49"/>
        <v>22.689430000000002</v>
      </c>
      <c r="F92" s="115">
        <f t="shared" si="49"/>
        <v>15.295529999999999</v>
      </c>
      <c r="G92" s="115">
        <f t="shared" si="49"/>
        <v>12.820970000000001</v>
      </c>
      <c r="H92" s="115">
        <f t="shared" si="49"/>
        <v>7.3939000000000004</v>
      </c>
      <c r="I92" s="115">
        <f t="shared" si="49"/>
        <v>74.638469999999998</v>
      </c>
      <c r="J92" s="115">
        <f t="shared" si="49"/>
        <v>25.644469999999998</v>
      </c>
      <c r="K92" s="115">
        <f t="shared" si="49"/>
        <v>23.39629</v>
      </c>
      <c r="L92" s="115">
        <f t="shared" si="49"/>
        <v>2.2481800000000001</v>
      </c>
      <c r="M92" s="115">
        <f t="shared" si="49"/>
        <v>14.43853</v>
      </c>
      <c r="N92" s="115">
        <f t="shared" si="49"/>
        <v>1.31789</v>
      </c>
      <c r="O92" s="115">
        <f t="shared" si="49"/>
        <v>1.04538</v>
      </c>
      <c r="P92" s="115">
        <f t="shared" si="49"/>
        <v>12.07526</v>
      </c>
      <c r="Q92" s="115">
        <f t="shared" si="49"/>
        <v>34.55547</v>
      </c>
      <c r="R92" s="115">
        <f t="shared" si="49"/>
        <v>28.6175</v>
      </c>
      <c r="S92" s="115">
        <f t="shared" si="49"/>
        <v>5.93797</v>
      </c>
      <c r="T92" s="91">
        <v>2012</v>
      </c>
    </row>
    <row r="93" spans="1:20" s="90" customFormat="1" hidden="1" outlineLevel="1">
      <c r="A93" s="116"/>
      <c r="B93" s="91">
        <v>2013</v>
      </c>
      <c r="C93" s="114">
        <v>100</v>
      </c>
      <c r="D93" s="115">
        <f t="shared" ref="D93:S93" si="50">ROUND(D30/$C30*100,5)</f>
        <v>2.6963300000000001</v>
      </c>
      <c r="E93" s="115">
        <f t="shared" si="50"/>
        <v>22.515930000000001</v>
      </c>
      <c r="F93" s="115">
        <f t="shared" si="50"/>
        <v>15.172190000000001</v>
      </c>
      <c r="G93" s="115">
        <f t="shared" si="50"/>
        <v>12.71696</v>
      </c>
      <c r="H93" s="115">
        <f t="shared" si="50"/>
        <v>7.3437400000000004</v>
      </c>
      <c r="I93" s="115">
        <f t="shared" si="50"/>
        <v>74.787739999999999</v>
      </c>
      <c r="J93" s="115">
        <f t="shared" si="50"/>
        <v>25.385390000000001</v>
      </c>
      <c r="K93" s="115">
        <f t="shared" si="50"/>
        <v>23.383890000000001</v>
      </c>
      <c r="L93" s="115">
        <f t="shared" si="50"/>
        <v>2.0015000000000001</v>
      </c>
      <c r="M93" s="115">
        <f t="shared" si="50"/>
        <v>14.927099999999999</v>
      </c>
      <c r="N93" s="115">
        <f t="shared" si="50"/>
        <v>1.3062499999999999</v>
      </c>
      <c r="O93" s="115">
        <f t="shared" si="50"/>
        <v>1.0885800000000001</v>
      </c>
      <c r="P93" s="115">
        <f t="shared" si="50"/>
        <v>12.53228</v>
      </c>
      <c r="Q93" s="115">
        <f t="shared" si="50"/>
        <v>34.475239999999999</v>
      </c>
      <c r="R93" s="115">
        <f t="shared" si="50"/>
        <v>28.630420000000001</v>
      </c>
      <c r="S93" s="115">
        <f t="shared" si="50"/>
        <v>5.8448200000000003</v>
      </c>
      <c r="T93" s="91">
        <v>2013</v>
      </c>
    </row>
    <row r="94" spans="1:20" s="90" customFormat="1" hidden="1" outlineLevel="1">
      <c r="A94" s="116"/>
      <c r="B94" s="91">
        <v>2014</v>
      </c>
      <c r="C94" s="114">
        <v>100</v>
      </c>
      <c r="D94" s="115">
        <f t="shared" ref="D94:S94" si="51">ROUND(D31/$C31*100,5)</f>
        <v>2.6810200000000002</v>
      </c>
      <c r="E94" s="115">
        <f t="shared" si="51"/>
        <v>22.490259999999999</v>
      </c>
      <c r="F94" s="115">
        <f t="shared" si="51"/>
        <v>15.213990000000001</v>
      </c>
      <c r="G94" s="115">
        <f t="shared" si="51"/>
        <v>12.748889999999999</v>
      </c>
      <c r="H94" s="115">
        <f t="shared" si="51"/>
        <v>7.2762700000000002</v>
      </c>
      <c r="I94" s="115">
        <f t="shared" si="51"/>
        <v>74.828720000000004</v>
      </c>
      <c r="J94" s="115">
        <f t="shared" si="51"/>
        <v>25.325939999999999</v>
      </c>
      <c r="K94" s="115">
        <f t="shared" si="51"/>
        <v>23.541239999999998</v>
      </c>
      <c r="L94" s="115">
        <f t="shared" si="51"/>
        <v>1.7847</v>
      </c>
      <c r="M94" s="115">
        <f t="shared" si="51"/>
        <v>15.154310000000001</v>
      </c>
      <c r="N94" s="115">
        <f t="shared" si="51"/>
        <v>1.3054300000000001</v>
      </c>
      <c r="O94" s="115">
        <f t="shared" si="51"/>
        <v>1.1054299999999999</v>
      </c>
      <c r="P94" s="115">
        <f t="shared" si="51"/>
        <v>12.74344</v>
      </c>
      <c r="Q94" s="115">
        <f t="shared" si="51"/>
        <v>34.348469999999999</v>
      </c>
      <c r="R94" s="115">
        <f t="shared" si="51"/>
        <v>28.710930000000001</v>
      </c>
      <c r="S94" s="115">
        <f t="shared" si="51"/>
        <v>5.6375400000000004</v>
      </c>
      <c r="T94" s="91">
        <v>2014</v>
      </c>
    </row>
    <row r="95" spans="1:20" s="90" customFormat="1" collapsed="1">
      <c r="A95" s="116"/>
      <c r="B95" s="91">
        <v>2015</v>
      </c>
      <c r="C95" s="114">
        <v>100</v>
      </c>
      <c r="D95" s="115">
        <f t="shared" ref="D95:S95" si="52">ROUND(D32/$C32*100,5)</f>
        <v>2.6650100000000001</v>
      </c>
      <c r="E95" s="115">
        <f t="shared" si="52"/>
        <v>22.291319999999999</v>
      </c>
      <c r="F95" s="115">
        <f t="shared" si="52"/>
        <v>15.039770000000001</v>
      </c>
      <c r="G95" s="115">
        <f t="shared" si="52"/>
        <v>12.60576</v>
      </c>
      <c r="H95" s="115">
        <f t="shared" si="52"/>
        <v>7.2515499999999999</v>
      </c>
      <c r="I95" s="115">
        <f t="shared" si="52"/>
        <v>75.043670000000006</v>
      </c>
      <c r="J95" s="115">
        <f t="shared" si="52"/>
        <v>25.19341</v>
      </c>
      <c r="K95" s="115">
        <f t="shared" si="52"/>
        <v>23.563300000000002</v>
      </c>
      <c r="L95" s="115">
        <f t="shared" si="52"/>
        <v>1.6301099999999999</v>
      </c>
      <c r="M95" s="115">
        <f t="shared" si="52"/>
        <v>15.28261</v>
      </c>
      <c r="N95" s="115">
        <f t="shared" si="52"/>
        <v>1.3126100000000001</v>
      </c>
      <c r="O95" s="115">
        <f t="shared" si="52"/>
        <v>1.09951</v>
      </c>
      <c r="P95" s="115">
        <f t="shared" si="52"/>
        <v>12.870480000000001</v>
      </c>
      <c r="Q95" s="115">
        <f t="shared" si="52"/>
        <v>34.56765</v>
      </c>
      <c r="R95" s="115">
        <f t="shared" si="52"/>
        <v>29.048829999999999</v>
      </c>
      <c r="S95" s="115">
        <f t="shared" si="52"/>
        <v>5.5188199999999998</v>
      </c>
      <c r="T95" s="91">
        <v>2015</v>
      </c>
    </row>
    <row r="96" spans="1:20" s="90" customFormat="1" hidden="1" outlineLevel="1">
      <c r="A96" s="116"/>
      <c r="B96" s="91">
        <v>2016</v>
      </c>
      <c r="C96" s="114">
        <v>100</v>
      </c>
      <c r="D96" s="115">
        <f t="shared" ref="D96:S96" si="53">ROUND(D33/$C33*100,5)</f>
        <v>2.5515400000000001</v>
      </c>
      <c r="E96" s="115">
        <f t="shared" si="53"/>
        <v>22.098759999999999</v>
      </c>
      <c r="F96" s="115">
        <f t="shared" si="53"/>
        <v>14.84268</v>
      </c>
      <c r="G96" s="115">
        <f t="shared" si="53"/>
        <v>12.427680000000001</v>
      </c>
      <c r="H96" s="115">
        <f t="shared" si="53"/>
        <v>7.2560799999999999</v>
      </c>
      <c r="I96" s="115">
        <f t="shared" si="53"/>
        <v>75.349699999999999</v>
      </c>
      <c r="J96" s="115">
        <f t="shared" si="53"/>
        <v>25.1037</v>
      </c>
      <c r="K96" s="115">
        <f t="shared" si="53"/>
        <v>23.631509999999999</v>
      </c>
      <c r="L96" s="115">
        <f t="shared" si="53"/>
        <v>1.4721900000000001</v>
      </c>
      <c r="M96" s="115">
        <f t="shared" si="53"/>
        <v>15.472049999999999</v>
      </c>
      <c r="N96" s="115">
        <f t="shared" si="53"/>
        <v>1.2831699999999999</v>
      </c>
      <c r="O96" s="115">
        <f t="shared" si="53"/>
        <v>1.07562</v>
      </c>
      <c r="P96" s="115">
        <f t="shared" si="53"/>
        <v>13.11326</v>
      </c>
      <c r="Q96" s="115">
        <f t="shared" si="53"/>
        <v>34.773949999999999</v>
      </c>
      <c r="R96" s="115">
        <f t="shared" si="53"/>
        <v>29.305669999999999</v>
      </c>
      <c r="S96" s="115">
        <f t="shared" si="53"/>
        <v>5.46828</v>
      </c>
      <c r="T96" s="91">
        <v>2016</v>
      </c>
    </row>
    <row r="97" spans="1:24" s="90" customFormat="1" hidden="1" outlineLevel="1">
      <c r="A97" s="116"/>
      <c r="B97" s="91">
        <v>2017</v>
      </c>
      <c r="C97" s="114">
        <v>100</v>
      </c>
      <c r="D97" s="115">
        <f t="shared" ref="D97:S100" si="54">ROUND(D34/$C34*100,5)</f>
        <v>2.55437</v>
      </c>
      <c r="E97" s="115">
        <f t="shared" si="54"/>
        <v>21.907299999999999</v>
      </c>
      <c r="F97" s="115">
        <f t="shared" si="54"/>
        <v>14.732849999999999</v>
      </c>
      <c r="G97" s="115">
        <f t="shared" si="54"/>
        <v>12.3995</v>
      </c>
      <c r="H97" s="115">
        <f t="shared" si="54"/>
        <v>7.1744500000000002</v>
      </c>
      <c r="I97" s="115">
        <f t="shared" si="54"/>
        <v>75.538330000000002</v>
      </c>
      <c r="J97" s="115">
        <f>ROUND(J34/$C34*100,5)</f>
        <v>25.271879999999999</v>
      </c>
      <c r="K97" s="115">
        <f t="shared" si="54"/>
        <v>23.805620000000001</v>
      </c>
      <c r="L97" s="115">
        <f t="shared" si="54"/>
        <v>1.4662500000000001</v>
      </c>
      <c r="M97" s="115">
        <f t="shared" si="54"/>
        <v>15.4183</v>
      </c>
      <c r="N97" s="115">
        <f t="shared" si="54"/>
        <v>1.2317</v>
      </c>
      <c r="O97" s="115">
        <f t="shared" si="54"/>
        <v>1.0650200000000001</v>
      </c>
      <c r="P97" s="115">
        <f t="shared" si="54"/>
        <v>13.121589999999999</v>
      </c>
      <c r="Q97" s="115">
        <f t="shared" si="54"/>
        <v>34.84816</v>
      </c>
      <c r="R97" s="115">
        <f t="shared" si="54"/>
        <v>29.33615</v>
      </c>
      <c r="S97" s="115">
        <f t="shared" si="54"/>
        <v>5.5120100000000001</v>
      </c>
      <c r="T97" s="91">
        <v>2017</v>
      </c>
    </row>
    <row r="98" spans="1:24" s="90" customFormat="1" hidden="1" outlineLevel="1">
      <c r="A98" s="116"/>
      <c r="B98" s="91">
        <v>2018</v>
      </c>
      <c r="C98" s="114">
        <v>100</v>
      </c>
      <c r="D98" s="115">
        <f t="shared" si="54"/>
        <v>2.4157199999999999</v>
      </c>
      <c r="E98" s="115">
        <f t="shared" si="54"/>
        <v>22.020040000000002</v>
      </c>
      <c r="F98" s="115">
        <f t="shared" si="54"/>
        <v>14.84773</v>
      </c>
      <c r="G98" s="115">
        <f t="shared" si="54"/>
        <v>12.55166</v>
      </c>
      <c r="H98" s="115">
        <f t="shared" si="54"/>
        <v>7.1723100000000004</v>
      </c>
      <c r="I98" s="115">
        <f t="shared" si="54"/>
        <v>75.564250000000001</v>
      </c>
      <c r="J98" s="115">
        <f>ROUND(J35/$C35*100,5)</f>
        <v>25.514720000000001</v>
      </c>
      <c r="K98" s="115">
        <f t="shared" si="54"/>
        <v>24.039429999999999</v>
      </c>
      <c r="L98" s="115">
        <f t="shared" si="54"/>
        <v>1.47529</v>
      </c>
      <c r="M98" s="115">
        <f t="shared" si="54"/>
        <v>15.20387</v>
      </c>
      <c r="N98" s="115">
        <f t="shared" si="54"/>
        <v>1.1856599999999999</v>
      </c>
      <c r="O98" s="115">
        <f t="shared" si="54"/>
        <v>1.1021700000000001</v>
      </c>
      <c r="P98" s="115">
        <f t="shared" si="54"/>
        <v>12.916040000000001</v>
      </c>
      <c r="Q98" s="115">
        <f t="shared" si="54"/>
        <v>34.845660000000002</v>
      </c>
      <c r="R98" s="115">
        <f t="shared" si="54"/>
        <v>29.45214</v>
      </c>
      <c r="S98" s="115">
        <f t="shared" si="54"/>
        <v>5.3935199999999996</v>
      </c>
      <c r="T98" s="91">
        <v>2018</v>
      </c>
    </row>
    <row r="99" spans="1:24" s="90" customFormat="1" collapsed="1">
      <c r="A99" s="116"/>
      <c r="B99" s="91">
        <v>2019</v>
      </c>
      <c r="C99" s="114">
        <v>100</v>
      </c>
      <c r="D99" s="115">
        <f t="shared" si="54"/>
        <v>2.3338399999999999</v>
      </c>
      <c r="E99" s="115">
        <f t="shared" si="54"/>
        <v>21.94914</v>
      </c>
      <c r="F99" s="115">
        <f t="shared" si="54"/>
        <v>14.71664</v>
      </c>
      <c r="G99" s="115">
        <f t="shared" si="54"/>
        <v>12.411049999999999</v>
      </c>
      <c r="H99" s="115">
        <f t="shared" si="54"/>
        <v>7.2324999999999999</v>
      </c>
      <c r="I99" s="115">
        <f t="shared" si="54"/>
        <v>75.717020000000005</v>
      </c>
      <c r="J99" s="115">
        <f>ROUND(J36/$C36*100,5)</f>
        <v>25.46133</v>
      </c>
      <c r="K99" s="115">
        <f t="shared" si="54"/>
        <v>23.993010000000002</v>
      </c>
      <c r="L99" s="115">
        <f t="shared" si="54"/>
        <v>1.4683200000000001</v>
      </c>
      <c r="M99" s="115">
        <f t="shared" si="54"/>
        <v>15.080579999999999</v>
      </c>
      <c r="N99" s="115">
        <f t="shared" si="54"/>
        <v>1.16418</v>
      </c>
      <c r="O99" s="115">
        <f t="shared" si="54"/>
        <v>1.1284400000000001</v>
      </c>
      <c r="P99" s="115">
        <f t="shared" si="54"/>
        <v>12.78796</v>
      </c>
      <c r="Q99" s="115">
        <f t="shared" si="54"/>
        <v>35.175109999999997</v>
      </c>
      <c r="R99" s="115">
        <f t="shared" si="54"/>
        <v>29.84423</v>
      </c>
      <c r="S99" s="115">
        <f t="shared" si="54"/>
        <v>5.33087</v>
      </c>
      <c r="T99" s="91">
        <v>2019</v>
      </c>
    </row>
    <row r="100" spans="1:24" s="90" customFormat="1">
      <c r="A100" s="116"/>
      <c r="B100" s="122">
        <v>2020</v>
      </c>
      <c r="C100" s="114">
        <v>100</v>
      </c>
      <c r="D100" s="115">
        <f t="shared" si="54"/>
        <v>2.28328</v>
      </c>
      <c r="E100" s="115">
        <f t="shared" si="54"/>
        <v>21.94821</v>
      </c>
      <c r="F100" s="115">
        <f t="shared" si="54"/>
        <v>14.62125</v>
      </c>
      <c r="G100" s="115">
        <f t="shared" si="54"/>
        <v>12.302210000000001</v>
      </c>
      <c r="H100" s="115">
        <f t="shared" si="54"/>
        <v>7.3269500000000001</v>
      </c>
      <c r="I100" s="115">
        <f t="shared" si="54"/>
        <v>75.768510000000006</v>
      </c>
      <c r="J100" s="115">
        <f>ROUND(J37/$C37*100,5)</f>
        <v>25.364239999999999</v>
      </c>
      <c r="K100" s="115">
        <f t="shared" si="54"/>
        <v>23.89875</v>
      </c>
      <c r="L100" s="115">
        <f t="shared" si="54"/>
        <v>1.46549</v>
      </c>
      <c r="M100" s="115">
        <f t="shared" si="54"/>
        <v>14.571020000000001</v>
      </c>
      <c r="N100" s="115">
        <f t="shared" si="54"/>
        <v>1.15385</v>
      </c>
      <c r="O100" s="115">
        <f t="shared" si="54"/>
        <v>1.13687</v>
      </c>
      <c r="P100" s="115">
        <f t="shared" si="54"/>
        <v>12.28031</v>
      </c>
      <c r="Q100" s="115">
        <f t="shared" si="54"/>
        <v>35.83325</v>
      </c>
      <c r="R100" s="115">
        <f t="shared" si="54"/>
        <v>30.560320000000001</v>
      </c>
      <c r="S100" s="115">
        <f t="shared" si="54"/>
        <v>5.2729299999999997</v>
      </c>
      <c r="T100" s="122">
        <v>2020</v>
      </c>
    </row>
    <row r="101" spans="1:24" s="90" customFormat="1">
      <c r="A101" s="116"/>
      <c r="B101" s="99" t="s">
        <v>105</v>
      </c>
      <c r="C101" s="100"/>
      <c r="D101" s="100"/>
      <c r="E101" s="100"/>
      <c r="F101" s="100"/>
      <c r="G101" s="100"/>
      <c r="H101" s="100"/>
      <c r="I101" s="100"/>
      <c r="J101" s="100"/>
      <c r="K101" s="100"/>
      <c r="L101" s="100"/>
      <c r="M101" s="100"/>
      <c r="N101" s="100"/>
      <c r="O101" s="100"/>
      <c r="P101" s="100"/>
      <c r="Q101" s="100"/>
      <c r="R101" s="100"/>
      <c r="S101" s="100"/>
      <c r="T101" s="99"/>
      <c r="U101" s="100"/>
      <c r="V101" s="100"/>
      <c r="W101" s="100"/>
      <c r="X101" s="100"/>
    </row>
    <row r="102" spans="1:24" s="90" customFormat="1" ht="26.4" customHeight="1">
      <c r="A102" s="116"/>
      <c r="B102" s="131" t="s">
        <v>124</v>
      </c>
      <c r="C102" s="131"/>
      <c r="D102" s="131"/>
      <c r="E102" s="131"/>
      <c r="F102" s="131"/>
      <c r="G102" s="131"/>
      <c r="H102" s="131"/>
      <c r="I102" s="131"/>
      <c r="J102" s="131"/>
      <c r="K102" s="131"/>
      <c r="L102" s="131"/>
      <c r="M102" s="131"/>
      <c r="N102" s="131"/>
      <c r="O102" s="131"/>
      <c r="P102" s="131"/>
      <c r="Q102" s="131"/>
      <c r="R102" s="120"/>
      <c r="S102" s="120"/>
      <c r="T102" s="120"/>
      <c r="U102" s="101"/>
      <c r="V102" s="101"/>
      <c r="W102" s="101"/>
      <c r="X102" s="101"/>
    </row>
    <row r="103" spans="1:24" s="90" customFormat="1">
      <c r="A103" s="116"/>
    </row>
    <row r="104" spans="1:24" s="90" customFormat="1">
      <c r="A104" s="116"/>
    </row>
    <row r="105" spans="1:24" s="90" customFormat="1">
      <c r="A105" s="116"/>
    </row>
    <row r="106" spans="1:24" s="90" customFormat="1">
      <c r="A106" s="116"/>
    </row>
    <row r="107" spans="1:24" s="90" customFormat="1">
      <c r="A107" s="116"/>
    </row>
    <row r="108" spans="1:24" s="90" customFormat="1">
      <c r="A108" s="116"/>
    </row>
    <row r="109" spans="1:24" s="90" customFormat="1">
      <c r="A109" s="116"/>
    </row>
    <row r="110" spans="1:24" s="90" customFormat="1">
      <c r="A110" s="116"/>
    </row>
    <row r="111" spans="1:24" s="90" customFormat="1">
      <c r="A111" s="116"/>
    </row>
    <row r="112" spans="1:24" s="90" customFormat="1">
      <c r="A112" s="116"/>
    </row>
    <row r="113" spans="1:1" s="90" customFormat="1">
      <c r="A113" s="116"/>
    </row>
    <row r="114" spans="1:1" s="90" customFormat="1">
      <c r="A114" s="116"/>
    </row>
    <row r="115" spans="1:1" s="90" customFormat="1">
      <c r="A115" s="116"/>
    </row>
    <row r="116" spans="1:1" s="90" customFormat="1">
      <c r="A116" s="116"/>
    </row>
    <row r="117" spans="1:1" s="90" customFormat="1">
      <c r="A117" s="116"/>
    </row>
    <row r="118" spans="1:1" s="90" customFormat="1">
      <c r="A118" s="116"/>
    </row>
    <row r="119" spans="1:1" s="90" customFormat="1">
      <c r="A119" s="116"/>
    </row>
    <row r="120" spans="1:1" s="90" customFormat="1">
      <c r="A120" s="116"/>
    </row>
    <row r="121" spans="1:1" s="90" customFormat="1">
      <c r="A121" s="116"/>
    </row>
    <row r="122" spans="1:1" s="90" customFormat="1">
      <c r="A122" s="116"/>
    </row>
    <row r="123" spans="1:1" s="90" customFormat="1">
      <c r="A123" s="116"/>
    </row>
    <row r="124" spans="1:1" s="90" customFormat="1">
      <c r="A124" s="116"/>
    </row>
    <row r="125" spans="1:1" s="90" customFormat="1">
      <c r="A125" s="116"/>
    </row>
    <row r="126" spans="1:1" s="90" customFormat="1">
      <c r="A126" s="116"/>
    </row>
    <row r="127" spans="1:1" s="90" customFormat="1">
      <c r="A127" s="116"/>
    </row>
    <row r="128" spans="1:1" s="90" customFormat="1">
      <c r="A128" s="116"/>
    </row>
    <row r="129" spans="1:1" s="90" customFormat="1">
      <c r="A129" s="116"/>
    </row>
    <row r="130" spans="1:1" s="90" customFormat="1">
      <c r="A130" s="116"/>
    </row>
    <row r="131" spans="1:1" s="90" customFormat="1">
      <c r="A131" s="116"/>
    </row>
    <row r="132" spans="1:1" s="90" customFormat="1">
      <c r="A132" s="116"/>
    </row>
    <row r="133" spans="1:1" s="90" customFormat="1">
      <c r="A133" s="116"/>
    </row>
    <row r="134" spans="1:1" s="90" customFormat="1">
      <c r="A134" s="116"/>
    </row>
    <row r="135" spans="1:1" s="90" customFormat="1">
      <c r="A135" s="116"/>
    </row>
    <row r="136" spans="1:1" s="90" customFormat="1">
      <c r="A136" s="116"/>
    </row>
    <row r="137" spans="1:1" s="90" customFormat="1">
      <c r="A137" s="116"/>
    </row>
    <row r="138" spans="1:1" s="90" customFormat="1">
      <c r="A138" s="116"/>
    </row>
    <row r="139" spans="1:1" s="90" customFormat="1">
      <c r="A139" s="116"/>
    </row>
    <row r="140" spans="1:1" s="90" customFormat="1">
      <c r="A140" s="116"/>
    </row>
    <row r="141" spans="1:1" s="90" customFormat="1">
      <c r="A141" s="116"/>
    </row>
    <row r="142" spans="1:1" s="90" customFormat="1">
      <c r="A142" s="116"/>
    </row>
    <row r="143" spans="1:1" s="90" customFormat="1">
      <c r="A143" s="116"/>
    </row>
    <row r="144" spans="1:1" s="90" customFormat="1">
      <c r="A144" s="116"/>
    </row>
    <row r="145" spans="1:1" s="90" customFormat="1">
      <c r="A145" s="116"/>
    </row>
    <row r="146" spans="1:1" s="90" customFormat="1">
      <c r="A146" s="116"/>
    </row>
    <row r="147" spans="1:1" s="90" customFormat="1">
      <c r="A147" s="116"/>
    </row>
    <row r="148" spans="1:1" s="90" customFormat="1">
      <c r="A148" s="116"/>
    </row>
    <row r="149" spans="1:1" s="90" customFormat="1">
      <c r="A149" s="116"/>
    </row>
    <row r="150" spans="1:1" s="90" customFormat="1">
      <c r="A150" s="116"/>
    </row>
    <row r="151" spans="1:1" s="90" customFormat="1">
      <c r="A151" s="116"/>
    </row>
    <row r="152" spans="1:1" s="90" customFormat="1">
      <c r="A152" s="116"/>
    </row>
    <row r="153" spans="1:1" s="90" customFormat="1">
      <c r="A153" s="116"/>
    </row>
    <row r="154" spans="1:1" s="90" customFormat="1">
      <c r="A154" s="116"/>
    </row>
    <row r="155" spans="1:1" s="90" customFormat="1">
      <c r="A155" s="116"/>
    </row>
    <row r="156" spans="1:1" s="90" customFormat="1">
      <c r="A156" s="116"/>
    </row>
    <row r="157" spans="1:1" s="90" customFormat="1">
      <c r="A157" s="116"/>
    </row>
    <row r="158" spans="1:1" s="90" customFormat="1">
      <c r="A158" s="116"/>
    </row>
    <row r="159" spans="1:1" s="90" customFormat="1">
      <c r="A159" s="116"/>
    </row>
    <row r="160" spans="1:1" s="90" customFormat="1">
      <c r="A160" s="116"/>
    </row>
    <row r="161" spans="1:1" s="90" customFormat="1">
      <c r="A161" s="116"/>
    </row>
    <row r="162" spans="1:1" s="90" customFormat="1">
      <c r="A162" s="116"/>
    </row>
    <row r="163" spans="1:1" s="90" customFormat="1">
      <c r="A163" s="116"/>
    </row>
    <row r="164" spans="1:1" s="90" customFormat="1">
      <c r="A164" s="116"/>
    </row>
    <row r="165" spans="1:1" s="90" customFormat="1">
      <c r="A165" s="116"/>
    </row>
    <row r="166" spans="1:1" s="90" customFormat="1">
      <c r="A166" s="116"/>
    </row>
    <row r="167" spans="1:1" s="90" customFormat="1">
      <c r="A167" s="116"/>
    </row>
    <row r="168" spans="1:1" s="90" customFormat="1">
      <c r="A168" s="116"/>
    </row>
    <row r="169" spans="1:1" s="90" customFormat="1">
      <c r="A169" s="116"/>
    </row>
    <row r="170" spans="1:1" s="90" customFormat="1">
      <c r="A170" s="116"/>
    </row>
    <row r="171" spans="1:1" s="90" customFormat="1">
      <c r="A171" s="116"/>
    </row>
    <row r="172" spans="1:1" s="90" customFormat="1">
      <c r="A172" s="116"/>
    </row>
    <row r="173" spans="1:1" s="90" customFormat="1">
      <c r="A173" s="116"/>
    </row>
    <row r="174" spans="1:1" s="90" customFormat="1">
      <c r="A174" s="116"/>
    </row>
    <row r="175" spans="1:1" s="90" customFormat="1">
      <c r="A175" s="116"/>
    </row>
    <row r="176" spans="1:1" s="90" customFormat="1">
      <c r="A176" s="116"/>
    </row>
    <row r="177" spans="1:1" s="90" customFormat="1">
      <c r="A177" s="116"/>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9:H39"/>
    <mergeCell ref="I39:S39"/>
    <mergeCell ref="F4:F5"/>
    <mergeCell ref="H4:H5"/>
    <mergeCell ref="J4:J5"/>
    <mergeCell ref="K4:L4"/>
    <mergeCell ref="M4:M5"/>
    <mergeCell ref="N4:P4"/>
    <mergeCell ref="C70:H70"/>
    <mergeCell ref="I70:S70"/>
    <mergeCell ref="B102:H102"/>
    <mergeCell ref="I102:O102"/>
    <mergeCell ref="P102:Q102"/>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2/20 –  Brandenburg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8"/>
  <sheetViews>
    <sheetView zoomScaleNormal="100" zoomScaleSheetLayoutView="100" workbookViewId="0">
      <pane ySplit="5" topLeftCell="A6" activePane="bottomLeft" state="frozen"/>
      <selection pane="bottomLeft"/>
    </sheetView>
  </sheetViews>
  <sheetFormatPr baseColWidth="10" defaultRowHeight="13.2" outlineLevelRow="2"/>
  <cols>
    <col min="1" max="1" width="19.77734375" style="69" customWidth="1"/>
    <col min="2" max="2" width="13.33203125" customWidth="1"/>
    <col min="3" max="8" width="9.77734375" customWidth="1"/>
    <col min="9" max="19" width="7.77734375" customWidth="1"/>
    <col min="20" max="20" width="6.44140625" customWidth="1"/>
  </cols>
  <sheetData>
    <row r="1" spans="1:20" s="69" customFormat="1" ht="24" customHeight="1">
      <c r="B1" s="141" t="s">
        <v>132</v>
      </c>
      <c r="C1" s="141"/>
      <c r="D1" s="141"/>
      <c r="E1" s="141"/>
      <c r="F1" s="141"/>
      <c r="G1" s="141"/>
      <c r="H1" s="141"/>
      <c r="I1" s="142" t="s">
        <v>132</v>
      </c>
      <c r="J1" s="142"/>
      <c r="K1" s="142"/>
      <c r="L1" s="142"/>
      <c r="M1" s="142"/>
      <c r="N1" s="142"/>
      <c r="O1" s="142"/>
      <c r="P1" s="142"/>
      <c r="Q1" s="142"/>
      <c r="R1" s="142"/>
      <c r="S1" s="142"/>
      <c r="T1" s="142"/>
    </row>
    <row r="2" spans="1:20" s="69" customFormat="1" ht="12" customHeight="1">
      <c r="B2" s="70"/>
      <c r="C2" s="71"/>
      <c r="D2" s="71"/>
      <c r="E2" s="72"/>
      <c r="F2" s="72"/>
      <c r="G2" s="72"/>
      <c r="H2" s="71"/>
      <c r="I2" s="73"/>
      <c r="J2" s="72"/>
      <c r="K2" s="72"/>
      <c r="L2" s="72"/>
      <c r="M2" s="72"/>
      <c r="N2" s="72"/>
      <c r="O2" s="72"/>
      <c r="P2" s="72"/>
      <c r="Q2" s="72"/>
      <c r="R2" s="72"/>
      <c r="S2" s="72"/>
    </row>
    <row r="3" spans="1:20" s="69" customFormat="1" ht="12" customHeight="1">
      <c r="B3" s="143" t="s">
        <v>0</v>
      </c>
      <c r="C3" s="138" t="s">
        <v>55</v>
      </c>
      <c r="D3" s="138" t="s">
        <v>49</v>
      </c>
      <c r="E3" s="138" t="s">
        <v>52</v>
      </c>
      <c r="F3" s="138" t="s">
        <v>54</v>
      </c>
      <c r="G3" s="138"/>
      <c r="H3" s="140"/>
      <c r="I3" s="143" t="s">
        <v>48</v>
      </c>
      <c r="J3" s="145" t="s">
        <v>54</v>
      </c>
      <c r="K3" s="145"/>
      <c r="L3" s="145"/>
      <c r="M3" s="145"/>
      <c r="N3" s="145"/>
      <c r="O3" s="145"/>
      <c r="P3" s="145"/>
      <c r="Q3" s="145"/>
      <c r="R3" s="145"/>
      <c r="S3" s="145"/>
      <c r="T3" s="140" t="s">
        <v>0</v>
      </c>
    </row>
    <row r="4" spans="1:20" s="69" customFormat="1" ht="12" customHeight="1">
      <c r="B4" s="143"/>
      <c r="C4" s="139"/>
      <c r="D4" s="138"/>
      <c r="E4" s="138"/>
      <c r="F4" s="138" t="s">
        <v>108</v>
      </c>
      <c r="G4" s="74" t="s">
        <v>53</v>
      </c>
      <c r="H4" s="140" t="s">
        <v>33</v>
      </c>
      <c r="I4" s="143"/>
      <c r="J4" s="138" t="s">
        <v>117</v>
      </c>
      <c r="K4" s="139" t="s">
        <v>54</v>
      </c>
      <c r="L4" s="139"/>
      <c r="M4" s="138" t="s">
        <v>109</v>
      </c>
      <c r="N4" s="139" t="s">
        <v>54</v>
      </c>
      <c r="O4" s="139"/>
      <c r="P4" s="139"/>
      <c r="Q4" s="138" t="s">
        <v>110</v>
      </c>
      <c r="R4" s="139" t="s">
        <v>54</v>
      </c>
      <c r="S4" s="139"/>
      <c r="T4" s="140"/>
    </row>
    <row r="5" spans="1:20" s="116" customFormat="1" ht="109.95" customHeight="1">
      <c r="B5" s="144"/>
      <c r="C5" s="139"/>
      <c r="D5" s="138"/>
      <c r="E5" s="138"/>
      <c r="F5" s="138"/>
      <c r="G5" s="117" t="s">
        <v>111</v>
      </c>
      <c r="H5" s="140"/>
      <c r="I5" s="143"/>
      <c r="J5" s="138"/>
      <c r="K5" s="117" t="s">
        <v>112</v>
      </c>
      <c r="L5" s="117" t="s">
        <v>118</v>
      </c>
      <c r="M5" s="138"/>
      <c r="N5" s="117" t="s">
        <v>113</v>
      </c>
      <c r="O5" s="117" t="s">
        <v>119</v>
      </c>
      <c r="P5" s="117" t="s">
        <v>114</v>
      </c>
      <c r="Q5" s="138"/>
      <c r="R5" s="117" t="s">
        <v>115</v>
      </c>
      <c r="S5" s="117" t="s">
        <v>116</v>
      </c>
      <c r="T5" s="146"/>
    </row>
    <row r="6" spans="1:20" s="90" customFormat="1" ht="12" customHeight="1">
      <c r="A6" s="116"/>
      <c r="B6" s="118"/>
      <c r="C6" s="118"/>
      <c r="D6" s="118"/>
      <c r="E6" s="118"/>
      <c r="F6" s="118"/>
      <c r="G6" s="118"/>
      <c r="H6" s="118"/>
      <c r="I6" s="118"/>
      <c r="J6" s="118"/>
      <c r="K6" s="118"/>
      <c r="L6" s="118"/>
      <c r="M6" s="118"/>
      <c r="N6" s="118"/>
      <c r="O6" s="118"/>
      <c r="P6" s="118"/>
      <c r="Q6" s="118"/>
      <c r="R6" s="118"/>
      <c r="S6" s="118"/>
      <c r="T6" s="118"/>
    </row>
    <row r="7" spans="1:20" s="90" customFormat="1" ht="12" customHeight="1">
      <c r="A7" s="116"/>
      <c r="B7" s="99"/>
      <c r="C7" s="132" t="s">
        <v>32</v>
      </c>
      <c r="D7" s="132"/>
      <c r="E7" s="132"/>
      <c r="F7" s="132"/>
      <c r="G7" s="132"/>
      <c r="H7" s="132"/>
      <c r="I7" s="132" t="s">
        <v>32</v>
      </c>
      <c r="J7" s="132"/>
      <c r="K7" s="132"/>
      <c r="L7" s="132"/>
      <c r="M7" s="132"/>
      <c r="N7" s="132"/>
      <c r="O7" s="132"/>
      <c r="P7" s="132"/>
      <c r="Q7" s="132"/>
      <c r="R7" s="132"/>
      <c r="S7" s="132"/>
      <c r="T7" s="99"/>
    </row>
    <row r="8" spans="1:20" s="90" customFormat="1" ht="12" customHeight="1">
      <c r="A8" s="116"/>
      <c r="B8" s="91">
        <v>1991</v>
      </c>
      <c r="C8" s="92">
        <v>59.133000000000003</v>
      </c>
      <c r="D8" s="92">
        <v>3.8290000000000002</v>
      </c>
      <c r="E8" s="92">
        <v>11.859</v>
      </c>
      <c r="F8" s="92">
        <v>5.0549999999999997</v>
      </c>
      <c r="G8" s="92">
        <v>4.9509999999999996</v>
      </c>
      <c r="H8" s="92">
        <v>6.8040000000000003</v>
      </c>
      <c r="I8" s="92">
        <v>43.445</v>
      </c>
      <c r="J8" s="92">
        <v>23.212</v>
      </c>
      <c r="K8" s="92" t="s">
        <v>2</v>
      </c>
      <c r="L8" s="92" t="s">
        <v>2</v>
      </c>
      <c r="M8" s="92">
        <v>7.7530000000000001</v>
      </c>
      <c r="N8" s="92" t="s">
        <v>2</v>
      </c>
      <c r="O8" s="92" t="s">
        <v>2</v>
      </c>
      <c r="P8" s="92" t="s">
        <v>2</v>
      </c>
      <c r="Q8" s="92">
        <v>12.48</v>
      </c>
      <c r="R8" s="92" t="s">
        <v>2</v>
      </c>
      <c r="S8" s="92" t="s">
        <v>2</v>
      </c>
      <c r="T8" s="91">
        <v>1991</v>
      </c>
    </row>
    <row r="9" spans="1:20" s="90" customFormat="1" ht="12" customHeight="1">
      <c r="A9" s="116"/>
      <c r="B9" s="91">
        <v>1992</v>
      </c>
      <c r="C9" s="92">
        <v>70.685000000000002</v>
      </c>
      <c r="D9" s="92">
        <v>5.0060000000000002</v>
      </c>
      <c r="E9" s="92">
        <v>14.183999999999999</v>
      </c>
      <c r="F9" s="92">
        <v>7.1130000000000004</v>
      </c>
      <c r="G9" s="92">
        <v>6.8890000000000002</v>
      </c>
      <c r="H9" s="92">
        <v>7.0709999999999997</v>
      </c>
      <c r="I9" s="92">
        <v>51.494999999999997</v>
      </c>
      <c r="J9" s="92">
        <v>29.507999999999999</v>
      </c>
      <c r="K9" s="92" t="s">
        <v>2</v>
      </c>
      <c r="L9" s="92" t="s">
        <v>2</v>
      </c>
      <c r="M9" s="92">
        <v>8.8109999999999999</v>
      </c>
      <c r="N9" s="92" t="s">
        <v>2</v>
      </c>
      <c r="O9" s="92" t="s">
        <v>2</v>
      </c>
      <c r="P9" s="92" t="s">
        <v>2</v>
      </c>
      <c r="Q9" s="92">
        <v>13.176</v>
      </c>
      <c r="R9" s="92" t="s">
        <v>2</v>
      </c>
      <c r="S9" s="92" t="s">
        <v>2</v>
      </c>
      <c r="T9" s="91">
        <v>1992</v>
      </c>
    </row>
    <row r="10" spans="1:20" s="90" customFormat="1" ht="12" customHeight="1">
      <c r="A10" s="116"/>
      <c r="B10" s="91">
        <v>1993</v>
      </c>
      <c r="C10" s="92">
        <v>75.259</v>
      </c>
      <c r="D10" s="92">
        <v>4.9240000000000004</v>
      </c>
      <c r="E10" s="92">
        <v>15.231999999999999</v>
      </c>
      <c r="F10" s="92">
        <v>7.6539999999999999</v>
      </c>
      <c r="G10" s="92">
        <v>7.3639999999999999</v>
      </c>
      <c r="H10" s="92">
        <v>7.5780000000000003</v>
      </c>
      <c r="I10" s="92">
        <v>55.103000000000002</v>
      </c>
      <c r="J10" s="92">
        <v>31.074999999999999</v>
      </c>
      <c r="K10" s="92" t="s">
        <v>2</v>
      </c>
      <c r="L10" s="92" t="s">
        <v>2</v>
      </c>
      <c r="M10" s="92">
        <v>10.657</v>
      </c>
      <c r="N10" s="92" t="s">
        <v>2</v>
      </c>
      <c r="O10" s="92" t="s">
        <v>2</v>
      </c>
      <c r="P10" s="92" t="s">
        <v>2</v>
      </c>
      <c r="Q10" s="92">
        <v>13.371</v>
      </c>
      <c r="R10" s="92" t="s">
        <v>2</v>
      </c>
      <c r="S10" s="92" t="s">
        <v>2</v>
      </c>
      <c r="T10" s="91">
        <v>1993</v>
      </c>
    </row>
    <row r="11" spans="1:20" s="90" customFormat="1" ht="12" customHeight="1">
      <c r="A11" s="116"/>
      <c r="B11" s="91">
        <v>1994</v>
      </c>
      <c r="C11" s="92">
        <v>81.105000000000004</v>
      </c>
      <c r="D11" s="92">
        <v>5.27</v>
      </c>
      <c r="E11" s="92">
        <v>16.298999999999999</v>
      </c>
      <c r="F11" s="92">
        <v>7.5789999999999997</v>
      </c>
      <c r="G11" s="92">
        <v>7.3029999999999999</v>
      </c>
      <c r="H11" s="92">
        <v>8.7200000000000006</v>
      </c>
      <c r="I11" s="92">
        <v>59.536000000000001</v>
      </c>
      <c r="J11" s="92">
        <v>32.909999999999997</v>
      </c>
      <c r="K11" s="92" t="s">
        <v>2</v>
      </c>
      <c r="L11" s="92" t="s">
        <v>2</v>
      </c>
      <c r="M11" s="92">
        <v>12.316000000000001</v>
      </c>
      <c r="N11" s="92" t="s">
        <v>2</v>
      </c>
      <c r="O11" s="92" t="s">
        <v>2</v>
      </c>
      <c r="P11" s="92" t="s">
        <v>2</v>
      </c>
      <c r="Q11" s="92">
        <v>14.31</v>
      </c>
      <c r="R11" s="92" t="s">
        <v>2</v>
      </c>
      <c r="S11" s="92" t="s">
        <v>2</v>
      </c>
      <c r="T11" s="91">
        <v>1994</v>
      </c>
    </row>
    <row r="12" spans="1:20" s="90" customFormat="1" ht="12" customHeight="1">
      <c r="A12" s="116"/>
      <c r="B12" s="91">
        <v>1995</v>
      </c>
      <c r="C12" s="92">
        <v>83.507999999999996</v>
      </c>
      <c r="D12" s="92">
        <v>4.883</v>
      </c>
      <c r="E12" s="92">
        <v>17.239999999999998</v>
      </c>
      <c r="F12" s="92">
        <v>6.6150000000000002</v>
      </c>
      <c r="G12" s="92">
        <v>6.2380000000000004</v>
      </c>
      <c r="H12" s="92">
        <v>10.625</v>
      </c>
      <c r="I12" s="92">
        <v>61.384999999999998</v>
      </c>
      <c r="J12" s="92">
        <v>33.545999999999999</v>
      </c>
      <c r="K12" s="92" t="s">
        <v>2</v>
      </c>
      <c r="L12" s="92" t="s">
        <v>2</v>
      </c>
      <c r="M12" s="92">
        <v>12.911</v>
      </c>
      <c r="N12" s="92" t="s">
        <v>2</v>
      </c>
      <c r="O12" s="92" t="s">
        <v>2</v>
      </c>
      <c r="P12" s="92" t="s">
        <v>2</v>
      </c>
      <c r="Q12" s="92">
        <v>14.928000000000001</v>
      </c>
      <c r="R12" s="92" t="s">
        <v>2</v>
      </c>
      <c r="S12" s="92" t="s">
        <v>2</v>
      </c>
      <c r="T12" s="91">
        <v>1995</v>
      </c>
    </row>
    <row r="13" spans="1:20" s="90" customFormat="1" ht="12" customHeight="1">
      <c r="A13" s="116"/>
      <c r="B13" s="91">
        <v>1996</v>
      </c>
      <c r="C13" s="92">
        <v>86.207999999999998</v>
      </c>
      <c r="D13" s="92">
        <v>4.5910000000000002</v>
      </c>
      <c r="E13" s="92">
        <v>19.367999999999999</v>
      </c>
      <c r="F13" s="92">
        <v>6.8659999999999997</v>
      </c>
      <c r="G13" s="92">
        <v>6.5019999999999998</v>
      </c>
      <c r="H13" s="92">
        <v>12.502000000000001</v>
      </c>
      <c r="I13" s="92">
        <v>62.249000000000002</v>
      </c>
      <c r="J13" s="92">
        <v>33.506</v>
      </c>
      <c r="K13" s="92" t="s">
        <v>2</v>
      </c>
      <c r="L13" s="92" t="s">
        <v>2</v>
      </c>
      <c r="M13" s="92">
        <v>14.023999999999999</v>
      </c>
      <c r="N13" s="92" t="s">
        <v>2</v>
      </c>
      <c r="O13" s="92" t="s">
        <v>2</v>
      </c>
      <c r="P13" s="92" t="s">
        <v>2</v>
      </c>
      <c r="Q13" s="92">
        <v>14.718999999999999</v>
      </c>
      <c r="R13" s="92" t="s">
        <v>2</v>
      </c>
      <c r="S13" s="92" t="s">
        <v>2</v>
      </c>
      <c r="T13" s="91">
        <v>1996</v>
      </c>
    </row>
    <row r="14" spans="1:20" s="90" customFormat="1" ht="12" customHeight="1">
      <c r="A14" s="116"/>
      <c r="B14" s="91">
        <v>1997</v>
      </c>
      <c r="C14" s="92">
        <v>90.697999999999993</v>
      </c>
      <c r="D14" s="92">
        <v>4.4279999999999999</v>
      </c>
      <c r="E14" s="92">
        <v>20.599</v>
      </c>
      <c r="F14" s="92">
        <v>6.7119999999999997</v>
      </c>
      <c r="G14" s="92">
        <v>6.3109999999999999</v>
      </c>
      <c r="H14" s="92">
        <v>13.887</v>
      </c>
      <c r="I14" s="92">
        <v>65.671000000000006</v>
      </c>
      <c r="J14" s="92">
        <v>33.698</v>
      </c>
      <c r="K14" s="92" t="s">
        <v>2</v>
      </c>
      <c r="L14" s="92" t="s">
        <v>2</v>
      </c>
      <c r="M14" s="92">
        <v>15.773999999999999</v>
      </c>
      <c r="N14" s="92" t="s">
        <v>2</v>
      </c>
      <c r="O14" s="92" t="s">
        <v>2</v>
      </c>
      <c r="P14" s="92" t="s">
        <v>2</v>
      </c>
      <c r="Q14" s="92">
        <v>16.199000000000002</v>
      </c>
      <c r="R14" s="92" t="s">
        <v>2</v>
      </c>
      <c r="S14" s="92" t="s">
        <v>2</v>
      </c>
      <c r="T14" s="91">
        <v>1997</v>
      </c>
    </row>
    <row r="15" spans="1:20" s="90" customFormat="1" ht="12" customHeight="1">
      <c r="A15" s="116"/>
      <c r="B15" s="91">
        <v>1998</v>
      </c>
      <c r="C15" s="92">
        <v>95.423000000000002</v>
      </c>
      <c r="D15" s="92">
        <v>4.2960000000000003</v>
      </c>
      <c r="E15" s="92">
        <v>21.646000000000001</v>
      </c>
      <c r="F15" s="92">
        <v>6.9249999999999998</v>
      </c>
      <c r="G15" s="92">
        <v>6.5289999999999999</v>
      </c>
      <c r="H15" s="92">
        <v>14.721</v>
      </c>
      <c r="I15" s="92">
        <v>69.480999999999995</v>
      </c>
      <c r="J15" s="92">
        <v>33.945999999999998</v>
      </c>
      <c r="K15" s="92" t="s">
        <v>2</v>
      </c>
      <c r="L15" s="92" t="s">
        <v>2</v>
      </c>
      <c r="M15" s="92">
        <v>17.038</v>
      </c>
      <c r="N15" s="92" t="s">
        <v>2</v>
      </c>
      <c r="O15" s="92" t="s">
        <v>2</v>
      </c>
      <c r="P15" s="92" t="s">
        <v>2</v>
      </c>
      <c r="Q15" s="92">
        <v>18.497</v>
      </c>
      <c r="R15" s="92" t="s">
        <v>2</v>
      </c>
      <c r="S15" s="92" t="s">
        <v>2</v>
      </c>
      <c r="T15" s="91">
        <v>1998</v>
      </c>
    </row>
    <row r="16" spans="1:20" s="90" customFormat="1" ht="12" customHeight="1">
      <c r="A16" s="116"/>
      <c r="B16" s="91">
        <v>1999</v>
      </c>
      <c r="C16" s="92">
        <v>102.28</v>
      </c>
      <c r="D16" s="92">
        <v>4.258</v>
      </c>
      <c r="E16" s="92">
        <v>24.018000000000001</v>
      </c>
      <c r="F16" s="92">
        <v>6.8979999999999997</v>
      </c>
      <c r="G16" s="92">
        <v>6.5149999999999997</v>
      </c>
      <c r="H16" s="92">
        <v>17.12</v>
      </c>
      <c r="I16" s="92">
        <v>74.004000000000005</v>
      </c>
      <c r="J16" s="92">
        <v>34.850999999999999</v>
      </c>
      <c r="K16" s="92" t="s">
        <v>2</v>
      </c>
      <c r="L16" s="92" t="s">
        <v>2</v>
      </c>
      <c r="M16" s="92">
        <v>18.698</v>
      </c>
      <c r="N16" s="92" t="s">
        <v>2</v>
      </c>
      <c r="O16" s="92" t="s">
        <v>2</v>
      </c>
      <c r="P16" s="92" t="s">
        <v>2</v>
      </c>
      <c r="Q16" s="92">
        <v>20.454999999999998</v>
      </c>
      <c r="R16" s="92" t="s">
        <v>2</v>
      </c>
      <c r="S16" s="92" t="s">
        <v>2</v>
      </c>
      <c r="T16" s="91">
        <v>1999</v>
      </c>
    </row>
    <row r="17" spans="1:24" s="90" customFormat="1" ht="12" customHeight="1">
      <c r="A17" s="116"/>
      <c r="B17" s="91">
        <v>2000</v>
      </c>
      <c r="C17" s="92">
        <v>108.655</v>
      </c>
      <c r="D17" s="92">
        <v>4.4260000000000002</v>
      </c>
      <c r="E17" s="92">
        <v>25.503</v>
      </c>
      <c r="F17" s="92">
        <v>7.101</v>
      </c>
      <c r="G17" s="92">
        <v>6.7149999999999999</v>
      </c>
      <c r="H17" s="92">
        <v>18.402000000000001</v>
      </c>
      <c r="I17" s="92">
        <v>78.725999999999999</v>
      </c>
      <c r="J17" s="92">
        <v>35.795000000000002</v>
      </c>
      <c r="K17" s="92">
        <v>34.595999999999997</v>
      </c>
      <c r="L17" s="92">
        <v>1.1990000000000001</v>
      </c>
      <c r="M17" s="92">
        <v>19.821000000000002</v>
      </c>
      <c r="N17" s="92">
        <v>5.2569999999999997</v>
      </c>
      <c r="O17" s="92">
        <v>1.4710000000000001</v>
      </c>
      <c r="P17" s="92">
        <v>13.093</v>
      </c>
      <c r="Q17" s="92">
        <v>23.11</v>
      </c>
      <c r="R17" s="92">
        <v>12.493</v>
      </c>
      <c r="S17" s="92">
        <v>10.617000000000001</v>
      </c>
      <c r="T17" s="91">
        <v>2000</v>
      </c>
      <c r="U17" s="93"/>
      <c r="V17" s="93"/>
      <c r="W17" s="93"/>
      <c r="X17" s="93"/>
    </row>
    <row r="18" spans="1:24" s="90" customFormat="1" ht="12" customHeight="1">
      <c r="A18" s="116"/>
      <c r="B18" s="91">
        <v>2001</v>
      </c>
      <c r="C18" s="92">
        <v>111.643</v>
      </c>
      <c r="D18" s="92">
        <v>4.5999999999999996</v>
      </c>
      <c r="E18" s="92">
        <v>25.850999999999999</v>
      </c>
      <c r="F18" s="92">
        <v>7.4820000000000002</v>
      </c>
      <c r="G18" s="92">
        <v>7.0590000000000002</v>
      </c>
      <c r="H18" s="92">
        <v>18.369</v>
      </c>
      <c r="I18" s="92">
        <v>81.191999999999993</v>
      </c>
      <c r="J18" s="92">
        <v>35.643999999999998</v>
      </c>
      <c r="K18" s="92">
        <v>34.292999999999999</v>
      </c>
      <c r="L18" s="92">
        <v>1.351</v>
      </c>
      <c r="M18" s="92">
        <v>20.850999999999999</v>
      </c>
      <c r="N18" s="92">
        <v>5.7770000000000001</v>
      </c>
      <c r="O18" s="92">
        <v>1.375</v>
      </c>
      <c r="P18" s="92">
        <v>13.699</v>
      </c>
      <c r="Q18" s="92">
        <v>24.696999999999999</v>
      </c>
      <c r="R18" s="92">
        <v>12.968999999999999</v>
      </c>
      <c r="S18" s="92">
        <v>11.728</v>
      </c>
      <c r="T18" s="91">
        <v>2001</v>
      </c>
      <c r="U18" s="93"/>
      <c r="V18" s="93"/>
      <c r="W18" s="93"/>
      <c r="X18" s="93"/>
    </row>
    <row r="19" spans="1:24" s="90" customFormat="1" ht="12" customHeight="1">
      <c r="A19" s="116"/>
      <c r="B19" s="91">
        <v>2002</v>
      </c>
      <c r="C19" s="92">
        <v>111.694</v>
      </c>
      <c r="D19" s="92">
        <v>4.5750000000000002</v>
      </c>
      <c r="E19" s="92">
        <v>25.902999999999999</v>
      </c>
      <c r="F19" s="92">
        <v>7.2809999999999997</v>
      </c>
      <c r="G19" s="92">
        <v>6.8550000000000004</v>
      </c>
      <c r="H19" s="92">
        <v>18.622</v>
      </c>
      <c r="I19" s="92">
        <v>81.215999999999994</v>
      </c>
      <c r="J19" s="92">
        <v>35.591999999999999</v>
      </c>
      <c r="K19" s="92">
        <v>33.883000000000003</v>
      </c>
      <c r="L19" s="92">
        <v>1.7090000000000001</v>
      </c>
      <c r="M19" s="92">
        <v>22.198</v>
      </c>
      <c r="N19" s="92">
        <v>6.226</v>
      </c>
      <c r="O19" s="92">
        <v>1.373</v>
      </c>
      <c r="P19" s="92">
        <v>14.599</v>
      </c>
      <c r="Q19" s="92">
        <v>23.425999999999998</v>
      </c>
      <c r="R19" s="92">
        <v>11.852</v>
      </c>
      <c r="S19" s="92">
        <v>11.574</v>
      </c>
      <c r="T19" s="91">
        <v>2002</v>
      </c>
      <c r="U19" s="93"/>
      <c r="V19" s="93"/>
      <c r="W19" s="93"/>
      <c r="X19" s="93"/>
    </row>
    <row r="20" spans="1:24" s="90" customFormat="1" ht="12" customHeight="1">
      <c r="A20" s="116"/>
      <c r="B20" s="91">
        <v>2003</v>
      </c>
      <c r="C20" s="92">
        <v>113.977</v>
      </c>
      <c r="D20" s="92">
        <v>4.62</v>
      </c>
      <c r="E20" s="92">
        <v>25.135999999999999</v>
      </c>
      <c r="F20" s="92">
        <v>7.226</v>
      </c>
      <c r="G20" s="92">
        <v>6.7439999999999998</v>
      </c>
      <c r="H20" s="92">
        <v>17.91</v>
      </c>
      <c r="I20" s="92">
        <v>84.221000000000004</v>
      </c>
      <c r="J20" s="92">
        <v>35.957000000000001</v>
      </c>
      <c r="K20" s="92">
        <v>33.710999999999999</v>
      </c>
      <c r="L20" s="92">
        <v>2.246</v>
      </c>
      <c r="M20" s="92">
        <v>24.001000000000001</v>
      </c>
      <c r="N20" s="92">
        <v>6.319</v>
      </c>
      <c r="O20" s="92">
        <v>1.4419999999999999</v>
      </c>
      <c r="P20" s="92">
        <v>16.239999999999998</v>
      </c>
      <c r="Q20" s="92">
        <v>24.263000000000002</v>
      </c>
      <c r="R20" s="92">
        <v>12.292</v>
      </c>
      <c r="S20" s="92">
        <v>11.971</v>
      </c>
      <c r="T20" s="91">
        <v>2003</v>
      </c>
      <c r="U20" s="93"/>
      <c r="V20" s="93"/>
      <c r="W20" s="93"/>
      <c r="X20" s="93"/>
    </row>
    <row r="21" spans="1:24" s="90" customFormat="1" ht="12" customHeight="1">
      <c r="A21" s="116"/>
      <c r="B21" s="91">
        <v>2004</v>
      </c>
      <c r="C21" s="92">
        <v>119.86799999999999</v>
      </c>
      <c r="D21" s="92">
        <v>4.6390000000000002</v>
      </c>
      <c r="E21" s="92">
        <v>25.84</v>
      </c>
      <c r="F21" s="92">
        <v>7.3230000000000004</v>
      </c>
      <c r="G21" s="92">
        <v>6.84</v>
      </c>
      <c r="H21" s="92">
        <v>18.516999999999999</v>
      </c>
      <c r="I21" s="92">
        <v>89.388999999999996</v>
      </c>
      <c r="J21" s="92">
        <v>36.54</v>
      </c>
      <c r="K21" s="92">
        <v>33.979999999999997</v>
      </c>
      <c r="L21" s="92">
        <v>2.56</v>
      </c>
      <c r="M21" s="92">
        <v>26.135999999999999</v>
      </c>
      <c r="N21" s="92">
        <v>5.9859999999999998</v>
      </c>
      <c r="O21" s="92">
        <v>1.4370000000000001</v>
      </c>
      <c r="P21" s="92">
        <v>18.713000000000001</v>
      </c>
      <c r="Q21" s="92">
        <v>26.713000000000001</v>
      </c>
      <c r="R21" s="92">
        <v>12.917999999999999</v>
      </c>
      <c r="S21" s="92">
        <v>13.795</v>
      </c>
      <c r="T21" s="91">
        <v>2004</v>
      </c>
      <c r="U21" s="93"/>
      <c r="V21" s="93"/>
      <c r="W21" s="93"/>
      <c r="X21" s="93"/>
    </row>
    <row r="22" spans="1:24" s="90" customFormat="1" ht="12" customHeight="1">
      <c r="A22" s="116"/>
      <c r="B22" s="91">
        <v>2005</v>
      </c>
      <c r="C22" s="92">
        <v>127.95099999999999</v>
      </c>
      <c r="D22" s="92">
        <v>4.7119999999999997</v>
      </c>
      <c r="E22" s="92">
        <v>30.363</v>
      </c>
      <c r="F22" s="92">
        <v>7.4560000000000004</v>
      </c>
      <c r="G22" s="92">
        <v>6.9130000000000003</v>
      </c>
      <c r="H22" s="92">
        <v>22.907</v>
      </c>
      <c r="I22" s="92">
        <v>92.876000000000005</v>
      </c>
      <c r="J22" s="92">
        <v>36.600999999999999</v>
      </c>
      <c r="K22" s="92">
        <v>33.765999999999998</v>
      </c>
      <c r="L22" s="92">
        <v>2.835</v>
      </c>
      <c r="M22" s="92">
        <v>28.018000000000001</v>
      </c>
      <c r="N22" s="92">
        <v>5.9589999999999996</v>
      </c>
      <c r="O22" s="92">
        <v>1.5249999999999999</v>
      </c>
      <c r="P22" s="92">
        <v>20.533999999999999</v>
      </c>
      <c r="Q22" s="92">
        <v>28.257000000000001</v>
      </c>
      <c r="R22" s="92">
        <v>13.475</v>
      </c>
      <c r="S22" s="92">
        <v>14.782</v>
      </c>
      <c r="T22" s="91">
        <v>2005</v>
      </c>
      <c r="U22" s="93"/>
      <c r="V22" s="93"/>
      <c r="W22" s="93"/>
      <c r="X22" s="93"/>
    </row>
    <row r="23" spans="1:24" s="90" customFormat="1" ht="12" customHeight="1">
      <c r="A23" s="116"/>
      <c r="B23" s="91">
        <v>2006</v>
      </c>
      <c r="C23" s="92">
        <v>129.393</v>
      </c>
      <c r="D23" s="92">
        <v>4.6740000000000004</v>
      </c>
      <c r="E23" s="92">
        <v>31.734000000000002</v>
      </c>
      <c r="F23" s="92">
        <v>7.3159999999999998</v>
      </c>
      <c r="G23" s="92">
        <v>6.7859999999999996</v>
      </c>
      <c r="H23" s="92">
        <v>24.417999999999999</v>
      </c>
      <c r="I23" s="92">
        <v>92.984999999999999</v>
      </c>
      <c r="J23" s="92">
        <v>36.075000000000003</v>
      </c>
      <c r="K23" s="92">
        <v>32.988999999999997</v>
      </c>
      <c r="L23" s="92">
        <v>3.0859999999999999</v>
      </c>
      <c r="M23" s="92">
        <v>29.231999999999999</v>
      </c>
      <c r="N23" s="92">
        <v>6.2039999999999997</v>
      </c>
      <c r="O23" s="92">
        <v>1.62</v>
      </c>
      <c r="P23" s="92">
        <v>21.408000000000001</v>
      </c>
      <c r="Q23" s="92">
        <v>27.678000000000001</v>
      </c>
      <c r="R23" s="92">
        <v>13.404999999999999</v>
      </c>
      <c r="S23" s="92">
        <v>14.273</v>
      </c>
      <c r="T23" s="91">
        <v>2006</v>
      </c>
      <c r="U23" s="93"/>
      <c r="V23" s="93"/>
      <c r="W23" s="93"/>
      <c r="X23" s="93"/>
    </row>
    <row r="24" spans="1:24" s="90" customFormat="1" ht="12" customHeight="1">
      <c r="A24" s="116"/>
      <c r="B24" s="91">
        <v>2007</v>
      </c>
      <c r="C24" s="92">
        <v>130.822</v>
      </c>
      <c r="D24" s="92">
        <v>4.7960000000000003</v>
      </c>
      <c r="E24" s="92">
        <v>32.325000000000003</v>
      </c>
      <c r="F24" s="92">
        <v>7.39</v>
      </c>
      <c r="G24" s="92">
        <v>6.8209999999999997</v>
      </c>
      <c r="H24" s="92">
        <v>24.934999999999999</v>
      </c>
      <c r="I24" s="92">
        <v>93.700999999999993</v>
      </c>
      <c r="J24" s="92">
        <v>35.459000000000003</v>
      </c>
      <c r="K24" s="92">
        <v>32.308999999999997</v>
      </c>
      <c r="L24" s="92">
        <v>3.15</v>
      </c>
      <c r="M24" s="92">
        <v>30.177</v>
      </c>
      <c r="N24" s="92">
        <v>5.9859999999999998</v>
      </c>
      <c r="O24" s="92">
        <v>1.7709999999999999</v>
      </c>
      <c r="P24" s="92">
        <v>22.42</v>
      </c>
      <c r="Q24" s="92">
        <v>28.065000000000001</v>
      </c>
      <c r="R24" s="92">
        <v>13.500999999999999</v>
      </c>
      <c r="S24" s="92">
        <v>14.564</v>
      </c>
      <c r="T24" s="91">
        <v>2007</v>
      </c>
      <c r="U24" s="93"/>
      <c r="V24" s="93"/>
      <c r="W24" s="93"/>
      <c r="X24" s="93"/>
    </row>
    <row r="25" spans="1:24" s="90" customFormat="1" ht="12" customHeight="1">
      <c r="A25" s="116"/>
      <c r="B25" s="91">
        <v>2008</v>
      </c>
      <c r="C25" s="92">
        <v>134.999</v>
      </c>
      <c r="D25" s="92">
        <v>4.7489999999999997</v>
      </c>
      <c r="E25" s="92">
        <v>32.792000000000002</v>
      </c>
      <c r="F25" s="92">
        <v>7.4470000000000001</v>
      </c>
      <c r="G25" s="92">
        <v>6.8810000000000002</v>
      </c>
      <c r="H25" s="92">
        <v>25.344999999999999</v>
      </c>
      <c r="I25" s="92">
        <v>97.457999999999998</v>
      </c>
      <c r="J25" s="92">
        <v>35.043999999999997</v>
      </c>
      <c r="K25" s="92">
        <v>31.966000000000001</v>
      </c>
      <c r="L25" s="92">
        <v>3.0779999999999998</v>
      </c>
      <c r="M25" s="92">
        <v>31.812999999999999</v>
      </c>
      <c r="N25" s="92">
        <v>5.9059999999999997</v>
      </c>
      <c r="O25" s="92">
        <v>1.976</v>
      </c>
      <c r="P25" s="92">
        <v>23.931000000000001</v>
      </c>
      <c r="Q25" s="92">
        <v>30.600999999999999</v>
      </c>
      <c r="R25" s="92">
        <v>14.393000000000001</v>
      </c>
      <c r="S25" s="92">
        <v>16.207999999999998</v>
      </c>
      <c r="T25" s="91">
        <v>2008</v>
      </c>
      <c r="U25" s="93"/>
      <c r="V25" s="93"/>
      <c r="W25" s="93"/>
      <c r="X25" s="93"/>
    </row>
    <row r="26" spans="1:24" s="90" customFormat="1" ht="12" customHeight="1">
      <c r="A26" s="116"/>
      <c r="B26" s="91">
        <v>2009</v>
      </c>
      <c r="C26" s="92">
        <v>138.31</v>
      </c>
      <c r="D26" s="92">
        <v>4.6239999999999997</v>
      </c>
      <c r="E26" s="92">
        <v>32.648000000000003</v>
      </c>
      <c r="F26" s="92">
        <v>7.4539999999999997</v>
      </c>
      <c r="G26" s="92">
        <v>6.8390000000000004</v>
      </c>
      <c r="H26" s="92">
        <v>25.193999999999999</v>
      </c>
      <c r="I26" s="92">
        <v>101.038</v>
      </c>
      <c r="J26" s="92">
        <v>34.863</v>
      </c>
      <c r="K26" s="92">
        <v>31.763999999999999</v>
      </c>
      <c r="L26" s="92">
        <v>3.0990000000000002</v>
      </c>
      <c r="M26" s="92">
        <v>33.799999999999997</v>
      </c>
      <c r="N26" s="92">
        <v>6.6790000000000003</v>
      </c>
      <c r="O26" s="92">
        <v>1.9850000000000001</v>
      </c>
      <c r="P26" s="92">
        <v>25.135999999999999</v>
      </c>
      <c r="Q26" s="92">
        <v>32.375</v>
      </c>
      <c r="R26" s="92">
        <v>16.042999999999999</v>
      </c>
      <c r="S26" s="92">
        <v>16.332000000000001</v>
      </c>
      <c r="T26" s="91">
        <v>2009</v>
      </c>
      <c r="U26" s="93"/>
      <c r="V26" s="93"/>
      <c r="W26" s="93"/>
      <c r="X26" s="93"/>
    </row>
    <row r="27" spans="1:24" s="90" customFormat="1" ht="12" customHeight="1">
      <c r="A27" s="116"/>
      <c r="B27" s="91">
        <v>2010</v>
      </c>
      <c r="C27" s="92">
        <v>137.88800000000001</v>
      </c>
      <c r="D27" s="92">
        <v>4.4829999999999997</v>
      </c>
      <c r="E27" s="92">
        <v>32.101999999999997</v>
      </c>
      <c r="F27" s="92">
        <v>7.4130000000000003</v>
      </c>
      <c r="G27" s="92">
        <v>6.798</v>
      </c>
      <c r="H27" s="92">
        <v>24.689</v>
      </c>
      <c r="I27" s="92">
        <v>101.303</v>
      </c>
      <c r="J27" s="92">
        <v>34.587000000000003</v>
      </c>
      <c r="K27" s="92">
        <v>31.387</v>
      </c>
      <c r="L27" s="92">
        <v>3.2</v>
      </c>
      <c r="M27" s="92">
        <v>34.796999999999997</v>
      </c>
      <c r="N27" s="92">
        <v>7.1680000000000001</v>
      </c>
      <c r="O27" s="92">
        <v>2.012</v>
      </c>
      <c r="P27" s="92">
        <v>25.617000000000001</v>
      </c>
      <c r="Q27" s="92">
        <v>31.919</v>
      </c>
      <c r="R27" s="92">
        <v>16.792000000000002</v>
      </c>
      <c r="S27" s="92">
        <v>15.127000000000001</v>
      </c>
      <c r="T27" s="91">
        <v>2010</v>
      </c>
      <c r="U27" s="93"/>
      <c r="V27" s="93"/>
      <c r="W27" s="93"/>
      <c r="X27" s="93"/>
    </row>
    <row r="28" spans="1:24" s="90" customFormat="1" ht="12" customHeight="1">
      <c r="A28" s="116"/>
      <c r="B28" s="91">
        <v>2011</v>
      </c>
      <c r="C28" s="92">
        <v>135.505</v>
      </c>
      <c r="D28" s="92">
        <v>4.5140000000000002</v>
      </c>
      <c r="E28" s="92">
        <v>33.198999999999998</v>
      </c>
      <c r="F28" s="92">
        <v>7.3920000000000003</v>
      </c>
      <c r="G28" s="92">
        <v>6.782</v>
      </c>
      <c r="H28" s="92">
        <v>25.806999999999999</v>
      </c>
      <c r="I28" s="92">
        <v>97.792000000000002</v>
      </c>
      <c r="J28" s="92">
        <v>33.72</v>
      </c>
      <c r="K28" s="92">
        <v>30.545999999999999</v>
      </c>
      <c r="L28" s="92">
        <v>3.1739999999999999</v>
      </c>
      <c r="M28" s="92">
        <v>33.31</v>
      </c>
      <c r="N28" s="92">
        <v>6.681</v>
      </c>
      <c r="O28" s="92">
        <v>1.9830000000000001</v>
      </c>
      <c r="P28" s="92">
        <v>24.646000000000001</v>
      </c>
      <c r="Q28" s="92">
        <v>30.762</v>
      </c>
      <c r="R28" s="92">
        <v>16.234999999999999</v>
      </c>
      <c r="S28" s="92">
        <v>14.526999999999999</v>
      </c>
      <c r="T28" s="91">
        <v>2011</v>
      </c>
      <c r="U28" s="93"/>
      <c r="V28" s="93"/>
      <c r="W28" s="93"/>
      <c r="X28" s="93"/>
    </row>
    <row r="29" spans="1:24" s="90" customFormat="1" ht="12" customHeight="1">
      <c r="A29" s="116"/>
      <c r="B29" s="91">
        <v>2012</v>
      </c>
      <c r="C29" s="92">
        <v>134.15100000000001</v>
      </c>
      <c r="D29" s="92">
        <v>4.3049999999999997</v>
      </c>
      <c r="E29" s="92">
        <v>33.701000000000001</v>
      </c>
      <c r="F29" s="92">
        <v>7.25</v>
      </c>
      <c r="G29" s="92">
        <v>6.65</v>
      </c>
      <c r="H29" s="92">
        <v>26.451000000000001</v>
      </c>
      <c r="I29" s="92">
        <v>96.144999999999996</v>
      </c>
      <c r="J29" s="92">
        <v>33.177999999999997</v>
      </c>
      <c r="K29" s="92">
        <v>30.148</v>
      </c>
      <c r="L29" s="92">
        <v>3.03</v>
      </c>
      <c r="M29" s="92">
        <v>32.356999999999999</v>
      </c>
      <c r="N29" s="92">
        <v>6.19</v>
      </c>
      <c r="O29" s="92">
        <v>1.97</v>
      </c>
      <c r="P29" s="92">
        <v>24.196999999999999</v>
      </c>
      <c r="Q29" s="92">
        <v>30.61</v>
      </c>
      <c r="R29" s="92">
        <v>16.352</v>
      </c>
      <c r="S29" s="92">
        <v>14.257999999999999</v>
      </c>
      <c r="T29" s="91">
        <v>2012</v>
      </c>
      <c r="U29" s="93"/>
      <c r="V29" s="93"/>
      <c r="W29" s="93"/>
      <c r="X29" s="93"/>
    </row>
    <row r="30" spans="1:24" s="90" customFormat="1" ht="12" customHeight="1">
      <c r="A30" s="116"/>
      <c r="B30" s="91">
        <v>2013</v>
      </c>
      <c r="C30" s="92">
        <v>130.80199999999999</v>
      </c>
      <c r="D30" s="92">
        <v>4.0359999999999996</v>
      </c>
      <c r="E30" s="92">
        <v>32.442999999999998</v>
      </c>
      <c r="F30" s="92">
        <v>7.1769999999999996</v>
      </c>
      <c r="G30" s="92">
        <v>6.5880000000000001</v>
      </c>
      <c r="H30" s="92">
        <v>25.265999999999998</v>
      </c>
      <c r="I30" s="92">
        <v>94.322999999999993</v>
      </c>
      <c r="J30" s="92">
        <v>32.536000000000001</v>
      </c>
      <c r="K30" s="92">
        <v>29.306000000000001</v>
      </c>
      <c r="L30" s="92">
        <v>3.23</v>
      </c>
      <c r="M30" s="92">
        <v>31.562000000000001</v>
      </c>
      <c r="N30" s="92">
        <v>5.6580000000000004</v>
      </c>
      <c r="O30" s="92">
        <v>1.905</v>
      </c>
      <c r="P30" s="92">
        <v>23.998999999999999</v>
      </c>
      <c r="Q30" s="92">
        <v>30.225000000000001</v>
      </c>
      <c r="R30" s="92">
        <v>16.686</v>
      </c>
      <c r="S30" s="92">
        <v>13.539</v>
      </c>
      <c r="T30" s="91">
        <v>2013</v>
      </c>
      <c r="U30" s="93"/>
      <c r="V30" s="93"/>
      <c r="W30" s="93"/>
      <c r="X30" s="93"/>
    </row>
    <row r="31" spans="1:24" s="90" customFormat="1" ht="12" customHeight="1">
      <c r="A31" s="116"/>
      <c r="B31" s="91">
        <v>2014</v>
      </c>
      <c r="C31" s="94">
        <v>128.59399999999999</v>
      </c>
      <c r="D31" s="94">
        <v>4.0860000000000003</v>
      </c>
      <c r="E31" s="94">
        <v>32.283000000000001</v>
      </c>
      <c r="F31" s="94">
        <v>7.06</v>
      </c>
      <c r="G31" s="94">
        <v>6.4630000000000001</v>
      </c>
      <c r="H31" s="94">
        <v>25.222999999999999</v>
      </c>
      <c r="I31" s="94">
        <v>92.224999999999994</v>
      </c>
      <c r="J31" s="94">
        <v>32.155999999999999</v>
      </c>
      <c r="K31" s="94">
        <v>29.045000000000002</v>
      </c>
      <c r="L31" s="94">
        <v>3.1110000000000002</v>
      </c>
      <c r="M31" s="94">
        <v>30.475999999999999</v>
      </c>
      <c r="N31" s="94">
        <v>5.5069999999999997</v>
      </c>
      <c r="O31" s="94">
        <v>1.8140000000000001</v>
      </c>
      <c r="P31" s="94">
        <v>23.155000000000001</v>
      </c>
      <c r="Q31" s="94">
        <v>29.593</v>
      </c>
      <c r="R31" s="94">
        <v>16.288</v>
      </c>
      <c r="S31" s="94">
        <v>13.305</v>
      </c>
      <c r="T31" s="91">
        <v>2014</v>
      </c>
      <c r="U31" s="93"/>
      <c r="V31" s="93"/>
      <c r="W31" s="93"/>
      <c r="X31" s="93"/>
    </row>
    <row r="32" spans="1:24" s="90" customFormat="1" ht="12" customHeight="1">
      <c r="A32" s="116"/>
      <c r="B32" s="91">
        <v>2015</v>
      </c>
      <c r="C32" s="94">
        <v>130.72999999999999</v>
      </c>
      <c r="D32" s="94">
        <v>4.6059999999999999</v>
      </c>
      <c r="E32" s="94">
        <v>32.1</v>
      </c>
      <c r="F32" s="94">
        <v>6.9189999999999996</v>
      </c>
      <c r="G32" s="94">
        <v>6.3330000000000002</v>
      </c>
      <c r="H32" s="94">
        <v>25.181000000000001</v>
      </c>
      <c r="I32" s="94">
        <v>94.024000000000001</v>
      </c>
      <c r="J32" s="94">
        <v>31.722999999999999</v>
      </c>
      <c r="K32" s="94">
        <v>28.785</v>
      </c>
      <c r="L32" s="94">
        <v>2.9380000000000002</v>
      </c>
      <c r="M32" s="94">
        <v>30.568999999999999</v>
      </c>
      <c r="N32" s="94">
        <v>5.952</v>
      </c>
      <c r="O32" s="94">
        <v>1.704</v>
      </c>
      <c r="P32" s="94">
        <v>22.913</v>
      </c>
      <c r="Q32" s="94">
        <v>31.731999999999999</v>
      </c>
      <c r="R32" s="94">
        <v>17.117999999999999</v>
      </c>
      <c r="S32" s="94">
        <v>14.614000000000001</v>
      </c>
      <c r="T32" s="91">
        <v>2015</v>
      </c>
      <c r="U32" s="93"/>
      <c r="V32" s="93"/>
      <c r="W32" s="93"/>
      <c r="X32" s="93"/>
    </row>
    <row r="33" spans="1:24" s="90" customFormat="1" ht="12" customHeight="1">
      <c r="A33" s="116"/>
      <c r="B33" s="91">
        <v>2016</v>
      </c>
      <c r="C33" s="94">
        <v>132.88499999999999</v>
      </c>
      <c r="D33" s="94">
        <v>5.1710000000000003</v>
      </c>
      <c r="E33" s="94">
        <v>31.536000000000001</v>
      </c>
      <c r="F33" s="94">
        <v>6.8330000000000002</v>
      </c>
      <c r="G33" s="94">
        <v>6.2560000000000002</v>
      </c>
      <c r="H33" s="94">
        <v>24.702999999999999</v>
      </c>
      <c r="I33" s="94">
        <v>96.177999999999997</v>
      </c>
      <c r="J33" s="94">
        <v>30.992999999999999</v>
      </c>
      <c r="K33" s="94">
        <v>27.986000000000001</v>
      </c>
      <c r="L33" s="94">
        <v>3.0070000000000001</v>
      </c>
      <c r="M33" s="94">
        <v>30.861000000000001</v>
      </c>
      <c r="N33" s="94">
        <v>6.1849999999999996</v>
      </c>
      <c r="O33" s="94">
        <v>1.595</v>
      </c>
      <c r="P33" s="94">
        <v>23.081</v>
      </c>
      <c r="Q33" s="94">
        <v>34.323999999999998</v>
      </c>
      <c r="R33" s="94">
        <v>18.721</v>
      </c>
      <c r="S33" s="94">
        <v>15.603</v>
      </c>
      <c r="T33" s="91">
        <v>2016</v>
      </c>
      <c r="U33" s="93"/>
      <c r="V33" s="93"/>
      <c r="W33" s="93"/>
      <c r="X33" s="93"/>
    </row>
    <row r="34" spans="1:24" s="90" customFormat="1" ht="12" customHeight="1">
      <c r="A34" s="116"/>
      <c r="B34" s="91">
        <v>2017</v>
      </c>
      <c r="C34" s="94">
        <v>130.56100000000001</v>
      </c>
      <c r="D34" s="94">
        <v>5.3879999999999999</v>
      </c>
      <c r="E34" s="94">
        <v>30.094999999999999</v>
      </c>
      <c r="F34" s="94">
        <v>6.6619999999999999</v>
      </c>
      <c r="G34" s="94">
        <v>6.1150000000000002</v>
      </c>
      <c r="H34" s="94">
        <v>23.433</v>
      </c>
      <c r="I34" s="94">
        <v>95.078000000000003</v>
      </c>
      <c r="J34" s="94">
        <v>29.922999999999998</v>
      </c>
      <c r="K34" s="94">
        <v>26.861000000000001</v>
      </c>
      <c r="L34" s="94">
        <v>3.0619999999999998</v>
      </c>
      <c r="M34" s="94">
        <v>30.954999999999998</v>
      </c>
      <c r="N34" s="94">
        <v>5.6470000000000002</v>
      </c>
      <c r="O34" s="94">
        <v>1.617</v>
      </c>
      <c r="P34" s="94">
        <v>23.690999999999999</v>
      </c>
      <c r="Q34" s="94">
        <v>34.200000000000003</v>
      </c>
      <c r="R34" s="94">
        <v>19.341000000000001</v>
      </c>
      <c r="S34" s="94">
        <v>14.859</v>
      </c>
      <c r="T34" s="91">
        <v>2017</v>
      </c>
      <c r="U34" s="93"/>
      <c r="V34" s="93"/>
      <c r="W34" s="93"/>
      <c r="X34" s="93"/>
    </row>
    <row r="35" spans="1:24" s="90" customFormat="1" ht="12" customHeight="1">
      <c r="A35" s="116"/>
      <c r="B35" s="91">
        <v>2018</v>
      </c>
      <c r="C35" s="94">
        <v>129.215</v>
      </c>
      <c r="D35" s="94">
        <v>5.2770000000000001</v>
      </c>
      <c r="E35" s="94">
        <v>30.114000000000001</v>
      </c>
      <c r="F35" s="94">
        <v>6.4470000000000001</v>
      </c>
      <c r="G35" s="94">
        <v>5.9109999999999996</v>
      </c>
      <c r="H35" s="94">
        <v>23.667000000000002</v>
      </c>
      <c r="I35" s="94">
        <v>93.823999999999998</v>
      </c>
      <c r="J35" s="94">
        <v>29.152999999999999</v>
      </c>
      <c r="K35" s="94">
        <v>26.181999999999999</v>
      </c>
      <c r="L35" s="94">
        <v>2.9710000000000001</v>
      </c>
      <c r="M35" s="94">
        <v>31.036999999999999</v>
      </c>
      <c r="N35" s="94">
        <v>4.9989999999999997</v>
      </c>
      <c r="O35" s="94">
        <v>1.621</v>
      </c>
      <c r="P35" s="94">
        <v>24.417000000000002</v>
      </c>
      <c r="Q35" s="94">
        <v>33.634</v>
      </c>
      <c r="R35" s="94">
        <v>19.352</v>
      </c>
      <c r="S35" s="94">
        <v>14.282</v>
      </c>
      <c r="T35" s="91">
        <v>2018</v>
      </c>
      <c r="U35" s="93"/>
      <c r="V35" s="93"/>
      <c r="W35" s="93"/>
      <c r="X35" s="93"/>
    </row>
    <row r="36" spans="1:24" s="90" customFormat="1" ht="12" customHeight="1">
      <c r="A36" s="116"/>
      <c r="B36" s="91">
        <v>2019</v>
      </c>
      <c r="C36" s="94">
        <v>127.76300000000001</v>
      </c>
      <c r="D36" s="94">
        <v>5.1479999999999997</v>
      </c>
      <c r="E36" s="94">
        <v>30.294</v>
      </c>
      <c r="F36" s="94">
        <v>6.2919999999999998</v>
      </c>
      <c r="G36" s="94">
        <v>5.7</v>
      </c>
      <c r="H36" s="94">
        <v>24.001999999999999</v>
      </c>
      <c r="I36" s="94">
        <v>92.320999999999998</v>
      </c>
      <c r="J36" s="94">
        <v>28.141999999999999</v>
      </c>
      <c r="K36" s="94">
        <v>25.238</v>
      </c>
      <c r="L36" s="94">
        <v>2.9039999999999999</v>
      </c>
      <c r="M36" s="94">
        <v>30.468</v>
      </c>
      <c r="N36" s="94">
        <v>4.7089999999999996</v>
      </c>
      <c r="O36" s="94">
        <v>1.542</v>
      </c>
      <c r="P36" s="94">
        <v>24.216999999999999</v>
      </c>
      <c r="Q36" s="94">
        <v>33.710999999999999</v>
      </c>
      <c r="R36" s="94">
        <v>18.952000000000002</v>
      </c>
      <c r="S36" s="94">
        <v>14.759</v>
      </c>
      <c r="T36" s="91">
        <v>2019</v>
      </c>
    </row>
    <row r="37" spans="1:24" s="90" customFormat="1" ht="12" customHeight="1">
      <c r="A37" s="116"/>
      <c r="B37" s="122">
        <v>2020</v>
      </c>
      <c r="C37" s="94">
        <v>123.604</v>
      </c>
      <c r="D37" s="94">
        <v>4.7</v>
      </c>
      <c r="E37" s="94">
        <v>29.442</v>
      </c>
      <c r="F37" s="94">
        <v>6.0419999999999998</v>
      </c>
      <c r="G37" s="94">
        <v>5.5010000000000003</v>
      </c>
      <c r="H37" s="94">
        <v>23.4</v>
      </c>
      <c r="I37" s="94">
        <v>89.462000000000003</v>
      </c>
      <c r="J37" s="94">
        <v>26.43</v>
      </c>
      <c r="K37" s="94">
        <v>23.672999999999998</v>
      </c>
      <c r="L37" s="94">
        <v>2.7570000000000001</v>
      </c>
      <c r="M37" s="94">
        <v>29.684000000000001</v>
      </c>
      <c r="N37" s="94">
        <v>4.4950000000000001</v>
      </c>
      <c r="O37" s="94">
        <v>1.3939999999999999</v>
      </c>
      <c r="P37" s="94">
        <v>23.795000000000002</v>
      </c>
      <c r="Q37" s="94">
        <v>33.347999999999999</v>
      </c>
      <c r="R37" s="94">
        <v>18.853000000000002</v>
      </c>
      <c r="S37" s="94">
        <v>14.494999999999999</v>
      </c>
      <c r="T37" s="122">
        <v>2020</v>
      </c>
    </row>
    <row r="38" spans="1:24" s="90" customFormat="1" ht="12" customHeight="1">
      <c r="A38" s="119"/>
      <c r="B38" s="99"/>
      <c r="C38" s="99"/>
      <c r="D38" s="99"/>
      <c r="E38" s="99"/>
      <c r="F38" s="99"/>
      <c r="G38" s="99"/>
      <c r="H38" s="99"/>
      <c r="I38" s="99"/>
      <c r="J38" s="99"/>
      <c r="K38" s="99"/>
      <c r="L38" s="99"/>
      <c r="M38" s="99"/>
      <c r="N38" s="99"/>
      <c r="O38" s="99"/>
      <c r="P38" s="99"/>
      <c r="Q38" s="99"/>
      <c r="R38" s="99"/>
      <c r="S38" s="99"/>
      <c r="T38" s="99"/>
    </row>
    <row r="39" spans="1:24" s="90" customFormat="1" ht="12" customHeight="1">
      <c r="A39" s="116"/>
      <c r="B39" s="99"/>
      <c r="C39" s="132" t="s">
        <v>65</v>
      </c>
      <c r="D39" s="132"/>
      <c r="E39" s="132"/>
      <c r="F39" s="132"/>
      <c r="G39" s="132"/>
      <c r="H39" s="132"/>
      <c r="I39" s="132" t="s">
        <v>65</v>
      </c>
      <c r="J39" s="132"/>
      <c r="K39" s="132"/>
      <c r="L39" s="132"/>
      <c r="M39" s="132"/>
      <c r="N39" s="132"/>
      <c r="O39" s="132"/>
      <c r="P39" s="132"/>
      <c r="Q39" s="132"/>
      <c r="R39" s="132"/>
      <c r="S39" s="132"/>
      <c r="T39" s="99"/>
    </row>
    <row r="40" spans="1:24" s="90" customFormat="1" ht="12" hidden="1" customHeight="1" outlineLevel="1">
      <c r="A40" s="116"/>
      <c r="B40" s="91">
        <v>1992</v>
      </c>
      <c r="C40" s="96">
        <f t="shared" ref="C40:S55" si="0">ROUND(C9/C8*100-100,5)</f>
        <v>19.535620000000002</v>
      </c>
      <c r="D40" s="96">
        <f t="shared" si="0"/>
        <v>30.739100000000001</v>
      </c>
      <c r="E40" s="96">
        <f t="shared" si="0"/>
        <v>19.605360000000001</v>
      </c>
      <c r="F40" s="96">
        <f t="shared" si="0"/>
        <v>40.71217</v>
      </c>
      <c r="G40" s="96">
        <f t="shared" si="0"/>
        <v>39.143610000000002</v>
      </c>
      <c r="H40" s="96">
        <f t="shared" si="0"/>
        <v>3.9241600000000001</v>
      </c>
      <c r="I40" s="96">
        <f t="shared" si="0"/>
        <v>18.529170000000001</v>
      </c>
      <c r="J40" s="96">
        <f t="shared" si="0"/>
        <v>27.123899999999999</v>
      </c>
      <c r="K40" s="92" t="s">
        <v>2</v>
      </c>
      <c r="L40" s="92" t="s">
        <v>2</v>
      </c>
      <c r="M40" s="96">
        <f t="shared" si="0"/>
        <v>13.646330000000001</v>
      </c>
      <c r="N40" s="92" t="s">
        <v>2</v>
      </c>
      <c r="O40" s="92" t="s">
        <v>2</v>
      </c>
      <c r="P40" s="92" t="s">
        <v>2</v>
      </c>
      <c r="Q40" s="96">
        <f t="shared" si="0"/>
        <v>5.5769200000000003</v>
      </c>
      <c r="R40" s="92" t="s">
        <v>2</v>
      </c>
      <c r="S40" s="92" t="s">
        <v>2</v>
      </c>
      <c r="T40" s="91">
        <v>1992</v>
      </c>
    </row>
    <row r="41" spans="1:24" s="90" customFormat="1" ht="12" hidden="1" customHeight="1" outlineLevel="1">
      <c r="A41" s="116"/>
      <c r="B41" s="91">
        <v>1993</v>
      </c>
      <c r="C41" s="96">
        <f t="shared" ref="C41:Q41" si="1">ROUND(C10/C9*100-100,5)</f>
        <v>6.4709599999999998</v>
      </c>
      <c r="D41" s="96">
        <f t="shared" si="1"/>
        <v>-1.6380300000000001</v>
      </c>
      <c r="E41" s="96">
        <f t="shared" si="1"/>
        <v>7.3886099999999999</v>
      </c>
      <c r="F41" s="96">
        <f t="shared" si="1"/>
        <v>7.6057899999999998</v>
      </c>
      <c r="G41" s="96">
        <f t="shared" si="1"/>
        <v>6.8950500000000003</v>
      </c>
      <c r="H41" s="96">
        <f t="shared" si="1"/>
        <v>7.1701300000000003</v>
      </c>
      <c r="I41" s="96">
        <f t="shared" si="1"/>
        <v>7.0065099999999996</v>
      </c>
      <c r="J41" s="96">
        <f t="shared" si="1"/>
        <v>5.3104199999999997</v>
      </c>
      <c r="K41" s="92" t="s">
        <v>2</v>
      </c>
      <c r="L41" s="92" t="s">
        <v>2</v>
      </c>
      <c r="M41" s="96">
        <f t="shared" si="1"/>
        <v>20.951080000000001</v>
      </c>
      <c r="N41" s="92" t="s">
        <v>2</v>
      </c>
      <c r="O41" s="92" t="s">
        <v>2</v>
      </c>
      <c r="P41" s="92" t="s">
        <v>2</v>
      </c>
      <c r="Q41" s="96">
        <f t="shared" si="1"/>
        <v>1.4799599999999999</v>
      </c>
      <c r="R41" s="92" t="s">
        <v>2</v>
      </c>
      <c r="S41" s="92" t="s">
        <v>2</v>
      </c>
      <c r="T41" s="91">
        <v>1993</v>
      </c>
    </row>
    <row r="42" spans="1:24" s="90" customFormat="1" ht="12" hidden="1" customHeight="1" outlineLevel="1">
      <c r="A42" s="116"/>
      <c r="B42" s="91">
        <v>1994</v>
      </c>
      <c r="C42" s="96">
        <f t="shared" ref="C42:Q42" si="2">ROUND(C11/C10*100-100,5)</f>
        <v>7.7678399999999996</v>
      </c>
      <c r="D42" s="96">
        <f t="shared" si="2"/>
        <v>7.0268100000000002</v>
      </c>
      <c r="E42" s="96">
        <f t="shared" si="2"/>
        <v>7.0049900000000003</v>
      </c>
      <c r="F42" s="96">
        <f t="shared" si="2"/>
        <v>-0.97987999999999997</v>
      </c>
      <c r="G42" s="96">
        <f t="shared" si="2"/>
        <v>-0.82835000000000003</v>
      </c>
      <c r="H42" s="96">
        <f t="shared" si="2"/>
        <v>15.069940000000001</v>
      </c>
      <c r="I42" s="96">
        <f t="shared" si="2"/>
        <v>8.0449300000000008</v>
      </c>
      <c r="J42" s="96">
        <f t="shared" si="2"/>
        <v>5.9050700000000003</v>
      </c>
      <c r="K42" s="92" t="s">
        <v>2</v>
      </c>
      <c r="L42" s="92" t="s">
        <v>2</v>
      </c>
      <c r="M42" s="96">
        <f t="shared" si="2"/>
        <v>15.56723</v>
      </c>
      <c r="N42" s="92" t="s">
        <v>2</v>
      </c>
      <c r="O42" s="92" t="s">
        <v>2</v>
      </c>
      <c r="P42" s="92" t="s">
        <v>2</v>
      </c>
      <c r="Q42" s="96">
        <f t="shared" si="2"/>
        <v>7.0226600000000001</v>
      </c>
      <c r="R42" s="92" t="s">
        <v>2</v>
      </c>
      <c r="S42" s="92" t="s">
        <v>2</v>
      </c>
      <c r="T42" s="91">
        <v>1994</v>
      </c>
    </row>
    <row r="43" spans="1:24" s="90" customFormat="1" ht="12" hidden="1" customHeight="1" outlineLevel="1">
      <c r="A43" s="116"/>
      <c r="B43" s="91">
        <v>1995</v>
      </c>
      <c r="C43" s="96">
        <f t="shared" ref="C43:Q43" si="3">ROUND(C12/C11*100-100,5)</f>
        <v>2.9628299999999999</v>
      </c>
      <c r="D43" s="96">
        <f t="shared" si="3"/>
        <v>-7.3434499999999998</v>
      </c>
      <c r="E43" s="96">
        <f t="shared" si="3"/>
        <v>5.7733600000000003</v>
      </c>
      <c r="F43" s="96">
        <f t="shared" si="3"/>
        <v>-12.71936</v>
      </c>
      <c r="G43" s="96">
        <f t="shared" si="3"/>
        <v>-14.58305</v>
      </c>
      <c r="H43" s="96">
        <f t="shared" si="3"/>
        <v>21.846329999999998</v>
      </c>
      <c r="I43" s="96">
        <f t="shared" si="3"/>
        <v>3.10568</v>
      </c>
      <c r="J43" s="96">
        <f t="shared" si="3"/>
        <v>1.9325399999999999</v>
      </c>
      <c r="K43" s="92" t="s">
        <v>2</v>
      </c>
      <c r="L43" s="92" t="s">
        <v>2</v>
      </c>
      <c r="M43" s="96">
        <f t="shared" si="3"/>
        <v>4.8311099999999998</v>
      </c>
      <c r="N43" s="92" t="s">
        <v>2</v>
      </c>
      <c r="O43" s="92" t="s">
        <v>2</v>
      </c>
      <c r="P43" s="92" t="s">
        <v>2</v>
      </c>
      <c r="Q43" s="96">
        <f t="shared" si="3"/>
        <v>4.3186600000000004</v>
      </c>
      <c r="R43" s="92" t="s">
        <v>2</v>
      </c>
      <c r="S43" s="92" t="s">
        <v>2</v>
      </c>
      <c r="T43" s="91">
        <v>1995</v>
      </c>
    </row>
    <row r="44" spans="1:24" s="90" customFormat="1" ht="12" hidden="1" customHeight="1" outlineLevel="1">
      <c r="A44" s="116"/>
      <c r="B44" s="91">
        <v>1996</v>
      </c>
      <c r="C44" s="96">
        <f t="shared" ref="C44:Q44" si="4">ROUND(C13/C12*100-100,5)</f>
        <v>3.2332200000000002</v>
      </c>
      <c r="D44" s="96">
        <f t="shared" si="4"/>
        <v>-5.9799300000000004</v>
      </c>
      <c r="E44" s="96">
        <f t="shared" si="4"/>
        <v>12.343389999999999</v>
      </c>
      <c r="F44" s="96">
        <f t="shared" si="4"/>
        <v>3.7944100000000001</v>
      </c>
      <c r="G44" s="96">
        <f t="shared" si="4"/>
        <v>4.2321299999999997</v>
      </c>
      <c r="H44" s="96">
        <f t="shared" si="4"/>
        <v>17.665880000000001</v>
      </c>
      <c r="I44" s="96">
        <f t="shared" si="4"/>
        <v>1.40751</v>
      </c>
      <c r="J44" s="96">
        <f t="shared" si="4"/>
        <v>-0.11924</v>
      </c>
      <c r="K44" s="92" t="s">
        <v>2</v>
      </c>
      <c r="L44" s="92" t="s">
        <v>2</v>
      </c>
      <c r="M44" s="96">
        <f t="shared" si="4"/>
        <v>8.6205599999999993</v>
      </c>
      <c r="N44" s="92" t="s">
        <v>2</v>
      </c>
      <c r="O44" s="92" t="s">
        <v>2</v>
      </c>
      <c r="P44" s="92" t="s">
        <v>2</v>
      </c>
      <c r="Q44" s="96">
        <f t="shared" si="4"/>
        <v>-1.40005</v>
      </c>
      <c r="R44" s="92" t="s">
        <v>2</v>
      </c>
      <c r="S44" s="92" t="s">
        <v>2</v>
      </c>
      <c r="T44" s="91">
        <v>1996</v>
      </c>
    </row>
    <row r="45" spans="1:24" s="90" customFormat="1" ht="12" hidden="1" customHeight="1" outlineLevel="1">
      <c r="A45" s="116"/>
      <c r="B45" s="91">
        <v>1997</v>
      </c>
      <c r="C45" s="96">
        <f t="shared" ref="C45:Q45" si="5">ROUND(C14/C13*100-100,5)</f>
        <v>5.2083300000000001</v>
      </c>
      <c r="D45" s="96">
        <f t="shared" si="5"/>
        <v>-3.5504199999999999</v>
      </c>
      <c r="E45" s="96">
        <f t="shared" si="5"/>
        <v>6.3558399999999997</v>
      </c>
      <c r="F45" s="96">
        <f t="shared" si="5"/>
        <v>-2.2429399999999999</v>
      </c>
      <c r="G45" s="96">
        <f t="shared" si="5"/>
        <v>-2.9375599999999999</v>
      </c>
      <c r="H45" s="96">
        <f t="shared" si="5"/>
        <v>11.07823</v>
      </c>
      <c r="I45" s="96">
        <f t="shared" si="5"/>
        <v>5.4972799999999999</v>
      </c>
      <c r="J45" s="96">
        <f t="shared" si="5"/>
        <v>0.57303000000000004</v>
      </c>
      <c r="K45" s="92" t="s">
        <v>2</v>
      </c>
      <c r="L45" s="92" t="s">
        <v>2</v>
      </c>
      <c r="M45" s="96">
        <f t="shared" si="5"/>
        <v>12.47861</v>
      </c>
      <c r="N45" s="92" t="s">
        <v>2</v>
      </c>
      <c r="O45" s="92" t="s">
        <v>2</v>
      </c>
      <c r="P45" s="92" t="s">
        <v>2</v>
      </c>
      <c r="Q45" s="96">
        <f t="shared" si="5"/>
        <v>10.05503</v>
      </c>
      <c r="R45" s="92" t="s">
        <v>2</v>
      </c>
      <c r="S45" s="92" t="s">
        <v>2</v>
      </c>
      <c r="T45" s="91">
        <v>1997</v>
      </c>
    </row>
    <row r="46" spans="1:24" s="90" customFormat="1" ht="12" hidden="1" customHeight="1" outlineLevel="1">
      <c r="A46" s="116"/>
      <c r="B46" s="91">
        <v>1998</v>
      </c>
      <c r="C46" s="96">
        <f t="shared" ref="C46:Q46" si="6">ROUND(C15/C14*100-100,5)</f>
        <v>5.2096</v>
      </c>
      <c r="D46" s="96">
        <f t="shared" si="6"/>
        <v>-2.9810300000000001</v>
      </c>
      <c r="E46" s="96">
        <f t="shared" si="6"/>
        <v>5.08277</v>
      </c>
      <c r="F46" s="96">
        <f t="shared" si="6"/>
        <v>3.1734200000000001</v>
      </c>
      <c r="G46" s="96">
        <f t="shared" si="6"/>
        <v>3.4542899999999999</v>
      </c>
      <c r="H46" s="96">
        <f t="shared" si="6"/>
        <v>6.0056200000000004</v>
      </c>
      <c r="I46" s="96">
        <f t="shared" si="6"/>
        <v>5.8016500000000004</v>
      </c>
      <c r="J46" s="96">
        <f t="shared" si="6"/>
        <v>0.73594999999999999</v>
      </c>
      <c r="K46" s="92" t="s">
        <v>2</v>
      </c>
      <c r="L46" s="92" t="s">
        <v>2</v>
      </c>
      <c r="M46" s="96">
        <f t="shared" si="6"/>
        <v>8.0131899999999998</v>
      </c>
      <c r="N46" s="92" t="s">
        <v>2</v>
      </c>
      <c r="O46" s="92" t="s">
        <v>2</v>
      </c>
      <c r="P46" s="92" t="s">
        <v>2</v>
      </c>
      <c r="Q46" s="96">
        <f t="shared" si="6"/>
        <v>14.186059999999999</v>
      </c>
      <c r="R46" s="92" t="s">
        <v>2</v>
      </c>
      <c r="S46" s="92" t="s">
        <v>2</v>
      </c>
      <c r="T46" s="91">
        <v>1998</v>
      </c>
    </row>
    <row r="47" spans="1:24" s="90" customFormat="1" ht="12" hidden="1" customHeight="1" outlineLevel="1">
      <c r="A47" s="116"/>
      <c r="B47" s="91">
        <v>1999</v>
      </c>
      <c r="C47" s="96">
        <f t="shared" ref="C47:Q47" si="7">ROUND(C16/C15*100-100,5)</f>
        <v>7.1859000000000002</v>
      </c>
      <c r="D47" s="96">
        <f t="shared" si="7"/>
        <v>-0.88453999999999999</v>
      </c>
      <c r="E47" s="96">
        <f t="shared" si="7"/>
        <v>10.95814</v>
      </c>
      <c r="F47" s="96">
        <f t="shared" si="7"/>
        <v>-0.38989000000000001</v>
      </c>
      <c r="G47" s="96">
        <f t="shared" si="7"/>
        <v>-0.21443000000000001</v>
      </c>
      <c r="H47" s="96">
        <f t="shared" si="7"/>
        <v>16.29645</v>
      </c>
      <c r="I47" s="96">
        <f t="shared" si="7"/>
        <v>6.50969</v>
      </c>
      <c r="J47" s="96">
        <f t="shared" si="7"/>
        <v>2.6659999999999999</v>
      </c>
      <c r="K47" s="92" t="s">
        <v>2</v>
      </c>
      <c r="L47" s="92" t="s">
        <v>2</v>
      </c>
      <c r="M47" s="96">
        <f t="shared" si="7"/>
        <v>9.7429299999999994</v>
      </c>
      <c r="N47" s="92" t="s">
        <v>2</v>
      </c>
      <c r="O47" s="92" t="s">
        <v>2</v>
      </c>
      <c r="P47" s="92" t="s">
        <v>2</v>
      </c>
      <c r="Q47" s="96">
        <f t="shared" si="7"/>
        <v>10.5855</v>
      </c>
      <c r="R47" s="92" t="s">
        <v>2</v>
      </c>
      <c r="S47" s="92" t="s">
        <v>2</v>
      </c>
      <c r="T47" s="91">
        <v>1999</v>
      </c>
    </row>
    <row r="48" spans="1:24" s="90" customFormat="1" ht="12" hidden="1" customHeight="1" outlineLevel="1">
      <c r="A48" s="116"/>
      <c r="B48" s="91">
        <v>2000</v>
      </c>
      <c r="C48" s="96">
        <f t="shared" ref="C48:Q48" si="8">ROUND(C17/C16*100-100,5)</f>
        <v>6.2328900000000003</v>
      </c>
      <c r="D48" s="96">
        <f t="shared" si="8"/>
        <v>3.9455100000000001</v>
      </c>
      <c r="E48" s="96">
        <f t="shared" si="8"/>
        <v>6.1828599999999998</v>
      </c>
      <c r="F48" s="96">
        <f t="shared" si="8"/>
        <v>2.9428800000000002</v>
      </c>
      <c r="G48" s="96">
        <f t="shared" si="8"/>
        <v>3.0698400000000001</v>
      </c>
      <c r="H48" s="96">
        <f t="shared" si="8"/>
        <v>7.4883199999999999</v>
      </c>
      <c r="I48" s="96">
        <f t="shared" si="8"/>
        <v>6.3807400000000003</v>
      </c>
      <c r="J48" s="96">
        <f t="shared" si="8"/>
        <v>2.7086700000000001</v>
      </c>
      <c r="K48" s="92" t="s">
        <v>2</v>
      </c>
      <c r="L48" s="92" t="s">
        <v>2</v>
      </c>
      <c r="M48" s="96">
        <f t="shared" si="8"/>
        <v>6.0059899999999997</v>
      </c>
      <c r="N48" s="92" t="s">
        <v>2</v>
      </c>
      <c r="O48" s="92" t="s">
        <v>2</v>
      </c>
      <c r="P48" s="92" t="s">
        <v>2</v>
      </c>
      <c r="Q48" s="96">
        <f t="shared" si="8"/>
        <v>12.979710000000001</v>
      </c>
      <c r="R48" s="92" t="s">
        <v>2</v>
      </c>
      <c r="S48" s="92" t="s">
        <v>2</v>
      </c>
      <c r="T48" s="91">
        <v>2000</v>
      </c>
    </row>
    <row r="49" spans="1:20" s="90" customFormat="1" ht="12" hidden="1" customHeight="1" outlineLevel="1">
      <c r="A49" s="116"/>
      <c r="B49" s="91">
        <v>2001</v>
      </c>
      <c r="C49" s="96">
        <f t="shared" ref="C49:R49" si="9">ROUND(C18/C17*100-100,5)</f>
        <v>2.7499899999999999</v>
      </c>
      <c r="D49" s="96">
        <f t="shared" si="9"/>
        <v>3.9313099999999999</v>
      </c>
      <c r="E49" s="96">
        <f t="shared" si="9"/>
        <v>1.3645499999999999</v>
      </c>
      <c r="F49" s="96">
        <f t="shared" si="9"/>
        <v>5.3654400000000004</v>
      </c>
      <c r="G49" s="96">
        <f t="shared" si="9"/>
        <v>5.1228600000000002</v>
      </c>
      <c r="H49" s="96">
        <f t="shared" si="9"/>
        <v>-0.17932999999999999</v>
      </c>
      <c r="I49" s="96">
        <f t="shared" si="9"/>
        <v>3.1323799999999999</v>
      </c>
      <c r="J49" s="96">
        <f t="shared" si="9"/>
        <v>-0.42185</v>
      </c>
      <c r="K49" s="96">
        <f t="shared" si="9"/>
        <v>-0.87582000000000004</v>
      </c>
      <c r="L49" s="96">
        <f t="shared" si="9"/>
        <v>12.67723</v>
      </c>
      <c r="M49" s="96">
        <f t="shared" si="9"/>
        <v>5.19651</v>
      </c>
      <c r="N49" s="96">
        <f t="shared" si="9"/>
        <v>9.8915699999999998</v>
      </c>
      <c r="O49" s="96">
        <f t="shared" si="9"/>
        <v>-6.5261699999999996</v>
      </c>
      <c r="P49" s="96">
        <f t="shared" si="9"/>
        <v>4.6284299999999998</v>
      </c>
      <c r="Q49" s="96">
        <f t="shared" si="9"/>
        <v>6.8671600000000002</v>
      </c>
      <c r="R49" s="96">
        <f t="shared" si="9"/>
        <v>3.81013</v>
      </c>
      <c r="S49" s="96">
        <f t="shared" si="0"/>
        <v>10.46435</v>
      </c>
      <c r="T49" s="91">
        <v>2001</v>
      </c>
    </row>
    <row r="50" spans="1:20" s="90" customFormat="1" ht="12" hidden="1" customHeight="1" outlineLevel="1">
      <c r="A50" s="116"/>
      <c r="B50" s="91">
        <v>2002</v>
      </c>
      <c r="C50" s="96">
        <f t="shared" ref="C50:R50" si="10">ROUND(C19/C18*100-100,5)</f>
        <v>4.5679999999999998E-2</v>
      </c>
      <c r="D50" s="96">
        <f t="shared" si="10"/>
        <v>-0.54347999999999996</v>
      </c>
      <c r="E50" s="96">
        <f t="shared" si="10"/>
        <v>0.20115</v>
      </c>
      <c r="F50" s="96">
        <f t="shared" si="10"/>
        <v>-2.6864499999999998</v>
      </c>
      <c r="G50" s="96">
        <f t="shared" si="10"/>
        <v>-2.8899300000000001</v>
      </c>
      <c r="H50" s="96">
        <f t="shared" si="10"/>
        <v>1.3773200000000001</v>
      </c>
      <c r="I50" s="96">
        <f t="shared" si="10"/>
        <v>2.9559999999999999E-2</v>
      </c>
      <c r="J50" s="96">
        <f t="shared" si="10"/>
        <v>-0.14588999999999999</v>
      </c>
      <c r="K50" s="96">
        <f t="shared" si="10"/>
        <v>-1.1955800000000001</v>
      </c>
      <c r="L50" s="96">
        <f t="shared" si="10"/>
        <v>26.498889999999999</v>
      </c>
      <c r="M50" s="96">
        <f t="shared" si="10"/>
        <v>6.4601199999999999</v>
      </c>
      <c r="N50" s="96">
        <f t="shared" si="10"/>
        <v>7.7721999999999998</v>
      </c>
      <c r="O50" s="96">
        <f t="shared" si="10"/>
        <v>-0.14545</v>
      </c>
      <c r="P50" s="96">
        <f t="shared" si="10"/>
        <v>6.56982</v>
      </c>
      <c r="Q50" s="96">
        <f t="shared" si="10"/>
        <v>-5.1463700000000001</v>
      </c>
      <c r="R50" s="96">
        <f t="shared" si="10"/>
        <v>-8.6128499999999999</v>
      </c>
      <c r="S50" s="96">
        <f t="shared" si="0"/>
        <v>-1.3130999999999999</v>
      </c>
      <c r="T50" s="91">
        <v>2002</v>
      </c>
    </row>
    <row r="51" spans="1:20" s="90" customFormat="1" ht="12" hidden="1" customHeight="1" outlineLevel="1">
      <c r="A51" s="116"/>
      <c r="B51" s="91">
        <v>2003</v>
      </c>
      <c r="C51" s="96">
        <f t="shared" ref="C51:R51" si="11">ROUND(C20/C19*100-100,5)</f>
        <v>2.0439799999999999</v>
      </c>
      <c r="D51" s="96">
        <f t="shared" si="11"/>
        <v>0.98360999999999998</v>
      </c>
      <c r="E51" s="96">
        <f t="shared" si="11"/>
        <v>-2.9610500000000002</v>
      </c>
      <c r="F51" s="96">
        <f t="shared" si="11"/>
        <v>-0.75539000000000001</v>
      </c>
      <c r="G51" s="96">
        <f t="shared" si="11"/>
        <v>-1.6192599999999999</v>
      </c>
      <c r="H51" s="96">
        <f t="shared" si="11"/>
        <v>-3.8234300000000001</v>
      </c>
      <c r="I51" s="96">
        <f t="shared" si="11"/>
        <v>3.7000099999999998</v>
      </c>
      <c r="J51" s="96">
        <f t="shared" si="11"/>
        <v>1.0255099999999999</v>
      </c>
      <c r="K51" s="96">
        <f t="shared" si="11"/>
        <v>-0.50763000000000003</v>
      </c>
      <c r="L51" s="96">
        <f t="shared" si="11"/>
        <v>31.421880000000002</v>
      </c>
      <c r="M51" s="96">
        <f t="shared" si="11"/>
        <v>8.1223500000000008</v>
      </c>
      <c r="N51" s="96">
        <f t="shared" si="11"/>
        <v>1.4937400000000001</v>
      </c>
      <c r="O51" s="96">
        <f t="shared" si="11"/>
        <v>5.0254899999999996</v>
      </c>
      <c r="P51" s="96">
        <f t="shared" si="11"/>
        <v>11.240500000000001</v>
      </c>
      <c r="Q51" s="96">
        <f t="shared" si="11"/>
        <v>3.5729500000000001</v>
      </c>
      <c r="R51" s="96">
        <f t="shared" si="11"/>
        <v>3.71245</v>
      </c>
      <c r="S51" s="96">
        <f t="shared" si="0"/>
        <v>3.4300999999999999</v>
      </c>
      <c r="T51" s="91">
        <v>2003</v>
      </c>
    </row>
    <row r="52" spans="1:20" s="90" customFormat="1" ht="12" hidden="1" customHeight="1" outlineLevel="1">
      <c r="A52" s="116"/>
      <c r="B52" s="91">
        <v>2004</v>
      </c>
      <c r="C52" s="96">
        <f t="shared" ref="C52:R52" si="12">ROUND(C21/C20*100-100,5)</f>
        <v>5.16859</v>
      </c>
      <c r="D52" s="96">
        <f t="shared" si="12"/>
        <v>0.41126000000000001</v>
      </c>
      <c r="E52" s="96">
        <f t="shared" si="12"/>
        <v>2.8007599999999999</v>
      </c>
      <c r="F52" s="96">
        <f t="shared" si="12"/>
        <v>1.3423700000000001</v>
      </c>
      <c r="G52" s="96">
        <f t="shared" si="12"/>
        <v>1.4234899999999999</v>
      </c>
      <c r="H52" s="96">
        <f t="shared" si="12"/>
        <v>3.38917</v>
      </c>
      <c r="I52" s="96">
        <f t="shared" si="12"/>
        <v>6.1362399999999999</v>
      </c>
      <c r="J52" s="96">
        <f t="shared" si="12"/>
        <v>1.62138</v>
      </c>
      <c r="K52" s="96">
        <f t="shared" si="12"/>
        <v>0.79796</v>
      </c>
      <c r="L52" s="96">
        <f t="shared" si="12"/>
        <v>13.980409999999999</v>
      </c>
      <c r="M52" s="96">
        <f t="shared" si="12"/>
        <v>8.8954599999999999</v>
      </c>
      <c r="N52" s="96">
        <f t="shared" si="12"/>
        <v>-5.2698200000000002</v>
      </c>
      <c r="O52" s="96">
        <f t="shared" si="12"/>
        <v>-0.34673999999999999</v>
      </c>
      <c r="P52" s="96">
        <f t="shared" si="12"/>
        <v>15.227830000000001</v>
      </c>
      <c r="Q52" s="96">
        <f t="shared" si="12"/>
        <v>10.09768</v>
      </c>
      <c r="R52" s="96">
        <f t="shared" si="12"/>
        <v>5.09274</v>
      </c>
      <c r="S52" s="96">
        <f t="shared" si="0"/>
        <v>15.23682</v>
      </c>
      <c r="T52" s="91">
        <v>2004</v>
      </c>
    </row>
    <row r="53" spans="1:20" s="90" customFormat="1" ht="12" hidden="1" customHeight="1" outlineLevel="1">
      <c r="A53" s="116"/>
      <c r="B53" s="91">
        <v>2005</v>
      </c>
      <c r="C53" s="96">
        <f t="shared" ref="C53:R53" si="13">ROUND(C22/C21*100-100,5)</f>
        <v>6.7432499999999997</v>
      </c>
      <c r="D53" s="96">
        <f t="shared" si="13"/>
        <v>1.57362</v>
      </c>
      <c r="E53" s="96">
        <f t="shared" si="13"/>
        <v>17.503869999999999</v>
      </c>
      <c r="F53" s="96">
        <f t="shared" si="13"/>
        <v>1.8162</v>
      </c>
      <c r="G53" s="96">
        <f t="shared" si="13"/>
        <v>1.06725</v>
      </c>
      <c r="H53" s="96">
        <f t="shared" si="13"/>
        <v>23.707940000000001</v>
      </c>
      <c r="I53" s="96">
        <f t="shared" si="13"/>
        <v>3.9009299999999998</v>
      </c>
      <c r="J53" s="96">
        <f t="shared" si="13"/>
        <v>0.16694000000000001</v>
      </c>
      <c r="K53" s="96">
        <f t="shared" si="13"/>
        <v>-0.62978000000000001</v>
      </c>
      <c r="L53" s="96">
        <f t="shared" si="13"/>
        <v>10.742190000000001</v>
      </c>
      <c r="M53" s="96">
        <f t="shared" si="13"/>
        <v>7.2008000000000001</v>
      </c>
      <c r="N53" s="96">
        <f t="shared" si="13"/>
        <v>-0.45105000000000001</v>
      </c>
      <c r="O53" s="96">
        <f t="shared" si="13"/>
        <v>6.1238700000000001</v>
      </c>
      <c r="P53" s="96">
        <f t="shared" si="13"/>
        <v>9.7311999999999994</v>
      </c>
      <c r="Q53" s="96">
        <f t="shared" si="13"/>
        <v>5.77996</v>
      </c>
      <c r="R53" s="96">
        <f t="shared" si="13"/>
        <v>4.3118100000000004</v>
      </c>
      <c r="S53" s="96">
        <f t="shared" si="0"/>
        <v>7.1547700000000001</v>
      </c>
      <c r="T53" s="91">
        <v>2005</v>
      </c>
    </row>
    <row r="54" spans="1:20" s="90" customFormat="1" ht="12" hidden="1" customHeight="1" outlineLevel="1">
      <c r="A54" s="116"/>
      <c r="B54" s="91">
        <v>2006</v>
      </c>
      <c r="C54" s="96">
        <f t="shared" ref="C54:R54" si="14">ROUND(C23/C22*100-100,5)</f>
        <v>1.1269899999999999</v>
      </c>
      <c r="D54" s="96">
        <f t="shared" si="14"/>
        <v>-0.80645</v>
      </c>
      <c r="E54" s="96">
        <f t="shared" si="14"/>
        <v>4.5153600000000003</v>
      </c>
      <c r="F54" s="96">
        <f t="shared" si="14"/>
        <v>-1.87768</v>
      </c>
      <c r="G54" s="96">
        <f t="shared" si="14"/>
        <v>-1.8371200000000001</v>
      </c>
      <c r="H54" s="96">
        <f t="shared" si="14"/>
        <v>6.5962399999999999</v>
      </c>
      <c r="I54" s="96">
        <f t="shared" si="14"/>
        <v>0.11736000000000001</v>
      </c>
      <c r="J54" s="96">
        <f t="shared" si="14"/>
        <v>-1.43712</v>
      </c>
      <c r="K54" s="96">
        <f t="shared" si="14"/>
        <v>-2.3011300000000001</v>
      </c>
      <c r="L54" s="96">
        <f t="shared" si="14"/>
        <v>8.8536199999999994</v>
      </c>
      <c r="M54" s="96">
        <f t="shared" si="14"/>
        <v>4.3329300000000002</v>
      </c>
      <c r="N54" s="96">
        <f t="shared" si="14"/>
        <v>4.1114300000000004</v>
      </c>
      <c r="O54" s="96">
        <f t="shared" si="14"/>
        <v>6.2295100000000003</v>
      </c>
      <c r="P54" s="96">
        <f t="shared" si="14"/>
        <v>4.2563599999999999</v>
      </c>
      <c r="Q54" s="96">
        <f t="shared" si="14"/>
        <v>-2.0490499999999998</v>
      </c>
      <c r="R54" s="96">
        <f t="shared" si="14"/>
        <v>-0.51948000000000005</v>
      </c>
      <c r="S54" s="96">
        <f t="shared" si="0"/>
        <v>-3.4433799999999999</v>
      </c>
      <c r="T54" s="91">
        <v>2006</v>
      </c>
    </row>
    <row r="55" spans="1:20" s="90" customFormat="1" ht="12" hidden="1" customHeight="1" outlineLevel="1">
      <c r="A55" s="116"/>
      <c r="B55" s="91">
        <v>2007</v>
      </c>
      <c r="C55" s="96">
        <f t="shared" ref="C55:R55" si="15">ROUND(C24/C23*100-100,5)</f>
        <v>1.10439</v>
      </c>
      <c r="D55" s="96">
        <f t="shared" si="15"/>
        <v>2.6101800000000002</v>
      </c>
      <c r="E55" s="96">
        <f t="shared" si="15"/>
        <v>1.86236</v>
      </c>
      <c r="F55" s="96">
        <f t="shared" si="15"/>
        <v>1.0114799999999999</v>
      </c>
      <c r="G55" s="96">
        <f t="shared" si="15"/>
        <v>0.51576999999999995</v>
      </c>
      <c r="H55" s="96">
        <f t="shared" si="15"/>
        <v>2.1172900000000001</v>
      </c>
      <c r="I55" s="96">
        <f t="shared" si="15"/>
        <v>0.77002000000000004</v>
      </c>
      <c r="J55" s="96">
        <f t="shared" si="15"/>
        <v>-1.7075499999999999</v>
      </c>
      <c r="K55" s="96">
        <f t="shared" si="15"/>
        <v>-2.0612900000000001</v>
      </c>
      <c r="L55" s="96">
        <f t="shared" si="15"/>
        <v>2.0738799999999999</v>
      </c>
      <c r="M55" s="96">
        <f t="shared" si="15"/>
        <v>3.2327599999999999</v>
      </c>
      <c r="N55" s="96">
        <f t="shared" si="15"/>
        <v>-3.5138600000000002</v>
      </c>
      <c r="O55" s="96">
        <f t="shared" si="15"/>
        <v>9.3209900000000001</v>
      </c>
      <c r="P55" s="96">
        <f t="shared" si="15"/>
        <v>4.7271999999999998</v>
      </c>
      <c r="Q55" s="96">
        <f t="shared" si="15"/>
        <v>1.39822</v>
      </c>
      <c r="R55" s="96">
        <f t="shared" si="15"/>
        <v>0.71614999999999995</v>
      </c>
      <c r="S55" s="96">
        <f t="shared" si="0"/>
        <v>2.0388099999999998</v>
      </c>
      <c r="T55" s="91">
        <v>2007</v>
      </c>
    </row>
    <row r="56" spans="1:20" s="90" customFormat="1" ht="12" hidden="1" customHeight="1" outlineLevel="1">
      <c r="A56" s="116"/>
      <c r="B56" s="91">
        <v>2008</v>
      </c>
      <c r="C56" s="96">
        <f t="shared" ref="C56:S65" si="16">ROUND(C25/C24*100-100,5)</f>
        <v>3.1928899999999998</v>
      </c>
      <c r="D56" s="96">
        <f t="shared" si="16"/>
        <v>-0.97997999999999996</v>
      </c>
      <c r="E56" s="96">
        <f t="shared" si="16"/>
        <v>1.4447000000000001</v>
      </c>
      <c r="F56" s="96">
        <f t="shared" si="16"/>
        <v>0.77131000000000005</v>
      </c>
      <c r="G56" s="96">
        <f t="shared" si="16"/>
        <v>0.87963999999999998</v>
      </c>
      <c r="H56" s="96">
        <f t="shared" si="16"/>
        <v>1.64428</v>
      </c>
      <c r="I56" s="96">
        <f t="shared" si="16"/>
        <v>4.0095599999999996</v>
      </c>
      <c r="J56" s="96">
        <f t="shared" si="16"/>
        <v>-1.1703699999999999</v>
      </c>
      <c r="K56" s="96">
        <f t="shared" si="16"/>
        <v>-1.06162</v>
      </c>
      <c r="L56" s="96">
        <f t="shared" si="16"/>
        <v>-2.2857099999999999</v>
      </c>
      <c r="M56" s="96">
        <f t="shared" si="16"/>
        <v>5.4213500000000003</v>
      </c>
      <c r="N56" s="96">
        <f t="shared" si="16"/>
        <v>-1.3364499999999999</v>
      </c>
      <c r="O56" s="96">
        <f t="shared" si="16"/>
        <v>11.575379999999999</v>
      </c>
      <c r="P56" s="96">
        <f t="shared" si="16"/>
        <v>6.7395199999999997</v>
      </c>
      <c r="Q56" s="96">
        <f t="shared" si="16"/>
        <v>9.0361700000000003</v>
      </c>
      <c r="R56" s="96">
        <f t="shared" si="16"/>
        <v>6.6069199999999997</v>
      </c>
      <c r="S56" s="96">
        <f t="shared" si="16"/>
        <v>11.28811</v>
      </c>
      <c r="T56" s="91">
        <v>2008</v>
      </c>
    </row>
    <row r="57" spans="1:20" s="90" customFormat="1" ht="12" hidden="1" customHeight="1" outlineLevel="1">
      <c r="A57" s="116"/>
      <c r="B57" s="91">
        <v>2009</v>
      </c>
      <c r="C57" s="96">
        <f t="shared" ref="C57:R57" si="17">ROUND(C26/C25*100-100,5)</f>
        <v>2.45261</v>
      </c>
      <c r="D57" s="96">
        <f t="shared" si="17"/>
        <v>-2.6321300000000001</v>
      </c>
      <c r="E57" s="96">
        <f t="shared" si="17"/>
        <v>-0.43913000000000002</v>
      </c>
      <c r="F57" s="96">
        <f t="shared" si="17"/>
        <v>9.4E-2</v>
      </c>
      <c r="G57" s="96">
        <f t="shared" si="17"/>
        <v>-0.61038000000000003</v>
      </c>
      <c r="H57" s="96">
        <f t="shared" si="17"/>
        <v>-0.59577999999999998</v>
      </c>
      <c r="I57" s="96">
        <f t="shared" si="17"/>
        <v>3.6733799999999999</v>
      </c>
      <c r="J57" s="96">
        <f t="shared" si="17"/>
        <v>-0.51649</v>
      </c>
      <c r="K57" s="96">
        <f t="shared" si="17"/>
        <v>-0.63192000000000004</v>
      </c>
      <c r="L57" s="96">
        <f t="shared" si="17"/>
        <v>0.68225999999999998</v>
      </c>
      <c r="M57" s="96">
        <f t="shared" si="17"/>
        <v>6.24587</v>
      </c>
      <c r="N57" s="96">
        <f t="shared" si="17"/>
        <v>13.088380000000001</v>
      </c>
      <c r="O57" s="96">
        <f t="shared" si="17"/>
        <v>0.45546999999999999</v>
      </c>
      <c r="P57" s="96">
        <f t="shared" si="17"/>
        <v>5.03531</v>
      </c>
      <c r="Q57" s="96">
        <f t="shared" si="17"/>
        <v>5.7972000000000001</v>
      </c>
      <c r="R57" s="96">
        <f t="shared" si="17"/>
        <v>11.46391</v>
      </c>
      <c r="S57" s="96">
        <f t="shared" si="16"/>
        <v>0.76505000000000001</v>
      </c>
      <c r="T57" s="91">
        <v>2009</v>
      </c>
    </row>
    <row r="58" spans="1:20" s="90" customFormat="1" ht="12" hidden="1" customHeight="1" outlineLevel="1">
      <c r="A58" s="116"/>
      <c r="B58" s="91">
        <v>2010</v>
      </c>
      <c r="C58" s="96">
        <f t="shared" ref="C58:R58" si="18">ROUND(C27/C26*100-100,5)</f>
        <v>-0.30510999999999999</v>
      </c>
      <c r="D58" s="96">
        <f t="shared" si="18"/>
        <v>-3.0493100000000002</v>
      </c>
      <c r="E58" s="96">
        <f t="shared" si="18"/>
        <v>-1.67238</v>
      </c>
      <c r="F58" s="96">
        <f t="shared" si="18"/>
        <v>-0.55003999999999997</v>
      </c>
      <c r="G58" s="96">
        <f t="shared" si="18"/>
        <v>-0.59950000000000003</v>
      </c>
      <c r="H58" s="96">
        <f t="shared" si="18"/>
        <v>-2.0044499999999998</v>
      </c>
      <c r="I58" s="96">
        <f t="shared" si="18"/>
        <v>0.26228000000000001</v>
      </c>
      <c r="J58" s="96">
        <f t="shared" si="18"/>
        <v>-0.79166999999999998</v>
      </c>
      <c r="K58" s="96">
        <f t="shared" si="18"/>
        <v>-1.1868799999999999</v>
      </c>
      <c r="L58" s="96">
        <f t="shared" si="18"/>
        <v>3.2591199999999998</v>
      </c>
      <c r="M58" s="96">
        <f t="shared" si="18"/>
        <v>2.9497</v>
      </c>
      <c r="N58" s="96">
        <f t="shared" si="18"/>
        <v>7.3214600000000001</v>
      </c>
      <c r="O58" s="96">
        <f t="shared" si="18"/>
        <v>1.3602000000000001</v>
      </c>
      <c r="P58" s="96">
        <f t="shared" si="18"/>
        <v>1.9135899999999999</v>
      </c>
      <c r="Q58" s="96">
        <f t="shared" si="18"/>
        <v>-1.40849</v>
      </c>
      <c r="R58" s="96">
        <f t="shared" si="18"/>
        <v>4.6687000000000003</v>
      </c>
      <c r="S58" s="96">
        <f t="shared" si="16"/>
        <v>-7.3781499999999998</v>
      </c>
      <c r="T58" s="91">
        <v>2010</v>
      </c>
    </row>
    <row r="59" spans="1:20" s="90" customFormat="1" ht="12" hidden="1" customHeight="1" outlineLevel="1">
      <c r="A59" s="116"/>
      <c r="B59" s="91">
        <v>2011</v>
      </c>
      <c r="C59" s="96">
        <f t="shared" ref="C59:R59" si="19">ROUND(C28/C27*100-100,5)</f>
        <v>-1.72821</v>
      </c>
      <c r="D59" s="96">
        <f t="shared" si="19"/>
        <v>0.6915</v>
      </c>
      <c r="E59" s="96">
        <f t="shared" si="19"/>
        <v>3.41723</v>
      </c>
      <c r="F59" s="96">
        <f t="shared" si="19"/>
        <v>-0.28328999999999999</v>
      </c>
      <c r="G59" s="96">
        <f t="shared" si="19"/>
        <v>-0.23536000000000001</v>
      </c>
      <c r="H59" s="96">
        <f t="shared" si="19"/>
        <v>4.5283300000000004</v>
      </c>
      <c r="I59" s="96">
        <f t="shared" si="19"/>
        <v>-3.46584</v>
      </c>
      <c r="J59" s="96">
        <f t="shared" si="19"/>
        <v>-2.5067200000000001</v>
      </c>
      <c r="K59" s="96">
        <f t="shared" si="19"/>
        <v>-2.6794500000000001</v>
      </c>
      <c r="L59" s="96">
        <f t="shared" si="19"/>
        <v>-0.8125</v>
      </c>
      <c r="M59" s="96">
        <f t="shared" si="19"/>
        <v>-4.2733600000000003</v>
      </c>
      <c r="N59" s="96">
        <f t="shared" si="19"/>
        <v>-6.7940800000000001</v>
      </c>
      <c r="O59" s="96">
        <f t="shared" si="19"/>
        <v>-1.4413499999999999</v>
      </c>
      <c r="P59" s="96">
        <f t="shared" si="19"/>
        <v>-3.7904499999999999</v>
      </c>
      <c r="Q59" s="96">
        <f t="shared" si="19"/>
        <v>-3.6248</v>
      </c>
      <c r="R59" s="96">
        <f t="shared" si="19"/>
        <v>-3.3170600000000001</v>
      </c>
      <c r="S59" s="96">
        <f t="shared" si="16"/>
        <v>-3.9664199999999998</v>
      </c>
      <c r="T59" s="91">
        <v>2011</v>
      </c>
    </row>
    <row r="60" spans="1:20" s="90" customFormat="1" ht="12" hidden="1" customHeight="1" outlineLevel="1">
      <c r="A60" s="116"/>
      <c r="B60" s="91">
        <v>2012</v>
      </c>
      <c r="C60" s="96">
        <f t="shared" ref="C60:R60" si="20">ROUND(C29/C28*100-100,5)</f>
        <v>-0.99922999999999995</v>
      </c>
      <c r="D60" s="96">
        <f t="shared" si="20"/>
        <v>-4.6300400000000002</v>
      </c>
      <c r="E60" s="96">
        <f t="shared" si="20"/>
        <v>1.5120899999999999</v>
      </c>
      <c r="F60" s="96">
        <f t="shared" si="20"/>
        <v>-1.921</v>
      </c>
      <c r="G60" s="96">
        <f t="shared" si="20"/>
        <v>-1.9463299999999999</v>
      </c>
      <c r="H60" s="96">
        <f t="shared" si="20"/>
        <v>2.4954499999999999</v>
      </c>
      <c r="I60" s="96">
        <f t="shared" si="20"/>
        <v>-1.6841900000000001</v>
      </c>
      <c r="J60" s="96">
        <f t="shared" si="20"/>
        <v>-1.6073500000000001</v>
      </c>
      <c r="K60" s="96">
        <f t="shared" si="20"/>
        <v>-1.3029500000000001</v>
      </c>
      <c r="L60" s="96">
        <f t="shared" si="20"/>
        <v>-4.5368599999999999</v>
      </c>
      <c r="M60" s="96">
        <f t="shared" si="20"/>
        <v>-2.8610000000000002</v>
      </c>
      <c r="N60" s="96">
        <f t="shared" si="20"/>
        <v>-7.3491999999999997</v>
      </c>
      <c r="O60" s="96">
        <f t="shared" si="20"/>
        <v>-0.65556999999999999</v>
      </c>
      <c r="P60" s="96">
        <f t="shared" si="20"/>
        <v>-1.8218000000000001</v>
      </c>
      <c r="Q60" s="96">
        <f t="shared" si="20"/>
        <v>-0.49412</v>
      </c>
      <c r="R60" s="96">
        <f t="shared" si="20"/>
        <v>0.72067000000000003</v>
      </c>
      <c r="S60" s="96">
        <f t="shared" si="16"/>
        <v>-1.85172</v>
      </c>
      <c r="T60" s="91">
        <v>2012</v>
      </c>
    </row>
    <row r="61" spans="1:20" s="90" customFormat="1" ht="12" hidden="1" customHeight="1" outlineLevel="1">
      <c r="A61" s="116"/>
      <c r="B61" s="91">
        <v>2013</v>
      </c>
      <c r="C61" s="96">
        <f t="shared" ref="C61:R61" si="21">ROUND(C30/C29*100-100,5)</f>
        <v>-2.4964400000000002</v>
      </c>
      <c r="D61" s="96">
        <f t="shared" si="21"/>
        <v>-6.2485499999999998</v>
      </c>
      <c r="E61" s="96">
        <f t="shared" si="21"/>
        <v>-3.7328299999999999</v>
      </c>
      <c r="F61" s="96">
        <f t="shared" si="21"/>
        <v>-1.0068999999999999</v>
      </c>
      <c r="G61" s="96">
        <f t="shared" si="21"/>
        <v>-0.93232999999999999</v>
      </c>
      <c r="H61" s="96">
        <f t="shared" si="21"/>
        <v>-4.4799800000000003</v>
      </c>
      <c r="I61" s="96">
        <f t="shared" si="21"/>
        <v>-1.8950499999999999</v>
      </c>
      <c r="J61" s="96">
        <f t="shared" si="21"/>
        <v>-1.93502</v>
      </c>
      <c r="K61" s="96">
        <f t="shared" si="21"/>
        <v>-2.7928899999999999</v>
      </c>
      <c r="L61" s="96">
        <f t="shared" si="21"/>
        <v>6.6006600000000004</v>
      </c>
      <c r="M61" s="96">
        <f t="shared" si="21"/>
        <v>-2.45696</v>
      </c>
      <c r="N61" s="96">
        <f t="shared" si="21"/>
        <v>-8.5945099999999996</v>
      </c>
      <c r="O61" s="96">
        <f t="shared" si="21"/>
        <v>-3.29949</v>
      </c>
      <c r="P61" s="96">
        <f t="shared" si="21"/>
        <v>-0.81828000000000001</v>
      </c>
      <c r="Q61" s="96">
        <f t="shared" si="21"/>
        <v>-1.25776</v>
      </c>
      <c r="R61" s="96">
        <f t="shared" si="21"/>
        <v>2.0425599999999999</v>
      </c>
      <c r="S61" s="96">
        <f t="shared" si="16"/>
        <v>-5.0427799999999996</v>
      </c>
      <c r="T61" s="91">
        <v>2013</v>
      </c>
    </row>
    <row r="62" spans="1:20" s="90" customFormat="1" ht="12" hidden="1" customHeight="1" outlineLevel="1">
      <c r="A62" s="116"/>
      <c r="B62" s="91">
        <v>2014</v>
      </c>
      <c r="C62" s="96">
        <f t="shared" ref="C62:R62" si="22">ROUND(C31/C30*100-100,5)</f>
        <v>-1.6880500000000001</v>
      </c>
      <c r="D62" s="96">
        <f t="shared" si="22"/>
        <v>1.23885</v>
      </c>
      <c r="E62" s="96">
        <f t="shared" si="22"/>
        <v>-0.49317</v>
      </c>
      <c r="F62" s="96">
        <f t="shared" si="22"/>
        <v>-1.6302099999999999</v>
      </c>
      <c r="G62" s="96">
        <f t="shared" si="22"/>
        <v>-1.8973899999999999</v>
      </c>
      <c r="H62" s="96">
        <f t="shared" si="22"/>
        <v>-0.17019000000000001</v>
      </c>
      <c r="I62" s="96">
        <f t="shared" si="22"/>
        <v>-2.2242700000000002</v>
      </c>
      <c r="J62" s="96">
        <f t="shared" si="22"/>
        <v>-1.16794</v>
      </c>
      <c r="K62" s="96">
        <f t="shared" si="22"/>
        <v>-0.89059999999999995</v>
      </c>
      <c r="L62" s="96">
        <f t="shared" si="22"/>
        <v>-3.6842100000000002</v>
      </c>
      <c r="M62" s="96">
        <f t="shared" si="22"/>
        <v>-3.4408500000000002</v>
      </c>
      <c r="N62" s="96">
        <f t="shared" si="22"/>
        <v>-2.66879</v>
      </c>
      <c r="O62" s="96">
        <f t="shared" si="22"/>
        <v>-4.7769000000000004</v>
      </c>
      <c r="P62" s="96">
        <f t="shared" si="22"/>
        <v>-3.51681</v>
      </c>
      <c r="Q62" s="96">
        <f t="shared" si="22"/>
        <v>-2.0909800000000001</v>
      </c>
      <c r="R62" s="96">
        <f t="shared" si="22"/>
        <v>-2.38523</v>
      </c>
      <c r="S62" s="96">
        <f t="shared" si="16"/>
        <v>-1.72834</v>
      </c>
      <c r="T62" s="91">
        <v>2014</v>
      </c>
    </row>
    <row r="63" spans="1:20" s="90" customFormat="1" ht="12" customHeight="1" collapsed="1">
      <c r="A63" s="116"/>
      <c r="B63" s="91">
        <v>2015</v>
      </c>
      <c r="C63" s="96">
        <f t="shared" ref="C63:R63" si="23">ROUND(C32/C31*100-100,5)</f>
        <v>1.6610400000000001</v>
      </c>
      <c r="D63" s="96">
        <f t="shared" si="23"/>
        <v>12.726380000000001</v>
      </c>
      <c r="E63" s="96">
        <f t="shared" si="23"/>
        <v>-0.56686000000000003</v>
      </c>
      <c r="F63" s="96">
        <f t="shared" si="23"/>
        <v>-1.9971699999999999</v>
      </c>
      <c r="G63" s="96">
        <f t="shared" si="23"/>
        <v>-2.01145</v>
      </c>
      <c r="H63" s="96">
        <f t="shared" si="23"/>
        <v>-0.16650999999999999</v>
      </c>
      <c r="I63" s="96">
        <f t="shared" si="23"/>
        <v>1.9506600000000001</v>
      </c>
      <c r="J63" s="96">
        <f t="shared" si="23"/>
        <v>-1.34656</v>
      </c>
      <c r="K63" s="96">
        <f t="shared" si="23"/>
        <v>-0.89515999999999996</v>
      </c>
      <c r="L63" s="96">
        <f t="shared" si="23"/>
        <v>-5.5609099999999998</v>
      </c>
      <c r="M63" s="96">
        <f t="shared" si="23"/>
        <v>0.30515999999999999</v>
      </c>
      <c r="N63" s="96">
        <f t="shared" si="23"/>
        <v>8.0806199999999997</v>
      </c>
      <c r="O63" s="96">
        <f t="shared" si="23"/>
        <v>-6.0639500000000002</v>
      </c>
      <c r="P63" s="96">
        <f t="shared" si="23"/>
        <v>-1.0451299999999999</v>
      </c>
      <c r="Q63" s="96">
        <f t="shared" si="23"/>
        <v>7.2280600000000002</v>
      </c>
      <c r="R63" s="96">
        <f t="shared" si="23"/>
        <v>5.0957800000000004</v>
      </c>
      <c r="S63" s="96">
        <f t="shared" si="16"/>
        <v>9.8384099999999997</v>
      </c>
      <c r="T63" s="91">
        <v>2015</v>
      </c>
    </row>
    <row r="64" spans="1:20" s="90" customFormat="1" ht="12" customHeight="1">
      <c r="A64" s="119"/>
      <c r="B64" s="91">
        <v>2016</v>
      </c>
      <c r="C64" s="96">
        <f t="shared" ref="C64:R64" si="24">ROUND(C33/C32*100-100,5)</f>
        <v>1.6484399999999999</v>
      </c>
      <c r="D64" s="96">
        <f t="shared" si="24"/>
        <v>12.26661</v>
      </c>
      <c r="E64" s="96">
        <f t="shared" si="24"/>
        <v>-1.75701</v>
      </c>
      <c r="F64" s="96">
        <f t="shared" si="24"/>
        <v>-1.24295</v>
      </c>
      <c r="G64" s="96">
        <f t="shared" si="24"/>
        <v>-1.2158500000000001</v>
      </c>
      <c r="H64" s="96">
        <f t="shared" si="24"/>
        <v>-1.8982600000000001</v>
      </c>
      <c r="I64" s="96">
        <f t="shared" si="24"/>
        <v>2.2909000000000002</v>
      </c>
      <c r="J64" s="96">
        <f t="shared" si="24"/>
        <v>-2.3011699999999999</v>
      </c>
      <c r="K64" s="96">
        <f t="shared" si="24"/>
        <v>-2.7757499999999999</v>
      </c>
      <c r="L64" s="96">
        <f t="shared" si="24"/>
        <v>2.3485399999999998</v>
      </c>
      <c r="M64" s="96">
        <f t="shared" si="24"/>
        <v>0.95521999999999996</v>
      </c>
      <c r="N64" s="96">
        <f t="shared" si="24"/>
        <v>3.91465</v>
      </c>
      <c r="O64" s="96">
        <f t="shared" si="24"/>
        <v>-6.3967099999999997</v>
      </c>
      <c r="P64" s="96">
        <f t="shared" si="24"/>
        <v>0.73321000000000003</v>
      </c>
      <c r="Q64" s="96">
        <f t="shared" si="24"/>
        <v>8.1684099999999997</v>
      </c>
      <c r="R64" s="96">
        <f t="shared" si="24"/>
        <v>9.3644099999999995</v>
      </c>
      <c r="S64" s="96">
        <f t="shared" si="16"/>
        <v>6.7674799999999999</v>
      </c>
      <c r="T64" s="91">
        <v>2016</v>
      </c>
    </row>
    <row r="65" spans="1:20" s="90" customFormat="1" ht="12" customHeight="1">
      <c r="A65" s="119"/>
      <c r="B65" s="91">
        <v>2017</v>
      </c>
      <c r="C65" s="96">
        <f t="shared" ref="C65:R65" si="25">ROUND(C34/C33*100-100,5)</f>
        <v>-1.74888</v>
      </c>
      <c r="D65" s="96">
        <f t="shared" si="25"/>
        <v>4.1964800000000002</v>
      </c>
      <c r="E65" s="96">
        <f t="shared" si="25"/>
        <v>-4.5693799999999998</v>
      </c>
      <c r="F65" s="96">
        <f t="shared" si="25"/>
        <v>-2.5025599999999999</v>
      </c>
      <c r="G65" s="96">
        <f t="shared" si="25"/>
        <v>-2.2538399999999998</v>
      </c>
      <c r="H65" s="96">
        <f t="shared" si="25"/>
        <v>-5.1410799999999997</v>
      </c>
      <c r="I65" s="96">
        <f t="shared" si="25"/>
        <v>-1.14371</v>
      </c>
      <c r="J65" s="96">
        <f t="shared" si="25"/>
        <v>-3.4523899999999998</v>
      </c>
      <c r="K65" s="96">
        <f t="shared" si="25"/>
        <v>-4.0198700000000001</v>
      </c>
      <c r="L65" s="96">
        <f t="shared" si="25"/>
        <v>1.82907</v>
      </c>
      <c r="M65" s="96">
        <f t="shared" si="25"/>
        <v>0.30459000000000003</v>
      </c>
      <c r="N65" s="96">
        <f t="shared" si="25"/>
        <v>-8.6984600000000007</v>
      </c>
      <c r="O65" s="96">
        <f t="shared" si="25"/>
        <v>1.37931</v>
      </c>
      <c r="P65" s="96">
        <f t="shared" si="25"/>
        <v>2.6428699999999998</v>
      </c>
      <c r="Q65" s="96">
        <f t="shared" si="25"/>
        <v>-0.36126000000000003</v>
      </c>
      <c r="R65" s="96">
        <f t="shared" si="25"/>
        <v>3.3117899999999998</v>
      </c>
      <c r="S65" s="96">
        <f t="shared" si="16"/>
        <v>-4.7683099999999996</v>
      </c>
      <c r="T65" s="91">
        <v>2017</v>
      </c>
    </row>
    <row r="66" spans="1:20" s="90" customFormat="1" ht="12" customHeight="1">
      <c r="A66" s="119"/>
      <c r="B66" s="91">
        <v>2018</v>
      </c>
      <c r="C66" s="96">
        <f t="shared" ref="C66:R68" si="26">ROUND(C35/C34*100-100,5)</f>
        <v>-1.03094</v>
      </c>
      <c r="D66" s="96">
        <f t="shared" si="26"/>
        <v>-2.06013</v>
      </c>
      <c r="E66" s="96">
        <f t="shared" si="26"/>
        <v>6.3130000000000006E-2</v>
      </c>
      <c r="F66" s="96">
        <f t="shared" si="26"/>
        <v>-3.2272599999999998</v>
      </c>
      <c r="G66" s="96">
        <f t="shared" si="26"/>
        <v>-3.3360599999999998</v>
      </c>
      <c r="H66" s="96">
        <f t="shared" si="26"/>
        <v>0.99858999999999998</v>
      </c>
      <c r="I66" s="96">
        <f t="shared" ref="I66:J68" si="27">ROUND(I35/I34*100-100,5)</f>
        <v>-1.3189200000000001</v>
      </c>
      <c r="J66" s="96">
        <f t="shared" si="27"/>
        <v>-2.5732699999999999</v>
      </c>
      <c r="K66" s="96">
        <f t="shared" si="26"/>
        <v>-2.5278299999999998</v>
      </c>
      <c r="L66" s="96">
        <f t="shared" si="26"/>
        <v>-2.9719099999999998</v>
      </c>
      <c r="M66" s="96">
        <f t="shared" si="26"/>
        <v>0.26490000000000002</v>
      </c>
      <c r="N66" s="96">
        <f t="shared" si="26"/>
        <v>-11.47512</v>
      </c>
      <c r="O66" s="96">
        <f t="shared" si="26"/>
        <v>0.24737000000000001</v>
      </c>
      <c r="P66" s="96">
        <f t="shared" si="26"/>
        <v>3.0644499999999999</v>
      </c>
      <c r="Q66" s="96">
        <f t="shared" si="26"/>
        <v>-1.6549700000000001</v>
      </c>
      <c r="R66" s="96">
        <f t="shared" si="26"/>
        <v>5.6869999999999997E-2</v>
      </c>
      <c r="S66" s="96">
        <f t="shared" ref="S66:S68" si="28">ROUND(S35/S34*100-100,5)</f>
        <v>-3.8831699999999998</v>
      </c>
      <c r="T66" s="91">
        <v>2018</v>
      </c>
    </row>
    <row r="67" spans="1:20" s="90" customFormat="1" ht="12" customHeight="1">
      <c r="A67" s="119"/>
      <c r="B67" s="91">
        <v>2019</v>
      </c>
      <c r="C67" s="96">
        <f t="shared" si="26"/>
        <v>-1.12371</v>
      </c>
      <c r="D67" s="96">
        <f t="shared" si="26"/>
        <v>-2.4445700000000001</v>
      </c>
      <c r="E67" s="96">
        <f t="shared" si="26"/>
        <v>0.59772999999999998</v>
      </c>
      <c r="F67" s="96">
        <f t="shared" si="26"/>
        <v>-2.40422</v>
      </c>
      <c r="G67" s="96">
        <f t="shared" si="26"/>
        <v>-3.56962</v>
      </c>
      <c r="H67" s="96">
        <f t="shared" si="26"/>
        <v>1.41547</v>
      </c>
      <c r="I67" s="96">
        <f t="shared" si="27"/>
        <v>-1.6019399999999999</v>
      </c>
      <c r="J67" s="96">
        <f t="shared" si="27"/>
        <v>-3.4679099999999998</v>
      </c>
      <c r="K67" s="96">
        <f t="shared" si="26"/>
        <v>-3.6055299999999999</v>
      </c>
      <c r="L67" s="96">
        <f t="shared" si="26"/>
        <v>-2.2551299999999999</v>
      </c>
      <c r="M67" s="96">
        <f t="shared" si="26"/>
        <v>-1.8332999999999999</v>
      </c>
      <c r="N67" s="96">
        <f t="shared" si="26"/>
        <v>-5.8011600000000003</v>
      </c>
      <c r="O67" s="96">
        <f t="shared" si="26"/>
        <v>-4.8735299999999997</v>
      </c>
      <c r="P67" s="96">
        <f t="shared" si="26"/>
        <v>-0.81910000000000005</v>
      </c>
      <c r="Q67" s="96">
        <f t="shared" si="26"/>
        <v>0.22894</v>
      </c>
      <c r="R67" s="96">
        <f t="shared" si="26"/>
        <v>-2.06697</v>
      </c>
      <c r="S67" s="96">
        <f t="shared" si="28"/>
        <v>3.3398699999999999</v>
      </c>
      <c r="T67" s="91">
        <v>2019</v>
      </c>
    </row>
    <row r="68" spans="1:20" s="90" customFormat="1" ht="12" customHeight="1">
      <c r="A68" s="119"/>
      <c r="B68" s="122">
        <v>2020</v>
      </c>
      <c r="C68" s="96">
        <f t="shared" si="26"/>
        <v>-3.2552500000000002</v>
      </c>
      <c r="D68" s="96">
        <f t="shared" si="26"/>
        <v>-8.7024100000000004</v>
      </c>
      <c r="E68" s="96">
        <f t="shared" si="26"/>
        <v>-2.8124400000000001</v>
      </c>
      <c r="F68" s="96">
        <f t="shared" si="26"/>
        <v>-3.9733000000000001</v>
      </c>
      <c r="G68" s="96">
        <f t="shared" si="26"/>
        <v>-3.4912299999999998</v>
      </c>
      <c r="H68" s="96">
        <f t="shared" si="26"/>
        <v>-2.5081199999999999</v>
      </c>
      <c r="I68" s="96">
        <f t="shared" si="27"/>
        <v>-3.0968</v>
      </c>
      <c r="J68" s="96">
        <f t="shared" si="27"/>
        <v>-6.0834299999999999</v>
      </c>
      <c r="K68" s="96">
        <f t="shared" si="26"/>
        <v>-6.2009699999999999</v>
      </c>
      <c r="L68" s="96">
        <f t="shared" si="26"/>
        <v>-5.0619800000000001</v>
      </c>
      <c r="M68" s="96">
        <f t="shared" si="26"/>
        <v>-2.5731899999999999</v>
      </c>
      <c r="N68" s="96">
        <f t="shared" si="26"/>
        <v>-4.5444899999999997</v>
      </c>
      <c r="O68" s="96">
        <f t="shared" si="26"/>
        <v>-9.5979200000000002</v>
      </c>
      <c r="P68" s="96">
        <f t="shared" si="26"/>
        <v>-1.74258</v>
      </c>
      <c r="Q68" s="96">
        <f t="shared" si="26"/>
        <v>-1.0768</v>
      </c>
      <c r="R68" s="96">
        <f t="shared" si="26"/>
        <v>-0.52237</v>
      </c>
      <c r="S68" s="96">
        <f t="shared" si="28"/>
        <v>-1.78874</v>
      </c>
      <c r="T68" s="122">
        <v>2020</v>
      </c>
    </row>
    <row r="69" spans="1:20" s="90" customFormat="1" ht="12" customHeight="1">
      <c r="A69" s="119"/>
      <c r="B69" s="99"/>
      <c r="C69" s="99"/>
      <c r="D69" s="99"/>
      <c r="E69" s="99"/>
      <c r="F69" s="99"/>
      <c r="G69" s="99"/>
      <c r="H69" s="99"/>
      <c r="I69" s="99"/>
      <c r="J69" s="99"/>
      <c r="K69" s="99"/>
      <c r="L69" s="99"/>
      <c r="M69" s="99"/>
      <c r="N69" s="99"/>
      <c r="O69" s="99"/>
      <c r="P69" s="99"/>
      <c r="Q69" s="99"/>
      <c r="R69" s="99"/>
      <c r="S69" s="99"/>
      <c r="T69" s="99"/>
    </row>
    <row r="70" spans="1:20" s="90" customFormat="1" ht="12" customHeight="1">
      <c r="A70" s="119"/>
      <c r="B70" s="99"/>
      <c r="C70" s="132" t="s">
        <v>156</v>
      </c>
      <c r="D70" s="132"/>
      <c r="E70" s="132"/>
      <c r="F70" s="132"/>
      <c r="G70" s="132"/>
      <c r="H70" s="132"/>
      <c r="I70" s="132" t="s">
        <v>156</v>
      </c>
      <c r="J70" s="132"/>
      <c r="K70" s="132"/>
      <c r="L70" s="132"/>
      <c r="M70" s="132"/>
      <c r="N70" s="132"/>
      <c r="O70" s="132"/>
      <c r="P70" s="132"/>
      <c r="Q70" s="132"/>
      <c r="R70" s="132"/>
      <c r="S70" s="132"/>
      <c r="T70" s="99"/>
    </row>
    <row r="71" spans="1:20" s="90" customFormat="1" ht="12" customHeight="1">
      <c r="A71" s="119"/>
      <c r="B71" s="91">
        <v>1991</v>
      </c>
      <c r="C71" s="114">
        <v>100</v>
      </c>
      <c r="D71" s="115">
        <f t="shared" ref="D71:Q71" si="29">ROUND(D8/$C8*100,5)</f>
        <v>6.4752299999999998</v>
      </c>
      <c r="E71" s="115">
        <f t="shared" si="29"/>
        <v>20.054790000000001</v>
      </c>
      <c r="F71" s="115">
        <f t="shared" si="29"/>
        <v>8.5485299999999995</v>
      </c>
      <c r="G71" s="115">
        <f t="shared" si="29"/>
        <v>8.3726500000000001</v>
      </c>
      <c r="H71" s="115">
        <f t="shared" si="29"/>
        <v>11.506270000000001</v>
      </c>
      <c r="I71" s="115">
        <f t="shared" si="29"/>
        <v>73.469970000000004</v>
      </c>
      <c r="J71" s="115">
        <f t="shared" si="29"/>
        <v>39.253889999999998</v>
      </c>
      <c r="K71" s="92" t="s">
        <v>2</v>
      </c>
      <c r="L71" s="92" t="s">
        <v>2</v>
      </c>
      <c r="M71" s="115">
        <f t="shared" si="29"/>
        <v>13.11112</v>
      </c>
      <c r="N71" s="92" t="s">
        <v>2</v>
      </c>
      <c r="O71" s="92" t="s">
        <v>2</v>
      </c>
      <c r="P71" s="92" t="s">
        <v>2</v>
      </c>
      <c r="Q71" s="115">
        <f t="shared" si="29"/>
        <v>21.104970000000002</v>
      </c>
      <c r="R71" s="92" t="s">
        <v>2</v>
      </c>
      <c r="S71" s="92" t="s">
        <v>2</v>
      </c>
      <c r="T71" s="91">
        <v>1991</v>
      </c>
    </row>
    <row r="72" spans="1:20" s="90" customFormat="1" ht="12" hidden="1" customHeight="1" outlineLevel="1">
      <c r="A72" s="119"/>
      <c r="B72" s="91">
        <v>1992</v>
      </c>
      <c r="C72" s="114">
        <v>100</v>
      </c>
      <c r="D72" s="115">
        <f t="shared" ref="D72:Q72" si="30">ROUND(D9/$C9*100,5)</f>
        <v>7.0821199999999997</v>
      </c>
      <c r="E72" s="115">
        <f t="shared" si="30"/>
        <v>20.066490000000002</v>
      </c>
      <c r="F72" s="115">
        <f t="shared" si="30"/>
        <v>10.06296</v>
      </c>
      <c r="G72" s="115">
        <f t="shared" si="30"/>
        <v>9.7460599999999999</v>
      </c>
      <c r="H72" s="115">
        <f t="shared" si="30"/>
        <v>10.003539999999999</v>
      </c>
      <c r="I72" s="115">
        <f t="shared" si="30"/>
        <v>72.851380000000006</v>
      </c>
      <c r="J72" s="115">
        <f t="shared" si="30"/>
        <v>41.74577</v>
      </c>
      <c r="K72" s="92" t="s">
        <v>2</v>
      </c>
      <c r="L72" s="92" t="s">
        <v>2</v>
      </c>
      <c r="M72" s="115">
        <f t="shared" si="30"/>
        <v>12.465159999999999</v>
      </c>
      <c r="N72" s="92" t="s">
        <v>2</v>
      </c>
      <c r="O72" s="92" t="s">
        <v>2</v>
      </c>
      <c r="P72" s="92" t="s">
        <v>2</v>
      </c>
      <c r="Q72" s="115">
        <f t="shared" si="30"/>
        <v>18.640450000000001</v>
      </c>
      <c r="R72" s="92" t="s">
        <v>2</v>
      </c>
      <c r="S72" s="92" t="s">
        <v>2</v>
      </c>
      <c r="T72" s="91">
        <v>1992</v>
      </c>
    </row>
    <row r="73" spans="1:20" s="90" customFormat="1" ht="12" hidden="1" customHeight="1" outlineLevel="1">
      <c r="A73" s="119"/>
      <c r="B73" s="91">
        <v>1993</v>
      </c>
      <c r="C73" s="114">
        <v>100</v>
      </c>
      <c r="D73" s="115">
        <f t="shared" ref="D73:Q73" si="31">ROUND(D10/$C10*100,5)</f>
        <v>6.5427400000000002</v>
      </c>
      <c r="E73" s="115">
        <f t="shared" si="31"/>
        <v>20.239439999999998</v>
      </c>
      <c r="F73" s="115">
        <f t="shared" si="31"/>
        <v>10.170210000000001</v>
      </c>
      <c r="G73" s="115">
        <f t="shared" si="31"/>
        <v>9.7848799999999994</v>
      </c>
      <c r="H73" s="115">
        <f t="shared" si="31"/>
        <v>10.069229999999999</v>
      </c>
      <c r="I73" s="115">
        <f t="shared" si="31"/>
        <v>73.217820000000003</v>
      </c>
      <c r="J73" s="115">
        <f t="shared" si="31"/>
        <v>41.29074</v>
      </c>
      <c r="K73" s="92" t="s">
        <v>2</v>
      </c>
      <c r="L73" s="92" t="s">
        <v>2</v>
      </c>
      <c r="M73" s="115">
        <f t="shared" si="31"/>
        <v>14.16043</v>
      </c>
      <c r="N73" s="92" t="s">
        <v>2</v>
      </c>
      <c r="O73" s="92" t="s">
        <v>2</v>
      </c>
      <c r="P73" s="92" t="s">
        <v>2</v>
      </c>
      <c r="Q73" s="115">
        <f t="shared" si="31"/>
        <v>17.766649999999998</v>
      </c>
      <c r="R73" s="92" t="s">
        <v>2</v>
      </c>
      <c r="S73" s="92" t="s">
        <v>2</v>
      </c>
      <c r="T73" s="91">
        <v>1993</v>
      </c>
    </row>
    <row r="74" spans="1:20" s="90" customFormat="1" ht="12" hidden="1" customHeight="1" outlineLevel="1">
      <c r="A74" s="119"/>
      <c r="B74" s="91">
        <v>1994</v>
      </c>
      <c r="C74" s="114">
        <v>100</v>
      </c>
      <c r="D74" s="115">
        <f t="shared" ref="D74:Q74" si="32">ROUND(D11/$C11*100,5)</f>
        <v>6.4977499999999999</v>
      </c>
      <c r="E74" s="115">
        <f t="shared" si="32"/>
        <v>20.096170000000001</v>
      </c>
      <c r="F74" s="115">
        <f t="shared" si="32"/>
        <v>9.3446800000000003</v>
      </c>
      <c r="G74" s="115">
        <f t="shared" si="32"/>
        <v>9.0043799999999994</v>
      </c>
      <c r="H74" s="115">
        <f t="shared" si="32"/>
        <v>10.75149</v>
      </c>
      <c r="I74" s="115">
        <f t="shared" si="32"/>
        <v>73.406080000000003</v>
      </c>
      <c r="J74" s="115">
        <f t="shared" si="32"/>
        <v>40.577030000000001</v>
      </c>
      <c r="K74" s="92" t="s">
        <v>2</v>
      </c>
      <c r="L74" s="92" t="s">
        <v>2</v>
      </c>
      <c r="M74" s="115">
        <f t="shared" si="32"/>
        <v>15.18525</v>
      </c>
      <c r="N74" s="92" t="s">
        <v>2</v>
      </c>
      <c r="O74" s="92" t="s">
        <v>2</v>
      </c>
      <c r="P74" s="92" t="s">
        <v>2</v>
      </c>
      <c r="Q74" s="115">
        <f t="shared" si="32"/>
        <v>17.643799999999999</v>
      </c>
      <c r="R74" s="92" t="s">
        <v>2</v>
      </c>
      <c r="S74" s="92" t="s">
        <v>2</v>
      </c>
      <c r="T74" s="91">
        <v>1994</v>
      </c>
    </row>
    <row r="75" spans="1:20" s="90" customFormat="1" ht="12" hidden="1" customHeight="1" outlineLevel="1">
      <c r="A75" s="119"/>
      <c r="B75" s="91">
        <v>1995</v>
      </c>
      <c r="C75" s="114">
        <v>100</v>
      </c>
      <c r="D75" s="115">
        <f t="shared" ref="D75:Q75" si="33">ROUND(D12/$C12*100,5)</f>
        <v>5.84734</v>
      </c>
      <c r="E75" s="115">
        <f t="shared" si="33"/>
        <v>20.644729999999999</v>
      </c>
      <c r="F75" s="115">
        <f t="shared" si="33"/>
        <v>7.9214000000000002</v>
      </c>
      <c r="G75" s="115">
        <f t="shared" si="33"/>
        <v>7.4699400000000002</v>
      </c>
      <c r="H75" s="115">
        <f t="shared" si="33"/>
        <v>12.723330000000001</v>
      </c>
      <c r="I75" s="115">
        <f t="shared" si="33"/>
        <v>73.507930000000002</v>
      </c>
      <c r="J75" s="115">
        <f t="shared" si="33"/>
        <v>40.170999999999999</v>
      </c>
      <c r="K75" s="92" t="s">
        <v>2</v>
      </c>
      <c r="L75" s="92" t="s">
        <v>2</v>
      </c>
      <c r="M75" s="115">
        <f t="shared" si="33"/>
        <v>15.460789999999999</v>
      </c>
      <c r="N75" s="92" t="s">
        <v>2</v>
      </c>
      <c r="O75" s="92" t="s">
        <v>2</v>
      </c>
      <c r="P75" s="92" t="s">
        <v>2</v>
      </c>
      <c r="Q75" s="115">
        <f t="shared" si="33"/>
        <v>17.87613</v>
      </c>
      <c r="R75" s="92" t="s">
        <v>2</v>
      </c>
      <c r="S75" s="92" t="s">
        <v>2</v>
      </c>
      <c r="T75" s="91">
        <v>1995</v>
      </c>
    </row>
    <row r="76" spans="1:20" s="90" customFormat="1" ht="12" hidden="1" customHeight="1" outlineLevel="1">
      <c r="A76" s="119"/>
      <c r="B76" s="91">
        <v>1996</v>
      </c>
      <c r="C76" s="114">
        <v>100</v>
      </c>
      <c r="D76" s="115">
        <f t="shared" ref="D76:Q76" si="34">ROUND(D13/$C13*100,5)</f>
        <v>5.3254900000000003</v>
      </c>
      <c r="E76" s="115">
        <f t="shared" si="34"/>
        <v>22.46659</v>
      </c>
      <c r="F76" s="115">
        <f t="shared" si="34"/>
        <v>7.9644599999999999</v>
      </c>
      <c r="G76" s="115">
        <f t="shared" si="34"/>
        <v>7.5422200000000004</v>
      </c>
      <c r="H76" s="115">
        <f t="shared" si="34"/>
        <v>14.502129999999999</v>
      </c>
      <c r="I76" s="115">
        <f t="shared" si="34"/>
        <v>72.207920000000001</v>
      </c>
      <c r="J76" s="115">
        <f t="shared" si="34"/>
        <v>38.866459999999996</v>
      </c>
      <c r="K76" s="92" t="s">
        <v>2</v>
      </c>
      <c r="L76" s="92" t="s">
        <v>2</v>
      </c>
      <c r="M76" s="115">
        <f t="shared" si="34"/>
        <v>16.26763</v>
      </c>
      <c r="N76" s="92" t="s">
        <v>2</v>
      </c>
      <c r="O76" s="92" t="s">
        <v>2</v>
      </c>
      <c r="P76" s="92" t="s">
        <v>2</v>
      </c>
      <c r="Q76" s="115">
        <f t="shared" si="34"/>
        <v>17.073820000000001</v>
      </c>
      <c r="R76" s="92" t="s">
        <v>2</v>
      </c>
      <c r="S76" s="92" t="s">
        <v>2</v>
      </c>
      <c r="T76" s="91">
        <v>1996</v>
      </c>
    </row>
    <row r="77" spans="1:20" s="90" customFormat="1" ht="12" hidden="1" customHeight="1" outlineLevel="1">
      <c r="A77" s="119"/>
      <c r="B77" s="91">
        <v>1997</v>
      </c>
      <c r="C77" s="114">
        <v>100</v>
      </c>
      <c r="D77" s="115">
        <f t="shared" ref="D77:Q77" si="35">ROUND(D14/$C14*100,5)</f>
        <v>4.8821399999999997</v>
      </c>
      <c r="E77" s="115">
        <f t="shared" si="35"/>
        <v>22.711639999999999</v>
      </c>
      <c r="F77" s="115">
        <f t="shared" si="35"/>
        <v>7.4003800000000002</v>
      </c>
      <c r="G77" s="115">
        <f t="shared" si="35"/>
        <v>6.9582600000000001</v>
      </c>
      <c r="H77" s="115">
        <f t="shared" si="35"/>
        <v>15.311249999999999</v>
      </c>
      <c r="I77" s="115">
        <f t="shared" si="35"/>
        <v>72.406229999999994</v>
      </c>
      <c r="J77" s="115">
        <f t="shared" si="35"/>
        <v>37.154069999999997</v>
      </c>
      <c r="K77" s="92" t="s">
        <v>2</v>
      </c>
      <c r="L77" s="92" t="s">
        <v>2</v>
      </c>
      <c r="M77" s="115">
        <f t="shared" si="35"/>
        <v>17.391780000000001</v>
      </c>
      <c r="N77" s="92" t="s">
        <v>2</v>
      </c>
      <c r="O77" s="92" t="s">
        <v>2</v>
      </c>
      <c r="P77" s="92" t="s">
        <v>2</v>
      </c>
      <c r="Q77" s="115">
        <f t="shared" si="35"/>
        <v>17.86037</v>
      </c>
      <c r="R77" s="92" t="s">
        <v>2</v>
      </c>
      <c r="S77" s="92" t="s">
        <v>2</v>
      </c>
      <c r="T77" s="91">
        <v>1997</v>
      </c>
    </row>
    <row r="78" spans="1:20" s="90" customFormat="1" ht="12" hidden="1" customHeight="1" outlineLevel="1">
      <c r="A78" s="119"/>
      <c r="B78" s="91">
        <v>1998</v>
      </c>
      <c r="C78" s="114">
        <v>100</v>
      </c>
      <c r="D78" s="115">
        <f t="shared" ref="D78:Q78" si="36">ROUND(D15/$C15*100,5)</f>
        <v>4.5020600000000002</v>
      </c>
      <c r="E78" s="115">
        <f t="shared" si="36"/>
        <v>22.684259999999998</v>
      </c>
      <c r="F78" s="115">
        <f t="shared" si="36"/>
        <v>7.2571599999999998</v>
      </c>
      <c r="G78" s="115">
        <f t="shared" si="36"/>
        <v>6.8421700000000003</v>
      </c>
      <c r="H78" s="115">
        <f t="shared" si="36"/>
        <v>15.427099999999999</v>
      </c>
      <c r="I78" s="115">
        <f t="shared" si="36"/>
        <v>72.813680000000005</v>
      </c>
      <c r="J78" s="115">
        <f t="shared" si="36"/>
        <v>35.57423</v>
      </c>
      <c r="K78" s="92" t="s">
        <v>2</v>
      </c>
      <c r="L78" s="92" t="s">
        <v>2</v>
      </c>
      <c r="M78" s="115">
        <f t="shared" si="36"/>
        <v>17.855229999999999</v>
      </c>
      <c r="N78" s="92" t="s">
        <v>2</v>
      </c>
      <c r="O78" s="92" t="s">
        <v>2</v>
      </c>
      <c r="P78" s="92" t="s">
        <v>2</v>
      </c>
      <c r="Q78" s="115">
        <f t="shared" si="36"/>
        <v>19.384219999999999</v>
      </c>
      <c r="R78" s="92" t="s">
        <v>2</v>
      </c>
      <c r="S78" s="92" t="s">
        <v>2</v>
      </c>
      <c r="T78" s="91">
        <v>1998</v>
      </c>
    </row>
    <row r="79" spans="1:20" s="90" customFormat="1" ht="12" hidden="1" customHeight="1" outlineLevel="1">
      <c r="A79" s="119"/>
      <c r="B79" s="91">
        <v>1999</v>
      </c>
      <c r="C79" s="114">
        <v>100</v>
      </c>
      <c r="D79" s="115">
        <f t="shared" ref="D79:Q79" si="37">ROUND(D16/$C16*100,5)</f>
        <v>4.1630799999999999</v>
      </c>
      <c r="E79" s="115">
        <f t="shared" si="37"/>
        <v>23.482600000000001</v>
      </c>
      <c r="F79" s="115">
        <f t="shared" si="37"/>
        <v>6.7442299999999999</v>
      </c>
      <c r="G79" s="115">
        <f t="shared" si="37"/>
        <v>6.3697699999999999</v>
      </c>
      <c r="H79" s="115">
        <f t="shared" si="37"/>
        <v>16.73837</v>
      </c>
      <c r="I79" s="115">
        <f t="shared" si="37"/>
        <v>72.354320000000001</v>
      </c>
      <c r="J79" s="115">
        <f t="shared" si="37"/>
        <v>34.074109999999997</v>
      </c>
      <c r="K79" s="92" t="s">
        <v>2</v>
      </c>
      <c r="L79" s="92" t="s">
        <v>2</v>
      </c>
      <c r="M79" s="115">
        <f t="shared" si="37"/>
        <v>18.281189999999999</v>
      </c>
      <c r="N79" s="92" t="s">
        <v>2</v>
      </c>
      <c r="O79" s="92" t="s">
        <v>2</v>
      </c>
      <c r="P79" s="92" t="s">
        <v>2</v>
      </c>
      <c r="Q79" s="115">
        <f t="shared" si="37"/>
        <v>19.999020000000002</v>
      </c>
      <c r="R79" s="92" t="s">
        <v>2</v>
      </c>
      <c r="S79" s="92" t="s">
        <v>2</v>
      </c>
      <c r="T79" s="91">
        <v>1999</v>
      </c>
    </row>
    <row r="80" spans="1:20" s="90" customFormat="1" ht="12" customHeight="1" collapsed="1">
      <c r="A80" s="119"/>
      <c r="B80" s="91">
        <v>2000</v>
      </c>
      <c r="C80" s="114">
        <v>100</v>
      </c>
      <c r="D80" s="115">
        <f t="shared" ref="D80:S80" si="38">ROUND(D17/$C17*100,5)</f>
        <v>4.0734399999999997</v>
      </c>
      <c r="E80" s="115">
        <f t="shared" si="38"/>
        <v>23.471540000000001</v>
      </c>
      <c r="F80" s="115">
        <f t="shared" si="38"/>
        <v>6.5353599999999998</v>
      </c>
      <c r="G80" s="115">
        <f t="shared" si="38"/>
        <v>6.18011</v>
      </c>
      <c r="H80" s="115">
        <f t="shared" si="38"/>
        <v>16.936170000000001</v>
      </c>
      <c r="I80" s="115">
        <f t="shared" si="38"/>
        <v>72.455020000000005</v>
      </c>
      <c r="J80" s="115">
        <f t="shared" si="38"/>
        <v>32.943719999999999</v>
      </c>
      <c r="K80" s="115">
        <f t="shared" si="38"/>
        <v>31.840229999999998</v>
      </c>
      <c r="L80" s="115">
        <f t="shared" si="38"/>
        <v>1.1034900000000001</v>
      </c>
      <c r="M80" s="115">
        <f t="shared" si="38"/>
        <v>18.242139999999999</v>
      </c>
      <c r="N80" s="115">
        <f t="shared" si="38"/>
        <v>4.8382500000000004</v>
      </c>
      <c r="O80" s="115">
        <f t="shared" si="38"/>
        <v>1.3538300000000001</v>
      </c>
      <c r="P80" s="115">
        <f t="shared" si="38"/>
        <v>12.05007</v>
      </c>
      <c r="Q80" s="115">
        <f t="shared" si="38"/>
        <v>21.26915</v>
      </c>
      <c r="R80" s="115">
        <f t="shared" si="38"/>
        <v>11.497859999999999</v>
      </c>
      <c r="S80" s="115">
        <f t="shared" si="38"/>
        <v>9.7712900000000005</v>
      </c>
      <c r="T80" s="91">
        <v>2000</v>
      </c>
    </row>
    <row r="81" spans="1:20" s="90" customFormat="1" ht="12" hidden="1" customHeight="1" outlineLevel="1">
      <c r="A81" s="119"/>
      <c r="B81" s="91">
        <v>2001</v>
      </c>
      <c r="C81" s="114">
        <v>100</v>
      </c>
      <c r="D81" s="115">
        <f t="shared" ref="D81:S81" si="39">ROUND(D18/$C18*100,5)</f>
        <v>4.1202800000000002</v>
      </c>
      <c r="E81" s="115">
        <f t="shared" si="39"/>
        <v>23.155059999999999</v>
      </c>
      <c r="F81" s="115">
        <f t="shared" si="39"/>
        <v>6.7017199999999999</v>
      </c>
      <c r="G81" s="115">
        <f t="shared" si="39"/>
        <v>6.3228299999999997</v>
      </c>
      <c r="H81" s="115">
        <f t="shared" si="39"/>
        <v>16.453340000000001</v>
      </c>
      <c r="I81" s="115">
        <f t="shared" si="39"/>
        <v>72.724670000000003</v>
      </c>
      <c r="J81" s="115">
        <f t="shared" si="39"/>
        <v>31.926770000000001</v>
      </c>
      <c r="K81" s="115">
        <f t="shared" si="39"/>
        <v>30.716660000000001</v>
      </c>
      <c r="L81" s="115">
        <f t="shared" si="39"/>
        <v>1.21011</v>
      </c>
      <c r="M81" s="115">
        <f t="shared" si="39"/>
        <v>18.676500000000001</v>
      </c>
      <c r="N81" s="115">
        <f t="shared" si="39"/>
        <v>5.1745299999999999</v>
      </c>
      <c r="O81" s="115">
        <f t="shared" si="39"/>
        <v>1.2316</v>
      </c>
      <c r="P81" s="115">
        <f t="shared" si="39"/>
        <v>12.27036</v>
      </c>
      <c r="Q81" s="115">
        <f t="shared" si="39"/>
        <v>22.121400000000001</v>
      </c>
      <c r="R81" s="115">
        <f t="shared" si="39"/>
        <v>11.616490000000001</v>
      </c>
      <c r="S81" s="115">
        <f t="shared" si="39"/>
        <v>10.504910000000001</v>
      </c>
      <c r="T81" s="91">
        <v>2001</v>
      </c>
    </row>
    <row r="82" spans="1:20" s="90" customFormat="1" ht="12" hidden="1" customHeight="1" outlineLevel="1">
      <c r="A82" s="119"/>
      <c r="B82" s="91">
        <v>2002</v>
      </c>
      <c r="C82" s="114">
        <v>100</v>
      </c>
      <c r="D82" s="115">
        <f t="shared" ref="D82:S82" si="40">ROUND(D19/$C19*100,5)</f>
        <v>4.0960099999999997</v>
      </c>
      <c r="E82" s="115">
        <f t="shared" si="40"/>
        <v>23.191040000000001</v>
      </c>
      <c r="F82" s="115">
        <f t="shared" si="40"/>
        <v>6.5186999999999999</v>
      </c>
      <c r="G82" s="115">
        <f t="shared" si="40"/>
        <v>6.1372999999999998</v>
      </c>
      <c r="H82" s="115">
        <f t="shared" si="40"/>
        <v>16.672339999999998</v>
      </c>
      <c r="I82" s="115">
        <f t="shared" si="40"/>
        <v>72.712950000000006</v>
      </c>
      <c r="J82" s="115">
        <f t="shared" si="40"/>
        <v>31.865629999999999</v>
      </c>
      <c r="K82" s="115">
        <f t="shared" si="40"/>
        <v>30.335560000000001</v>
      </c>
      <c r="L82" s="115">
        <f t="shared" si="40"/>
        <v>1.53007</v>
      </c>
      <c r="M82" s="115">
        <f t="shared" si="40"/>
        <v>19.873940000000001</v>
      </c>
      <c r="N82" s="115">
        <f t="shared" si="40"/>
        <v>5.57416</v>
      </c>
      <c r="O82" s="115">
        <f t="shared" si="40"/>
        <v>1.22925</v>
      </c>
      <c r="P82" s="115">
        <f t="shared" si="40"/>
        <v>13.07053</v>
      </c>
      <c r="Q82" s="115">
        <f t="shared" si="40"/>
        <v>20.973369999999999</v>
      </c>
      <c r="R82" s="115">
        <f t="shared" si="40"/>
        <v>10.611129999999999</v>
      </c>
      <c r="S82" s="115">
        <f t="shared" si="40"/>
        <v>10.36224</v>
      </c>
      <c r="T82" s="91">
        <v>2002</v>
      </c>
    </row>
    <row r="83" spans="1:20" s="90" customFormat="1" ht="12" hidden="1" customHeight="1" outlineLevel="1">
      <c r="A83" s="119"/>
      <c r="B83" s="91">
        <v>2003</v>
      </c>
      <c r="C83" s="114">
        <v>100</v>
      </c>
      <c r="D83" s="115">
        <f t="shared" ref="D83:S83" si="41">ROUND(D20/$C20*100,5)</f>
        <v>4.0534499999999998</v>
      </c>
      <c r="E83" s="115">
        <f t="shared" si="41"/>
        <v>22.053570000000001</v>
      </c>
      <c r="F83" s="115">
        <f t="shared" si="41"/>
        <v>6.33988</v>
      </c>
      <c r="G83" s="115">
        <f t="shared" si="41"/>
        <v>5.9169799999999997</v>
      </c>
      <c r="H83" s="115">
        <f t="shared" si="41"/>
        <v>15.713699999999999</v>
      </c>
      <c r="I83" s="115">
        <f t="shared" si="41"/>
        <v>73.892979999999994</v>
      </c>
      <c r="J83" s="115">
        <f t="shared" si="41"/>
        <v>31.54759</v>
      </c>
      <c r="K83" s="115">
        <f t="shared" si="41"/>
        <v>29.577020000000001</v>
      </c>
      <c r="L83" s="115">
        <f t="shared" si="41"/>
        <v>1.9705699999999999</v>
      </c>
      <c r="M83" s="115">
        <f t="shared" si="41"/>
        <v>21.057759999999998</v>
      </c>
      <c r="N83" s="115">
        <f t="shared" si="41"/>
        <v>5.5441000000000003</v>
      </c>
      <c r="O83" s="115">
        <f t="shared" si="41"/>
        <v>1.2651699999999999</v>
      </c>
      <c r="P83" s="115">
        <f t="shared" si="41"/>
        <v>14.24849</v>
      </c>
      <c r="Q83" s="115">
        <f t="shared" si="41"/>
        <v>21.28763</v>
      </c>
      <c r="R83" s="115">
        <f t="shared" si="41"/>
        <v>10.78463</v>
      </c>
      <c r="S83" s="115">
        <f t="shared" si="41"/>
        <v>10.503</v>
      </c>
      <c r="T83" s="91">
        <v>2003</v>
      </c>
    </row>
    <row r="84" spans="1:20" s="90" customFormat="1" ht="12" hidden="1" customHeight="1" outlineLevel="1">
      <c r="A84" s="119"/>
      <c r="B84" s="91">
        <v>2004</v>
      </c>
      <c r="C84" s="114">
        <v>100</v>
      </c>
      <c r="D84" s="115">
        <f t="shared" ref="D84:S84" si="42">ROUND(D21/$C21*100,5)</f>
        <v>3.8700899999999998</v>
      </c>
      <c r="E84" s="115">
        <f t="shared" si="42"/>
        <v>21.55705</v>
      </c>
      <c r="F84" s="115">
        <f t="shared" si="42"/>
        <v>6.1092199999999997</v>
      </c>
      <c r="G84" s="115">
        <f t="shared" si="42"/>
        <v>5.7062799999999996</v>
      </c>
      <c r="H84" s="115">
        <f t="shared" si="42"/>
        <v>15.44783</v>
      </c>
      <c r="I84" s="115">
        <f t="shared" si="42"/>
        <v>74.572860000000006</v>
      </c>
      <c r="J84" s="115">
        <f t="shared" si="42"/>
        <v>30.483529999999998</v>
      </c>
      <c r="K84" s="115">
        <f t="shared" si="42"/>
        <v>28.347850000000001</v>
      </c>
      <c r="L84" s="115">
        <f t="shared" si="42"/>
        <v>2.1356799999999998</v>
      </c>
      <c r="M84" s="115">
        <f t="shared" si="42"/>
        <v>21.803979999999999</v>
      </c>
      <c r="N84" s="115">
        <f t="shared" si="42"/>
        <v>4.99383</v>
      </c>
      <c r="O84" s="115">
        <f t="shared" si="42"/>
        <v>1.19882</v>
      </c>
      <c r="P84" s="115">
        <f t="shared" si="42"/>
        <v>15.61134</v>
      </c>
      <c r="Q84" s="115">
        <f t="shared" si="42"/>
        <v>22.285350000000001</v>
      </c>
      <c r="R84" s="115">
        <f t="shared" si="42"/>
        <v>10.77685</v>
      </c>
      <c r="S84" s="115">
        <f t="shared" si="42"/>
        <v>11.50849</v>
      </c>
      <c r="T84" s="91">
        <v>2004</v>
      </c>
    </row>
    <row r="85" spans="1:20" s="90" customFormat="1" ht="12" hidden="1" customHeight="1" outlineLevel="1">
      <c r="A85" s="116"/>
      <c r="B85" s="91">
        <v>2005</v>
      </c>
      <c r="C85" s="114">
        <v>100</v>
      </c>
      <c r="D85" s="115">
        <f t="shared" ref="D85:S85" si="43">ROUND(D22/$C22*100,5)</f>
        <v>3.6826599999999998</v>
      </c>
      <c r="E85" s="115">
        <f t="shared" si="43"/>
        <v>23.730180000000001</v>
      </c>
      <c r="F85" s="115">
        <f t="shared" si="43"/>
        <v>5.8272300000000001</v>
      </c>
      <c r="G85" s="115">
        <f t="shared" si="43"/>
        <v>5.4028499999999999</v>
      </c>
      <c r="H85" s="115">
        <f t="shared" si="43"/>
        <v>17.902950000000001</v>
      </c>
      <c r="I85" s="115">
        <f t="shared" si="43"/>
        <v>72.587159999999997</v>
      </c>
      <c r="J85" s="115">
        <f t="shared" si="43"/>
        <v>28.60548</v>
      </c>
      <c r="K85" s="115">
        <f t="shared" si="43"/>
        <v>26.389790000000001</v>
      </c>
      <c r="L85" s="115">
        <f t="shared" si="43"/>
        <v>2.2156899999999999</v>
      </c>
      <c r="M85" s="115">
        <f t="shared" si="43"/>
        <v>21.897449999999999</v>
      </c>
      <c r="N85" s="115">
        <f t="shared" si="43"/>
        <v>4.6572500000000003</v>
      </c>
      <c r="O85" s="115">
        <f t="shared" si="43"/>
        <v>1.1918599999999999</v>
      </c>
      <c r="P85" s="115">
        <f t="shared" si="43"/>
        <v>16.04833</v>
      </c>
      <c r="Q85" s="115">
        <f t="shared" si="43"/>
        <v>22.084240000000001</v>
      </c>
      <c r="R85" s="115">
        <f t="shared" si="43"/>
        <v>10.53138</v>
      </c>
      <c r="S85" s="115">
        <f t="shared" si="43"/>
        <v>11.552860000000001</v>
      </c>
      <c r="T85" s="91">
        <v>2005</v>
      </c>
    </row>
    <row r="86" spans="1:20" s="90" customFormat="1" ht="12" hidden="1" customHeight="1" outlineLevel="1">
      <c r="A86" s="116"/>
      <c r="B86" s="91">
        <v>2006</v>
      </c>
      <c r="C86" s="114">
        <v>100</v>
      </c>
      <c r="D86" s="115">
        <f t="shared" ref="D86:S86" si="44">ROUND(D23/$C23*100,5)</f>
        <v>3.61225</v>
      </c>
      <c r="E86" s="115">
        <f t="shared" si="44"/>
        <v>24.525279999999999</v>
      </c>
      <c r="F86" s="115">
        <f t="shared" si="44"/>
        <v>5.6540900000000001</v>
      </c>
      <c r="G86" s="115">
        <f t="shared" si="44"/>
        <v>5.2444899999999999</v>
      </c>
      <c r="H86" s="115">
        <f t="shared" si="44"/>
        <v>18.871189999999999</v>
      </c>
      <c r="I86" s="115">
        <f t="shared" si="44"/>
        <v>71.862470000000002</v>
      </c>
      <c r="J86" s="115">
        <f t="shared" si="44"/>
        <v>27.880179999999999</v>
      </c>
      <c r="K86" s="115">
        <f t="shared" si="44"/>
        <v>25.495200000000001</v>
      </c>
      <c r="L86" s="115">
        <f t="shared" si="44"/>
        <v>2.3849800000000001</v>
      </c>
      <c r="M86" s="115">
        <f t="shared" si="44"/>
        <v>22.591640000000002</v>
      </c>
      <c r="N86" s="115">
        <f t="shared" si="44"/>
        <v>4.7946999999999997</v>
      </c>
      <c r="O86" s="115">
        <f t="shared" si="44"/>
        <v>1.252</v>
      </c>
      <c r="P86" s="115">
        <f t="shared" si="44"/>
        <v>16.54494</v>
      </c>
      <c r="Q86" s="115">
        <f t="shared" si="44"/>
        <v>21.390650000000001</v>
      </c>
      <c r="R86" s="115">
        <f t="shared" si="44"/>
        <v>10.359909999999999</v>
      </c>
      <c r="S86" s="115">
        <f t="shared" si="44"/>
        <v>11.03074</v>
      </c>
      <c r="T86" s="91">
        <v>2006</v>
      </c>
    </row>
    <row r="87" spans="1:20" s="90" customFormat="1" ht="12" hidden="1" customHeight="1" outlineLevel="1">
      <c r="A87" s="116"/>
      <c r="B87" s="91">
        <v>2007</v>
      </c>
      <c r="C87" s="114">
        <v>100</v>
      </c>
      <c r="D87" s="115">
        <f t="shared" ref="D87:S87" si="45">ROUND(D24/$C24*100,5)</f>
        <v>3.6660499999999998</v>
      </c>
      <c r="E87" s="115">
        <f t="shared" si="45"/>
        <v>24.709150000000001</v>
      </c>
      <c r="F87" s="115">
        <f t="shared" si="45"/>
        <v>5.6489000000000003</v>
      </c>
      <c r="G87" s="115">
        <f t="shared" si="45"/>
        <v>5.2139499999999996</v>
      </c>
      <c r="H87" s="115">
        <f t="shared" si="45"/>
        <v>19.06025</v>
      </c>
      <c r="I87" s="115">
        <f t="shared" si="45"/>
        <v>71.624799999999993</v>
      </c>
      <c r="J87" s="115">
        <f t="shared" si="45"/>
        <v>27.104769999999998</v>
      </c>
      <c r="K87" s="115">
        <f t="shared" si="45"/>
        <v>24.696919999999999</v>
      </c>
      <c r="L87" s="115">
        <f t="shared" si="45"/>
        <v>2.4078499999999998</v>
      </c>
      <c r="M87" s="115">
        <f t="shared" si="45"/>
        <v>23.067219999999999</v>
      </c>
      <c r="N87" s="115">
        <f t="shared" si="45"/>
        <v>4.5756800000000002</v>
      </c>
      <c r="O87" s="115">
        <f t="shared" si="45"/>
        <v>1.35375</v>
      </c>
      <c r="P87" s="115">
        <f t="shared" si="45"/>
        <v>17.137789999999999</v>
      </c>
      <c r="Q87" s="115">
        <f t="shared" si="45"/>
        <v>21.452809999999999</v>
      </c>
      <c r="R87" s="115">
        <f t="shared" si="45"/>
        <v>10.320130000000001</v>
      </c>
      <c r="S87" s="115">
        <f t="shared" si="45"/>
        <v>11.132680000000001</v>
      </c>
      <c r="T87" s="91">
        <v>2007</v>
      </c>
    </row>
    <row r="88" spans="1:20" s="90" customFormat="1" ht="12" hidden="1" customHeight="1" outlineLevel="1">
      <c r="A88" s="116"/>
      <c r="B88" s="91">
        <v>2008</v>
      </c>
      <c r="C88" s="114">
        <v>100</v>
      </c>
      <c r="D88" s="115">
        <f t="shared" ref="D88:S88" si="46">ROUND(D25/$C25*100,5)</f>
        <v>3.5177999999999998</v>
      </c>
      <c r="E88" s="115">
        <f t="shared" si="46"/>
        <v>24.29055</v>
      </c>
      <c r="F88" s="115">
        <f t="shared" si="46"/>
        <v>5.5163399999999996</v>
      </c>
      <c r="G88" s="115">
        <f t="shared" si="46"/>
        <v>5.0970700000000004</v>
      </c>
      <c r="H88" s="115">
        <f t="shared" si="46"/>
        <v>18.77421</v>
      </c>
      <c r="I88" s="115">
        <f t="shared" si="46"/>
        <v>72.191649999999996</v>
      </c>
      <c r="J88" s="115">
        <f t="shared" si="46"/>
        <v>25.95871</v>
      </c>
      <c r="K88" s="115">
        <f t="shared" si="46"/>
        <v>23.67869</v>
      </c>
      <c r="L88" s="115">
        <f t="shared" si="46"/>
        <v>2.2800199999999999</v>
      </c>
      <c r="M88" s="115">
        <f t="shared" si="46"/>
        <v>23.565359999999998</v>
      </c>
      <c r="N88" s="115">
        <f t="shared" si="46"/>
        <v>4.3748500000000003</v>
      </c>
      <c r="O88" s="115">
        <f t="shared" si="46"/>
        <v>1.4637100000000001</v>
      </c>
      <c r="P88" s="115">
        <f t="shared" si="46"/>
        <v>17.726800000000001</v>
      </c>
      <c r="Q88" s="115">
        <f t="shared" si="46"/>
        <v>22.667580000000001</v>
      </c>
      <c r="R88" s="115">
        <f t="shared" si="46"/>
        <v>10.66156</v>
      </c>
      <c r="S88" s="115">
        <f t="shared" si="46"/>
        <v>12.00601</v>
      </c>
      <c r="T88" s="91">
        <v>2008</v>
      </c>
    </row>
    <row r="89" spans="1:20" s="90" customFormat="1" ht="12" hidden="1" customHeight="1" outlineLevel="1">
      <c r="A89" s="116"/>
      <c r="B89" s="91">
        <v>2009</v>
      </c>
      <c r="C89" s="114">
        <v>100</v>
      </c>
      <c r="D89" s="115">
        <f t="shared" ref="D89:S89" si="47">ROUND(D26/$C26*100,5)</f>
        <v>3.34321</v>
      </c>
      <c r="E89" s="115">
        <f t="shared" si="47"/>
        <v>23.604949999999999</v>
      </c>
      <c r="F89" s="115">
        <f t="shared" si="47"/>
        <v>5.3893399999999998</v>
      </c>
      <c r="G89" s="115">
        <f t="shared" si="47"/>
        <v>4.9446899999999996</v>
      </c>
      <c r="H89" s="115">
        <f t="shared" si="47"/>
        <v>18.215599999999998</v>
      </c>
      <c r="I89" s="115">
        <f t="shared" si="47"/>
        <v>73.051839999999999</v>
      </c>
      <c r="J89" s="115">
        <f t="shared" si="47"/>
        <v>25.206420000000001</v>
      </c>
      <c r="K89" s="115">
        <f t="shared" si="47"/>
        <v>22.965800000000002</v>
      </c>
      <c r="L89" s="115">
        <f t="shared" si="47"/>
        <v>2.2406199999999998</v>
      </c>
      <c r="M89" s="115">
        <f t="shared" si="47"/>
        <v>24.437860000000001</v>
      </c>
      <c r="N89" s="115">
        <f t="shared" si="47"/>
        <v>4.8290100000000002</v>
      </c>
      <c r="O89" s="115">
        <f t="shared" si="47"/>
        <v>1.4351799999999999</v>
      </c>
      <c r="P89" s="115">
        <f t="shared" si="47"/>
        <v>18.173670000000001</v>
      </c>
      <c r="Q89" s="115">
        <f t="shared" si="47"/>
        <v>23.40756</v>
      </c>
      <c r="R89" s="115">
        <f t="shared" si="47"/>
        <v>11.599309999999999</v>
      </c>
      <c r="S89" s="115">
        <f t="shared" si="47"/>
        <v>11.808260000000001</v>
      </c>
      <c r="T89" s="91">
        <v>2009</v>
      </c>
    </row>
    <row r="90" spans="1:20" s="90" customFormat="1" ht="12" customHeight="1" collapsed="1">
      <c r="A90" s="116"/>
      <c r="B90" s="91">
        <v>2010</v>
      </c>
      <c r="C90" s="114">
        <v>100</v>
      </c>
      <c r="D90" s="115">
        <f t="shared" ref="D90:S90" si="48">ROUND(D27/$C27*100,5)</f>
        <v>3.2511899999999998</v>
      </c>
      <c r="E90" s="115">
        <f t="shared" si="48"/>
        <v>23.281210000000002</v>
      </c>
      <c r="F90" s="115">
        <f t="shared" si="48"/>
        <v>5.3761000000000001</v>
      </c>
      <c r="G90" s="115">
        <f t="shared" si="48"/>
        <v>4.9300899999999999</v>
      </c>
      <c r="H90" s="115">
        <f t="shared" si="48"/>
        <v>17.905110000000001</v>
      </c>
      <c r="I90" s="115">
        <f t="shared" si="48"/>
        <v>73.467600000000004</v>
      </c>
      <c r="J90" s="115">
        <f t="shared" si="48"/>
        <v>25.083400000000001</v>
      </c>
      <c r="K90" s="115">
        <f t="shared" si="48"/>
        <v>22.76268</v>
      </c>
      <c r="L90" s="115">
        <f t="shared" si="48"/>
        <v>2.3207200000000001</v>
      </c>
      <c r="M90" s="115">
        <f t="shared" si="48"/>
        <v>25.235700000000001</v>
      </c>
      <c r="N90" s="115">
        <f t="shared" si="48"/>
        <v>5.1984199999999996</v>
      </c>
      <c r="O90" s="115">
        <f t="shared" si="48"/>
        <v>1.45916</v>
      </c>
      <c r="P90" s="115">
        <f t="shared" si="48"/>
        <v>18.578119999999998</v>
      </c>
      <c r="Q90" s="115">
        <f t="shared" si="48"/>
        <v>23.148499999999999</v>
      </c>
      <c r="R90" s="115">
        <f t="shared" si="48"/>
        <v>12.178000000000001</v>
      </c>
      <c r="S90" s="115">
        <f t="shared" si="48"/>
        <v>10.970499999999999</v>
      </c>
      <c r="T90" s="91">
        <v>2010</v>
      </c>
    </row>
    <row r="91" spans="1:20" s="90" customFormat="1" ht="12" hidden="1" customHeight="1" outlineLevel="1">
      <c r="A91" s="116"/>
      <c r="B91" s="91">
        <v>2011</v>
      </c>
      <c r="C91" s="114">
        <v>100</v>
      </c>
      <c r="D91" s="115">
        <f t="shared" ref="D91:S91" si="49">ROUND(D28/$C28*100,5)</f>
        <v>3.3312400000000002</v>
      </c>
      <c r="E91" s="115">
        <f t="shared" si="49"/>
        <v>24.5002</v>
      </c>
      <c r="F91" s="115">
        <f t="shared" si="49"/>
        <v>5.4551499999999997</v>
      </c>
      <c r="G91" s="115">
        <f t="shared" si="49"/>
        <v>5.0049799999999998</v>
      </c>
      <c r="H91" s="115">
        <f t="shared" si="49"/>
        <v>19.04505</v>
      </c>
      <c r="I91" s="115">
        <f t="shared" si="49"/>
        <v>72.168549999999996</v>
      </c>
      <c r="J91" s="115">
        <f t="shared" si="49"/>
        <v>24.884689999999999</v>
      </c>
      <c r="K91" s="115">
        <f t="shared" si="49"/>
        <v>22.542339999999999</v>
      </c>
      <c r="L91" s="115">
        <f t="shared" si="49"/>
        <v>2.3423500000000002</v>
      </c>
      <c r="M91" s="115">
        <f t="shared" si="49"/>
        <v>24.58212</v>
      </c>
      <c r="N91" s="115">
        <f t="shared" si="49"/>
        <v>4.9304500000000004</v>
      </c>
      <c r="O91" s="115">
        <f t="shared" si="49"/>
        <v>1.4634100000000001</v>
      </c>
      <c r="P91" s="115">
        <f t="shared" si="49"/>
        <v>18.18826</v>
      </c>
      <c r="Q91" s="115">
        <f t="shared" si="49"/>
        <v>22.701750000000001</v>
      </c>
      <c r="R91" s="115">
        <f t="shared" si="49"/>
        <v>11.981109999999999</v>
      </c>
      <c r="S91" s="115">
        <f t="shared" si="49"/>
        <v>10.72064</v>
      </c>
      <c r="T91" s="91">
        <v>2011</v>
      </c>
    </row>
    <row r="92" spans="1:20" s="90" customFormat="1" ht="12" hidden="1" customHeight="1" outlineLevel="1">
      <c r="A92" s="116"/>
      <c r="B92" s="91">
        <v>2012</v>
      </c>
      <c r="C92" s="114">
        <v>100</v>
      </c>
      <c r="D92" s="115">
        <f t="shared" ref="D92:S92" si="50">ROUND(D29/$C29*100,5)</f>
        <v>3.2090700000000001</v>
      </c>
      <c r="E92" s="115">
        <f t="shared" si="50"/>
        <v>25.121690000000001</v>
      </c>
      <c r="F92" s="115">
        <f t="shared" si="50"/>
        <v>5.4043599999999996</v>
      </c>
      <c r="G92" s="115">
        <f t="shared" si="50"/>
        <v>4.9570999999999996</v>
      </c>
      <c r="H92" s="115">
        <f t="shared" si="50"/>
        <v>19.71733</v>
      </c>
      <c r="I92" s="115">
        <f t="shared" si="50"/>
        <v>71.669240000000002</v>
      </c>
      <c r="J92" s="115">
        <f t="shared" si="50"/>
        <v>24.731829999999999</v>
      </c>
      <c r="K92" s="115">
        <f t="shared" si="50"/>
        <v>22.473179999999999</v>
      </c>
      <c r="L92" s="115">
        <f t="shared" si="50"/>
        <v>2.2586499999999998</v>
      </c>
      <c r="M92" s="115">
        <f t="shared" si="50"/>
        <v>24.11984</v>
      </c>
      <c r="N92" s="115">
        <f t="shared" si="50"/>
        <v>4.6142000000000003</v>
      </c>
      <c r="O92" s="115">
        <f t="shared" si="50"/>
        <v>1.4684900000000001</v>
      </c>
      <c r="P92" s="115">
        <f t="shared" si="50"/>
        <v>18.037140000000001</v>
      </c>
      <c r="Q92" s="115">
        <f t="shared" si="50"/>
        <v>22.81757</v>
      </c>
      <c r="R92" s="115">
        <f t="shared" si="50"/>
        <v>12.189249999999999</v>
      </c>
      <c r="S92" s="115">
        <f t="shared" si="50"/>
        <v>10.62832</v>
      </c>
      <c r="T92" s="91">
        <v>2012</v>
      </c>
    </row>
    <row r="93" spans="1:20" s="90" customFormat="1" hidden="1" outlineLevel="1">
      <c r="A93" s="116"/>
      <c r="B93" s="91">
        <v>2013</v>
      </c>
      <c r="C93" s="114">
        <v>100</v>
      </c>
      <c r="D93" s="115">
        <f t="shared" ref="D93:S93" si="51">ROUND(D30/$C30*100,5)</f>
        <v>3.0855800000000002</v>
      </c>
      <c r="E93" s="115">
        <f t="shared" si="51"/>
        <v>24.803139999999999</v>
      </c>
      <c r="F93" s="115">
        <f t="shared" si="51"/>
        <v>5.4869199999999996</v>
      </c>
      <c r="G93" s="115">
        <f t="shared" si="51"/>
        <v>5.0366200000000001</v>
      </c>
      <c r="H93" s="115">
        <f t="shared" si="51"/>
        <v>19.316220000000001</v>
      </c>
      <c r="I93" s="115">
        <f t="shared" si="51"/>
        <v>72.111279999999994</v>
      </c>
      <c r="J93" s="115">
        <f t="shared" si="51"/>
        <v>24.87424</v>
      </c>
      <c r="K93" s="115">
        <f t="shared" si="51"/>
        <v>22.404859999999999</v>
      </c>
      <c r="L93" s="115">
        <f t="shared" si="51"/>
        <v>2.4693800000000001</v>
      </c>
      <c r="M93" s="115">
        <f t="shared" si="51"/>
        <v>24.1296</v>
      </c>
      <c r="N93" s="115">
        <f t="shared" si="51"/>
        <v>4.3256199999999998</v>
      </c>
      <c r="O93" s="115">
        <f t="shared" si="51"/>
        <v>1.4563999999999999</v>
      </c>
      <c r="P93" s="115">
        <f t="shared" si="51"/>
        <v>18.347580000000001</v>
      </c>
      <c r="Q93" s="115">
        <f t="shared" si="51"/>
        <v>23.10744</v>
      </c>
      <c r="R93" s="115">
        <f t="shared" si="51"/>
        <v>12.756690000000001</v>
      </c>
      <c r="S93" s="115">
        <f t="shared" si="51"/>
        <v>10.350759999999999</v>
      </c>
      <c r="T93" s="91">
        <v>2013</v>
      </c>
    </row>
    <row r="94" spans="1:20" s="90" customFormat="1" hidden="1" outlineLevel="1">
      <c r="A94" s="116"/>
      <c r="B94" s="91">
        <v>2014</v>
      </c>
      <c r="C94" s="114">
        <v>100</v>
      </c>
      <c r="D94" s="115">
        <f t="shared" ref="D94:S94" si="52">ROUND(D31/$C31*100,5)</f>
        <v>3.1774399999999998</v>
      </c>
      <c r="E94" s="115">
        <f t="shared" si="52"/>
        <v>25.104590000000002</v>
      </c>
      <c r="F94" s="115">
        <f t="shared" si="52"/>
        <v>5.4901499999999999</v>
      </c>
      <c r="G94" s="115">
        <f t="shared" si="52"/>
        <v>5.0259</v>
      </c>
      <c r="H94" s="115">
        <f t="shared" si="52"/>
        <v>19.614450000000001</v>
      </c>
      <c r="I94" s="115">
        <f t="shared" si="52"/>
        <v>71.717969999999994</v>
      </c>
      <c r="J94" s="115">
        <f t="shared" si="52"/>
        <v>25.00583</v>
      </c>
      <c r="K94" s="115">
        <f t="shared" si="52"/>
        <v>22.586590000000001</v>
      </c>
      <c r="L94" s="115">
        <f t="shared" si="52"/>
        <v>2.4192399999999998</v>
      </c>
      <c r="M94" s="115">
        <f t="shared" si="52"/>
        <v>23.699390000000001</v>
      </c>
      <c r="N94" s="115">
        <f t="shared" si="52"/>
        <v>4.28247</v>
      </c>
      <c r="O94" s="115">
        <f t="shared" si="52"/>
        <v>1.4106399999999999</v>
      </c>
      <c r="P94" s="115">
        <f t="shared" si="52"/>
        <v>18.00628</v>
      </c>
      <c r="Q94" s="115">
        <f t="shared" si="52"/>
        <v>23.012740000000001</v>
      </c>
      <c r="R94" s="115">
        <f t="shared" si="52"/>
        <v>12.666219999999999</v>
      </c>
      <c r="S94" s="115">
        <f t="shared" si="52"/>
        <v>10.34652</v>
      </c>
      <c r="T94" s="91">
        <v>2014</v>
      </c>
    </row>
    <row r="95" spans="1:20" s="90" customFormat="1" collapsed="1">
      <c r="A95" s="116"/>
      <c r="B95" s="91">
        <v>2015</v>
      </c>
      <c r="C95" s="114">
        <v>100</v>
      </c>
      <c r="D95" s="115">
        <f t="shared" ref="D95:S95" si="53">ROUND(D32/$C32*100,5)</f>
        <v>3.5232899999999998</v>
      </c>
      <c r="E95" s="115">
        <f t="shared" si="53"/>
        <v>24.55443</v>
      </c>
      <c r="F95" s="115">
        <f t="shared" si="53"/>
        <v>5.2925899999999997</v>
      </c>
      <c r="G95" s="115">
        <f t="shared" si="53"/>
        <v>4.8443399999999999</v>
      </c>
      <c r="H95" s="115">
        <f t="shared" si="53"/>
        <v>19.261839999999999</v>
      </c>
      <c r="I95" s="115">
        <f t="shared" si="53"/>
        <v>71.922280000000001</v>
      </c>
      <c r="J95" s="115">
        <f t="shared" si="53"/>
        <v>24.26604</v>
      </c>
      <c r="K95" s="115">
        <f t="shared" si="53"/>
        <v>22.018660000000001</v>
      </c>
      <c r="L95" s="115">
        <f t="shared" si="53"/>
        <v>2.2473800000000002</v>
      </c>
      <c r="M95" s="115">
        <f t="shared" si="53"/>
        <v>23.383310000000002</v>
      </c>
      <c r="N95" s="115">
        <f t="shared" si="53"/>
        <v>4.5529000000000002</v>
      </c>
      <c r="O95" s="115">
        <f t="shared" si="53"/>
        <v>1.30345</v>
      </c>
      <c r="P95" s="115">
        <f t="shared" si="53"/>
        <v>17.526959999999999</v>
      </c>
      <c r="Q95" s="115">
        <f t="shared" si="53"/>
        <v>24.272929999999999</v>
      </c>
      <c r="R95" s="115">
        <f t="shared" si="53"/>
        <v>13.09416</v>
      </c>
      <c r="S95" s="115">
        <f t="shared" si="53"/>
        <v>11.17877</v>
      </c>
      <c r="T95" s="91">
        <v>2015</v>
      </c>
    </row>
    <row r="96" spans="1:20" s="90" customFormat="1" hidden="1" outlineLevel="2">
      <c r="A96" s="116"/>
      <c r="B96" s="91">
        <v>2016</v>
      </c>
      <c r="C96" s="114">
        <v>100</v>
      </c>
      <c r="D96" s="115">
        <f t="shared" ref="D96:S96" si="54">ROUND(D33/$C33*100,5)</f>
        <v>3.89133</v>
      </c>
      <c r="E96" s="115">
        <f t="shared" si="54"/>
        <v>23.7318</v>
      </c>
      <c r="F96" s="115">
        <f t="shared" si="54"/>
        <v>5.1420399999999997</v>
      </c>
      <c r="G96" s="115">
        <f t="shared" si="54"/>
        <v>4.7078300000000004</v>
      </c>
      <c r="H96" s="115">
        <f t="shared" si="54"/>
        <v>18.589759999999998</v>
      </c>
      <c r="I96" s="115">
        <f t="shared" si="54"/>
        <v>72.376869999999997</v>
      </c>
      <c r="J96" s="115">
        <f t="shared" si="54"/>
        <v>23.323170000000001</v>
      </c>
      <c r="K96" s="115">
        <f t="shared" si="54"/>
        <v>21.060320000000001</v>
      </c>
      <c r="L96" s="115">
        <f t="shared" si="54"/>
        <v>2.2628599999999999</v>
      </c>
      <c r="M96" s="115">
        <f t="shared" si="54"/>
        <v>23.223839999999999</v>
      </c>
      <c r="N96" s="115">
        <f t="shared" si="54"/>
        <v>4.6543999999999999</v>
      </c>
      <c r="O96" s="115">
        <f t="shared" si="54"/>
        <v>1.2002900000000001</v>
      </c>
      <c r="P96" s="115">
        <f t="shared" si="54"/>
        <v>17.369150000000001</v>
      </c>
      <c r="Q96" s="115">
        <f t="shared" si="54"/>
        <v>25.82985</v>
      </c>
      <c r="R96" s="115">
        <f t="shared" si="54"/>
        <v>14.08812</v>
      </c>
      <c r="S96" s="115">
        <f t="shared" si="54"/>
        <v>11.74173</v>
      </c>
      <c r="T96" s="91">
        <v>2016</v>
      </c>
    </row>
    <row r="97" spans="1:24" s="90" customFormat="1" hidden="1" outlineLevel="2">
      <c r="A97" s="116"/>
      <c r="B97" s="91">
        <v>2017</v>
      </c>
      <c r="C97" s="114">
        <v>100</v>
      </c>
      <c r="D97" s="115">
        <f t="shared" ref="D97:S97" si="55">ROUND(D34/$C34*100,5)</f>
        <v>4.1268099999999999</v>
      </c>
      <c r="E97" s="115">
        <f t="shared" si="55"/>
        <v>23.050529999999998</v>
      </c>
      <c r="F97" s="115">
        <f t="shared" si="55"/>
        <v>5.1025999999999998</v>
      </c>
      <c r="G97" s="115">
        <f t="shared" si="55"/>
        <v>4.68363</v>
      </c>
      <c r="H97" s="115">
        <f t="shared" si="55"/>
        <v>17.947929999999999</v>
      </c>
      <c r="I97" s="115">
        <f t="shared" si="55"/>
        <v>72.822670000000002</v>
      </c>
      <c r="J97" s="115">
        <f t="shared" si="55"/>
        <v>22.918790000000001</v>
      </c>
      <c r="K97" s="115">
        <f t="shared" si="55"/>
        <v>20.573530000000002</v>
      </c>
      <c r="L97" s="115">
        <f t="shared" si="55"/>
        <v>2.3452600000000001</v>
      </c>
      <c r="M97" s="115">
        <f t="shared" si="55"/>
        <v>23.709219999999998</v>
      </c>
      <c r="N97" s="115">
        <f t="shared" si="55"/>
        <v>4.3251799999999996</v>
      </c>
      <c r="O97" s="115">
        <f t="shared" si="55"/>
        <v>1.2384999999999999</v>
      </c>
      <c r="P97" s="115">
        <f t="shared" si="55"/>
        <v>18.14554</v>
      </c>
      <c r="Q97" s="115">
        <f t="shared" si="55"/>
        <v>26.194649999999999</v>
      </c>
      <c r="R97" s="115">
        <f t="shared" si="55"/>
        <v>14.81377</v>
      </c>
      <c r="S97" s="115">
        <f t="shared" si="55"/>
        <v>11.380890000000001</v>
      </c>
      <c r="T97" s="91">
        <v>2017</v>
      </c>
    </row>
    <row r="98" spans="1:24" s="90" customFormat="1" hidden="1" outlineLevel="2">
      <c r="A98" s="116"/>
      <c r="B98" s="91">
        <v>2018</v>
      </c>
      <c r="C98" s="114">
        <v>100</v>
      </c>
      <c r="D98" s="115">
        <f t="shared" ref="D98:S100" si="56">ROUND(D35/$C35*100,5)</f>
        <v>4.0838900000000002</v>
      </c>
      <c r="E98" s="115">
        <f t="shared" si="56"/>
        <v>23.305340000000001</v>
      </c>
      <c r="F98" s="115">
        <f t="shared" si="56"/>
        <v>4.9893599999999996</v>
      </c>
      <c r="G98" s="115">
        <f t="shared" si="56"/>
        <v>4.5745500000000003</v>
      </c>
      <c r="H98" s="115">
        <f t="shared" si="56"/>
        <v>18.31598</v>
      </c>
      <c r="I98" s="115">
        <f t="shared" si="56"/>
        <v>72.610770000000002</v>
      </c>
      <c r="J98" s="115">
        <f>ROUND(J35/$C35*100,5)</f>
        <v>22.561620000000001</v>
      </c>
      <c r="K98" s="115">
        <f t="shared" si="56"/>
        <v>20.262350000000001</v>
      </c>
      <c r="L98" s="115">
        <f t="shared" si="56"/>
        <v>2.2992699999999999</v>
      </c>
      <c r="M98" s="115">
        <f t="shared" si="56"/>
        <v>24.019659999999998</v>
      </c>
      <c r="N98" s="115">
        <f t="shared" si="56"/>
        <v>3.8687499999999999</v>
      </c>
      <c r="O98" s="115">
        <f t="shared" si="56"/>
        <v>1.2544999999999999</v>
      </c>
      <c r="P98" s="115">
        <f t="shared" si="56"/>
        <v>18.896409999999999</v>
      </c>
      <c r="Q98" s="115">
        <f t="shared" si="56"/>
        <v>26.029489999999999</v>
      </c>
      <c r="R98" s="115">
        <f t="shared" si="56"/>
        <v>14.97659</v>
      </c>
      <c r="S98" s="115">
        <f t="shared" si="56"/>
        <v>11.052899999999999</v>
      </c>
      <c r="T98" s="91">
        <v>2018</v>
      </c>
    </row>
    <row r="99" spans="1:24" s="90" customFormat="1" collapsed="1">
      <c r="A99" s="116"/>
      <c r="B99" s="91">
        <v>2019</v>
      </c>
      <c r="C99" s="114">
        <v>100</v>
      </c>
      <c r="D99" s="115">
        <f t="shared" si="56"/>
        <v>4.0293400000000004</v>
      </c>
      <c r="E99" s="115">
        <f t="shared" si="56"/>
        <v>23.711089999999999</v>
      </c>
      <c r="F99" s="115">
        <f t="shared" si="56"/>
        <v>4.9247399999999999</v>
      </c>
      <c r="G99" s="115">
        <f t="shared" si="56"/>
        <v>4.4613899999999997</v>
      </c>
      <c r="H99" s="115">
        <f t="shared" si="56"/>
        <v>18.786349999999999</v>
      </c>
      <c r="I99" s="115">
        <f t="shared" si="56"/>
        <v>72.259569999999997</v>
      </c>
      <c r="J99" s="115">
        <f>ROUND(J36/$C36*100,5)</f>
        <v>22.026720000000001</v>
      </c>
      <c r="K99" s="115">
        <f t="shared" si="56"/>
        <v>19.75376</v>
      </c>
      <c r="L99" s="115">
        <f t="shared" si="56"/>
        <v>2.2729599999999999</v>
      </c>
      <c r="M99" s="115">
        <f t="shared" si="56"/>
        <v>23.847280000000001</v>
      </c>
      <c r="N99" s="115">
        <f t="shared" si="56"/>
        <v>3.68573</v>
      </c>
      <c r="O99" s="115">
        <f t="shared" si="56"/>
        <v>1.20692</v>
      </c>
      <c r="P99" s="115">
        <f t="shared" si="56"/>
        <v>18.954630000000002</v>
      </c>
      <c r="Q99" s="115">
        <f t="shared" si="56"/>
        <v>26.385570000000001</v>
      </c>
      <c r="R99" s="115">
        <f t="shared" si="56"/>
        <v>14.83372</v>
      </c>
      <c r="S99" s="115">
        <f t="shared" si="56"/>
        <v>11.55186</v>
      </c>
      <c r="T99" s="91">
        <v>2019</v>
      </c>
    </row>
    <row r="100" spans="1:24" s="90" customFormat="1">
      <c r="A100" s="116"/>
      <c r="B100" s="122">
        <v>2020</v>
      </c>
      <c r="C100" s="114">
        <v>100</v>
      </c>
      <c r="D100" s="115">
        <f t="shared" si="56"/>
        <v>3.80247</v>
      </c>
      <c r="E100" s="115">
        <f t="shared" si="56"/>
        <v>23.81962</v>
      </c>
      <c r="F100" s="115">
        <f t="shared" si="56"/>
        <v>4.8881899999999998</v>
      </c>
      <c r="G100" s="115">
        <f t="shared" si="56"/>
        <v>4.4504999999999999</v>
      </c>
      <c r="H100" s="115">
        <f t="shared" si="56"/>
        <v>18.931429999999999</v>
      </c>
      <c r="I100" s="115">
        <f t="shared" si="56"/>
        <v>72.377920000000003</v>
      </c>
      <c r="J100" s="115">
        <f>ROUND(J37/$C37*100,5)</f>
        <v>21.3828</v>
      </c>
      <c r="K100" s="115">
        <f t="shared" si="56"/>
        <v>19.152290000000001</v>
      </c>
      <c r="L100" s="115">
        <f t="shared" si="56"/>
        <v>2.2305100000000002</v>
      </c>
      <c r="M100" s="115">
        <f t="shared" si="56"/>
        <v>24.0154</v>
      </c>
      <c r="N100" s="115">
        <f t="shared" si="56"/>
        <v>3.6366100000000001</v>
      </c>
      <c r="O100" s="115">
        <f t="shared" si="56"/>
        <v>1.1277999999999999</v>
      </c>
      <c r="P100" s="115">
        <f t="shared" si="56"/>
        <v>19.251000000000001</v>
      </c>
      <c r="Q100" s="115">
        <f t="shared" si="56"/>
        <v>26.979710000000001</v>
      </c>
      <c r="R100" s="115">
        <f t="shared" si="56"/>
        <v>15.252739999999999</v>
      </c>
      <c r="S100" s="115">
        <f t="shared" si="56"/>
        <v>11.72697</v>
      </c>
      <c r="T100" s="122">
        <v>2020</v>
      </c>
    </row>
    <row r="101" spans="1:24" s="90" customFormat="1">
      <c r="A101" s="116"/>
      <c r="B101" s="99" t="s">
        <v>105</v>
      </c>
      <c r="C101" s="100"/>
      <c r="D101" s="100"/>
      <c r="E101" s="100"/>
      <c r="F101" s="100"/>
      <c r="G101" s="100"/>
      <c r="H101" s="100"/>
      <c r="I101" s="100"/>
      <c r="J101" s="100"/>
      <c r="K101" s="100"/>
      <c r="L101" s="100"/>
      <c r="M101" s="100"/>
      <c r="N101" s="100"/>
      <c r="O101" s="100"/>
      <c r="P101" s="100"/>
      <c r="Q101" s="100"/>
      <c r="R101" s="100"/>
      <c r="S101" s="100"/>
      <c r="T101" s="99"/>
      <c r="U101" s="100"/>
      <c r="V101" s="100"/>
      <c r="W101" s="100"/>
      <c r="X101" s="100"/>
    </row>
    <row r="102" spans="1:24" s="90" customFormat="1" ht="26.4" customHeight="1">
      <c r="A102" s="116"/>
      <c r="B102" s="131" t="s">
        <v>124</v>
      </c>
      <c r="C102" s="131"/>
      <c r="D102" s="131"/>
      <c r="E102" s="131"/>
      <c r="F102" s="131"/>
      <c r="G102" s="131"/>
      <c r="H102" s="131"/>
      <c r="I102" s="131"/>
      <c r="J102" s="131"/>
      <c r="K102" s="131"/>
      <c r="L102" s="131"/>
      <c r="M102" s="131"/>
      <c r="N102" s="131"/>
      <c r="O102" s="131"/>
      <c r="P102" s="131"/>
      <c r="Q102" s="131"/>
      <c r="R102" s="120"/>
      <c r="S102" s="120"/>
      <c r="T102" s="120"/>
      <c r="U102" s="101"/>
      <c r="V102" s="101"/>
      <c r="W102" s="101"/>
      <c r="X102" s="101"/>
    </row>
    <row r="103" spans="1:24" s="90" customFormat="1">
      <c r="A103" s="121"/>
    </row>
    <row r="104" spans="1:24" s="90" customFormat="1">
      <c r="A104" s="116"/>
    </row>
    <row r="105" spans="1:24" s="90" customFormat="1">
      <c r="A105" s="116"/>
    </row>
    <row r="106" spans="1:24" s="90" customFormat="1">
      <c r="A106" s="116"/>
    </row>
    <row r="107" spans="1:24" s="90" customFormat="1">
      <c r="A107" s="116"/>
    </row>
    <row r="108" spans="1:24" s="90" customFormat="1">
      <c r="A108" s="116"/>
    </row>
    <row r="109" spans="1:24" s="90" customFormat="1">
      <c r="A109" s="116"/>
    </row>
    <row r="110" spans="1:24" s="90" customFormat="1">
      <c r="A110" s="116"/>
    </row>
    <row r="111" spans="1:24" s="90" customFormat="1">
      <c r="A111" s="116"/>
    </row>
    <row r="112" spans="1:24" s="90" customFormat="1">
      <c r="A112" s="116"/>
    </row>
    <row r="113" spans="1:1" s="90" customFormat="1">
      <c r="A113" s="116"/>
    </row>
    <row r="114" spans="1:1" s="90" customFormat="1">
      <c r="A114" s="116"/>
    </row>
    <row r="115" spans="1:1" s="90" customFormat="1">
      <c r="A115" s="116"/>
    </row>
    <row r="116" spans="1:1" s="90" customFormat="1">
      <c r="A116" s="116"/>
    </row>
    <row r="117" spans="1:1" s="90" customFormat="1">
      <c r="A117" s="116"/>
    </row>
    <row r="118" spans="1:1" s="90" customFormat="1">
      <c r="A118" s="116"/>
    </row>
    <row r="119" spans="1:1" s="90" customFormat="1">
      <c r="A119" s="116"/>
    </row>
    <row r="120" spans="1:1" s="90" customFormat="1">
      <c r="A120" s="116"/>
    </row>
    <row r="121" spans="1:1" s="90" customFormat="1">
      <c r="A121" s="116"/>
    </row>
    <row r="122" spans="1:1" s="90" customFormat="1">
      <c r="A122" s="116"/>
    </row>
    <row r="123" spans="1:1" s="90" customFormat="1">
      <c r="A123" s="116"/>
    </row>
    <row r="124" spans="1:1" s="90" customFormat="1">
      <c r="A124" s="116"/>
    </row>
    <row r="125" spans="1:1" s="90" customFormat="1">
      <c r="A125" s="116"/>
    </row>
    <row r="126" spans="1:1" s="90" customFormat="1">
      <c r="A126" s="116"/>
    </row>
    <row r="127" spans="1:1" s="90" customFormat="1">
      <c r="A127" s="116"/>
    </row>
    <row r="128" spans="1:1" s="90" customFormat="1">
      <c r="A128" s="116"/>
    </row>
    <row r="129" spans="1:1" s="90" customFormat="1">
      <c r="A129" s="116"/>
    </row>
    <row r="130" spans="1:1" s="90" customFormat="1">
      <c r="A130" s="116"/>
    </row>
    <row r="131" spans="1:1" s="90" customFormat="1">
      <c r="A131" s="116"/>
    </row>
    <row r="132" spans="1:1" s="90" customFormat="1">
      <c r="A132" s="116"/>
    </row>
    <row r="133" spans="1:1" s="90" customFormat="1">
      <c r="A133" s="116"/>
    </row>
    <row r="134" spans="1:1" s="90" customFormat="1">
      <c r="A134" s="116"/>
    </row>
    <row r="135" spans="1:1" s="90" customFormat="1">
      <c r="A135" s="116"/>
    </row>
    <row r="136" spans="1:1" s="90" customFormat="1">
      <c r="A136" s="116"/>
    </row>
    <row r="137" spans="1:1" s="90" customFormat="1">
      <c r="A137" s="116"/>
    </row>
    <row r="138" spans="1:1" s="90" customFormat="1">
      <c r="A138" s="116"/>
    </row>
    <row r="139" spans="1:1" s="90" customFormat="1">
      <c r="A139" s="116"/>
    </row>
    <row r="140" spans="1:1" s="90" customFormat="1">
      <c r="A140" s="116"/>
    </row>
    <row r="141" spans="1:1" s="90" customFormat="1">
      <c r="A141" s="116"/>
    </row>
    <row r="142" spans="1:1" s="90" customFormat="1">
      <c r="A142" s="116"/>
    </row>
    <row r="143" spans="1:1" s="90" customFormat="1">
      <c r="A143" s="116"/>
    </row>
    <row r="144" spans="1:1" s="90" customFormat="1">
      <c r="A144" s="116"/>
    </row>
    <row r="145" spans="1:1" s="90" customFormat="1">
      <c r="A145" s="116"/>
    </row>
    <row r="146" spans="1:1" s="90" customFormat="1">
      <c r="A146" s="116"/>
    </row>
    <row r="147" spans="1:1" s="90" customFormat="1">
      <c r="A147" s="116"/>
    </row>
    <row r="148" spans="1:1" s="90" customFormat="1">
      <c r="A148" s="116"/>
    </row>
    <row r="149" spans="1:1" s="90" customFormat="1">
      <c r="A149" s="116"/>
    </row>
    <row r="150" spans="1:1" s="90" customFormat="1">
      <c r="A150" s="116"/>
    </row>
    <row r="151" spans="1:1" s="90" customFormat="1">
      <c r="A151" s="116"/>
    </row>
    <row r="152" spans="1:1" s="90" customFormat="1">
      <c r="A152" s="116"/>
    </row>
    <row r="153" spans="1:1" s="90" customFormat="1">
      <c r="A153" s="116"/>
    </row>
    <row r="154" spans="1:1" s="90" customFormat="1">
      <c r="A154" s="116"/>
    </row>
    <row r="155" spans="1:1" s="90" customFormat="1">
      <c r="A155" s="116"/>
    </row>
    <row r="156" spans="1:1" s="90" customFormat="1">
      <c r="A156" s="116"/>
    </row>
    <row r="157" spans="1:1" s="90" customFormat="1">
      <c r="A157" s="116"/>
    </row>
    <row r="158" spans="1:1" s="90" customFormat="1">
      <c r="A158" s="116"/>
    </row>
    <row r="159" spans="1:1" s="90" customFormat="1">
      <c r="A159" s="116"/>
    </row>
    <row r="160" spans="1:1" s="90" customFormat="1">
      <c r="A160" s="116"/>
    </row>
    <row r="161" spans="1:1" s="90" customFormat="1">
      <c r="A161" s="116"/>
    </row>
    <row r="162" spans="1:1" s="90" customFormat="1">
      <c r="A162" s="116"/>
    </row>
    <row r="163" spans="1:1" s="90" customFormat="1">
      <c r="A163" s="116"/>
    </row>
    <row r="164" spans="1:1" s="90" customFormat="1">
      <c r="A164" s="116"/>
    </row>
    <row r="165" spans="1:1" s="90" customFormat="1">
      <c r="A165" s="116"/>
    </row>
    <row r="166" spans="1:1" s="90" customFormat="1">
      <c r="A166" s="116"/>
    </row>
    <row r="167" spans="1:1" s="90" customFormat="1">
      <c r="A167" s="116"/>
    </row>
    <row r="168" spans="1:1" s="90" customFormat="1">
      <c r="A168" s="116"/>
    </row>
    <row r="169" spans="1:1" s="90" customFormat="1">
      <c r="A169" s="116"/>
    </row>
    <row r="170" spans="1:1" s="90" customFormat="1">
      <c r="A170" s="116"/>
    </row>
    <row r="171" spans="1:1" s="90" customFormat="1">
      <c r="A171" s="116"/>
    </row>
    <row r="172" spans="1:1" s="90" customFormat="1">
      <c r="A172" s="116"/>
    </row>
    <row r="173" spans="1:1" s="90" customFormat="1">
      <c r="A173" s="116"/>
    </row>
    <row r="174" spans="1:1" s="90" customFormat="1">
      <c r="A174" s="116"/>
    </row>
    <row r="175" spans="1:1" s="90" customFormat="1">
      <c r="A175" s="116"/>
    </row>
    <row r="176" spans="1:1" s="90" customFormat="1">
      <c r="A176" s="116"/>
    </row>
    <row r="177" spans="1:1" s="90" customFormat="1">
      <c r="A177" s="116"/>
    </row>
    <row r="178" spans="1:1" s="90" customFormat="1">
      <c r="A178" s="116"/>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9:H39"/>
    <mergeCell ref="I39:S39"/>
    <mergeCell ref="F4:F5"/>
    <mergeCell ref="H4:H5"/>
    <mergeCell ref="J4:J5"/>
    <mergeCell ref="K4:L4"/>
    <mergeCell ref="M4:M5"/>
    <mergeCell ref="N4:P4"/>
    <mergeCell ref="C70:H70"/>
    <mergeCell ref="I70:S70"/>
    <mergeCell ref="B102:H102"/>
    <mergeCell ref="I102:O102"/>
    <mergeCell ref="P102:Q102"/>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2/20 –  Brandenburg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78"/>
  <sheetViews>
    <sheetView zoomScaleNormal="100" zoomScaleSheetLayoutView="100" workbookViewId="0">
      <pane ySplit="4" topLeftCell="A5" activePane="bottomLeft" state="frozen"/>
      <selection pane="bottomLeft"/>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33" t="s">
        <v>134</v>
      </c>
      <c r="B1" s="133"/>
      <c r="C1" s="133"/>
      <c r="D1" s="133"/>
      <c r="E1" s="133"/>
      <c r="F1" s="133"/>
      <c r="G1" s="133"/>
      <c r="H1" s="133"/>
      <c r="I1" s="133"/>
      <c r="J1" s="133"/>
      <c r="K1" s="133"/>
      <c r="L1" s="133"/>
      <c r="M1" s="133"/>
      <c r="N1" s="133"/>
      <c r="O1" s="152" t="s">
        <v>134</v>
      </c>
      <c r="P1" s="152"/>
      <c r="Q1" s="152"/>
      <c r="R1" s="152"/>
      <c r="S1" s="152"/>
      <c r="T1" s="152"/>
      <c r="U1" s="152"/>
      <c r="V1" s="152"/>
      <c r="W1" s="152"/>
      <c r="X1" s="152"/>
      <c r="Y1" s="152"/>
      <c r="Z1" s="152"/>
      <c r="AA1" s="152"/>
      <c r="AB1" s="152"/>
      <c r="AC1" s="57"/>
    </row>
    <row r="2" spans="1:29" ht="12" customHeight="1">
      <c r="F2" s="28"/>
      <c r="G2" s="29"/>
    </row>
    <row r="3" spans="1:29" ht="24.75" customHeight="1">
      <c r="A3" s="153" t="s">
        <v>0</v>
      </c>
      <c r="B3" s="153" t="s">
        <v>55</v>
      </c>
      <c r="C3" s="153" t="s">
        <v>66</v>
      </c>
      <c r="D3" s="155" t="s">
        <v>81</v>
      </c>
      <c r="E3" s="156"/>
      <c r="F3" s="156"/>
      <c r="G3" s="156"/>
      <c r="H3" s="153"/>
      <c r="I3" s="157" t="s">
        <v>67</v>
      </c>
      <c r="J3" s="137" t="s">
        <v>92</v>
      </c>
      <c r="K3" s="150"/>
      <c r="L3" s="150"/>
      <c r="M3" s="151"/>
      <c r="N3" s="159" t="s">
        <v>75</v>
      </c>
      <c r="O3" s="149" t="s">
        <v>76</v>
      </c>
      <c r="P3" s="157" t="s">
        <v>101</v>
      </c>
      <c r="Q3" s="148" t="s">
        <v>93</v>
      </c>
      <c r="R3" s="148"/>
      <c r="S3" s="149"/>
      <c r="T3" s="137" t="s">
        <v>100</v>
      </c>
      <c r="U3" s="150"/>
      <c r="V3" s="150"/>
      <c r="W3" s="151"/>
      <c r="X3" s="150" t="s">
        <v>99</v>
      </c>
      <c r="Y3" s="150"/>
      <c r="Z3" s="150"/>
      <c r="AA3" s="151"/>
      <c r="AB3" s="159" t="s">
        <v>0</v>
      </c>
    </row>
    <row r="4" spans="1:29" ht="94.8" customHeight="1">
      <c r="A4" s="154"/>
      <c r="B4" s="154"/>
      <c r="C4" s="154"/>
      <c r="D4" s="49" t="s">
        <v>68</v>
      </c>
      <c r="E4" s="49" t="s">
        <v>96</v>
      </c>
      <c r="F4" s="49" t="s">
        <v>69</v>
      </c>
      <c r="G4" s="49" t="s">
        <v>70</v>
      </c>
      <c r="H4" s="49" t="s">
        <v>71</v>
      </c>
      <c r="I4" s="158"/>
      <c r="J4" s="49" t="s">
        <v>68</v>
      </c>
      <c r="K4" s="49" t="s">
        <v>72</v>
      </c>
      <c r="L4" s="50" t="s">
        <v>73</v>
      </c>
      <c r="M4" s="49" t="s">
        <v>74</v>
      </c>
      <c r="N4" s="161"/>
      <c r="O4" s="162"/>
      <c r="P4" s="163"/>
      <c r="Q4" s="53" t="s">
        <v>68</v>
      </c>
      <c r="R4" s="49" t="s">
        <v>97</v>
      </c>
      <c r="S4" s="49" t="s">
        <v>77</v>
      </c>
      <c r="T4" s="49" t="s">
        <v>68</v>
      </c>
      <c r="U4" s="49" t="s">
        <v>95</v>
      </c>
      <c r="V4" s="49" t="s">
        <v>102</v>
      </c>
      <c r="W4" s="51" t="s">
        <v>98</v>
      </c>
      <c r="X4" s="52" t="s">
        <v>68</v>
      </c>
      <c r="Y4" s="49" t="s">
        <v>78</v>
      </c>
      <c r="Z4" s="49" t="s">
        <v>79</v>
      </c>
      <c r="AA4" s="49" t="s">
        <v>80</v>
      </c>
      <c r="AB4" s="160"/>
    </row>
    <row r="5" spans="1:29" s="90" customFormat="1">
      <c r="A5" s="99"/>
      <c r="B5" s="99"/>
      <c r="C5" s="99"/>
      <c r="D5" s="99"/>
      <c r="E5" s="99"/>
      <c r="F5" s="99"/>
      <c r="G5" s="99"/>
      <c r="H5" s="99"/>
      <c r="I5" s="99"/>
      <c r="J5" s="99"/>
      <c r="K5" s="99"/>
      <c r="L5" s="99"/>
      <c r="M5" s="99"/>
      <c r="N5" s="99"/>
      <c r="O5" s="99"/>
      <c r="P5" s="99"/>
      <c r="Q5" s="99"/>
      <c r="R5" s="99"/>
      <c r="S5" s="99"/>
      <c r="T5" s="99"/>
      <c r="U5" s="99"/>
      <c r="V5" s="99"/>
      <c r="W5" s="99"/>
      <c r="X5" s="99"/>
      <c r="Y5" s="99"/>
      <c r="Z5" s="99"/>
      <c r="AA5" s="99"/>
      <c r="AB5" s="99"/>
    </row>
    <row r="6" spans="1:29" s="90" customFormat="1">
      <c r="A6" s="99"/>
      <c r="B6" s="132" t="s">
        <v>32</v>
      </c>
      <c r="C6" s="132"/>
      <c r="D6" s="132"/>
      <c r="E6" s="132"/>
      <c r="F6" s="132"/>
      <c r="G6" s="132"/>
      <c r="H6" s="132"/>
      <c r="I6" s="132"/>
      <c r="J6" s="132"/>
      <c r="K6" s="132"/>
      <c r="L6" s="132"/>
      <c r="M6" s="132"/>
      <c r="N6" s="132"/>
      <c r="O6" s="132" t="s">
        <v>32</v>
      </c>
      <c r="P6" s="132"/>
      <c r="Q6" s="132"/>
      <c r="R6" s="132"/>
      <c r="S6" s="132"/>
      <c r="T6" s="132"/>
      <c r="U6" s="132"/>
      <c r="V6" s="132"/>
      <c r="W6" s="132"/>
      <c r="X6" s="132"/>
      <c r="Y6" s="132"/>
      <c r="Z6" s="132"/>
      <c r="AA6" s="132"/>
      <c r="AB6" s="99"/>
    </row>
    <row r="7" spans="1:29" s="90" customFormat="1">
      <c r="A7" s="91">
        <v>2008</v>
      </c>
      <c r="B7" s="92">
        <v>1063.404</v>
      </c>
      <c r="C7" s="92">
        <v>30.035</v>
      </c>
      <c r="D7" s="92">
        <v>144.39099999999999</v>
      </c>
      <c r="E7" s="92">
        <v>3.7109999999999999</v>
      </c>
      <c r="F7" s="92">
        <v>119.151</v>
      </c>
      <c r="G7" s="92">
        <v>7.218</v>
      </c>
      <c r="H7" s="92">
        <v>14.311</v>
      </c>
      <c r="I7" s="92">
        <v>94.608999999999995</v>
      </c>
      <c r="J7" s="92">
        <v>242.73099999999999</v>
      </c>
      <c r="K7" s="92">
        <v>140.96700000000001</v>
      </c>
      <c r="L7" s="92">
        <v>60.210999999999999</v>
      </c>
      <c r="M7" s="92">
        <v>41.552999999999997</v>
      </c>
      <c r="N7" s="92">
        <v>24.271000000000001</v>
      </c>
      <c r="O7" s="92">
        <v>18.643000000000001</v>
      </c>
      <c r="P7" s="92">
        <v>12.385999999999999</v>
      </c>
      <c r="Q7" s="92">
        <v>129.102</v>
      </c>
      <c r="R7" s="92">
        <v>49.1</v>
      </c>
      <c r="S7" s="92">
        <v>80.001999999999995</v>
      </c>
      <c r="T7" s="92">
        <v>294.34100000000001</v>
      </c>
      <c r="U7" s="92">
        <v>96.01</v>
      </c>
      <c r="V7" s="92">
        <v>64.194999999999993</v>
      </c>
      <c r="W7" s="92">
        <v>134.136</v>
      </c>
      <c r="X7" s="92">
        <v>72.894999999999996</v>
      </c>
      <c r="Y7" s="92">
        <v>17.786000000000001</v>
      </c>
      <c r="Z7" s="92">
        <v>44.695999999999998</v>
      </c>
      <c r="AA7" s="92">
        <v>10.413</v>
      </c>
      <c r="AB7" s="91">
        <v>2008</v>
      </c>
      <c r="AC7" s="93"/>
    </row>
    <row r="8" spans="1:29" s="90" customFormat="1">
      <c r="A8" s="91">
        <v>2009</v>
      </c>
      <c r="B8" s="92">
        <v>1077.348</v>
      </c>
      <c r="C8" s="92">
        <v>30.067</v>
      </c>
      <c r="D8" s="92">
        <v>144.81100000000001</v>
      </c>
      <c r="E8" s="92">
        <v>3.6589999999999998</v>
      </c>
      <c r="F8" s="92">
        <v>119.908</v>
      </c>
      <c r="G8" s="92">
        <v>7.2729999999999997</v>
      </c>
      <c r="H8" s="92">
        <v>13.971</v>
      </c>
      <c r="I8" s="92">
        <v>94.308000000000007</v>
      </c>
      <c r="J8" s="92">
        <v>243.733</v>
      </c>
      <c r="K8" s="92">
        <v>140.47499999999999</v>
      </c>
      <c r="L8" s="92">
        <v>59.863</v>
      </c>
      <c r="M8" s="92">
        <v>43.395000000000003</v>
      </c>
      <c r="N8" s="92">
        <v>24.446000000000002</v>
      </c>
      <c r="O8" s="92">
        <v>19.439</v>
      </c>
      <c r="P8" s="92">
        <v>11.872</v>
      </c>
      <c r="Q8" s="92">
        <v>132.17500000000001</v>
      </c>
      <c r="R8" s="92">
        <v>51.113</v>
      </c>
      <c r="S8" s="92">
        <v>81.061999999999998</v>
      </c>
      <c r="T8" s="92">
        <v>300.11599999999999</v>
      </c>
      <c r="U8" s="92">
        <v>97.653000000000006</v>
      </c>
      <c r="V8" s="92">
        <v>63.326999999999998</v>
      </c>
      <c r="W8" s="92">
        <v>139.136</v>
      </c>
      <c r="X8" s="92">
        <v>76.381</v>
      </c>
      <c r="Y8" s="92">
        <v>18.635000000000002</v>
      </c>
      <c r="Z8" s="92">
        <v>46.689</v>
      </c>
      <c r="AA8" s="92">
        <v>11.057</v>
      </c>
      <c r="AB8" s="91">
        <v>2009</v>
      </c>
      <c r="AC8" s="93"/>
    </row>
    <row r="9" spans="1:29" s="90" customFormat="1">
      <c r="A9" s="91">
        <v>2010</v>
      </c>
      <c r="B9" s="92">
        <v>1082.048</v>
      </c>
      <c r="C9" s="92">
        <v>29.29</v>
      </c>
      <c r="D9" s="92">
        <v>144.34899999999999</v>
      </c>
      <c r="E9" s="92">
        <v>3.6419999999999999</v>
      </c>
      <c r="F9" s="92">
        <v>119.901</v>
      </c>
      <c r="G9" s="92">
        <v>7.3040000000000003</v>
      </c>
      <c r="H9" s="92">
        <v>13.502000000000001</v>
      </c>
      <c r="I9" s="92">
        <v>93.316000000000003</v>
      </c>
      <c r="J9" s="92">
        <v>245.05199999999999</v>
      </c>
      <c r="K9" s="92">
        <v>139.31299999999999</v>
      </c>
      <c r="L9" s="92">
        <v>61.795999999999999</v>
      </c>
      <c r="M9" s="92">
        <v>43.942999999999998</v>
      </c>
      <c r="N9" s="92">
        <v>24.382000000000001</v>
      </c>
      <c r="O9" s="92">
        <v>19.946999999999999</v>
      </c>
      <c r="P9" s="92">
        <v>11.922000000000001</v>
      </c>
      <c r="Q9" s="92">
        <v>138.33600000000001</v>
      </c>
      <c r="R9" s="92">
        <v>51.756999999999998</v>
      </c>
      <c r="S9" s="92">
        <v>86.578999999999994</v>
      </c>
      <c r="T9" s="92">
        <v>300.17200000000003</v>
      </c>
      <c r="U9" s="92">
        <v>95.903999999999996</v>
      </c>
      <c r="V9" s="92">
        <v>61.246000000000002</v>
      </c>
      <c r="W9" s="92">
        <v>143.02199999999999</v>
      </c>
      <c r="X9" s="92">
        <v>75.281999999999996</v>
      </c>
      <c r="Y9" s="92">
        <v>18.341000000000001</v>
      </c>
      <c r="Z9" s="92">
        <v>46.524000000000001</v>
      </c>
      <c r="AA9" s="92">
        <v>10.417</v>
      </c>
      <c r="AB9" s="91">
        <v>2010</v>
      </c>
      <c r="AC9" s="93"/>
    </row>
    <row r="10" spans="1:29" s="90" customFormat="1">
      <c r="A10" s="91">
        <v>2011</v>
      </c>
      <c r="B10" s="92">
        <v>1081.547</v>
      </c>
      <c r="C10" s="92">
        <v>29.774999999999999</v>
      </c>
      <c r="D10" s="92">
        <v>151.33600000000001</v>
      </c>
      <c r="E10" s="92">
        <v>3.524</v>
      </c>
      <c r="F10" s="92">
        <v>126.72499999999999</v>
      </c>
      <c r="G10" s="92">
        <v>7.4870000000000001</v>
      </c>
      <c r="H10" s="92">
        <v>13.6</v>
      </c>
      <c r="I10" s="92">
        <v>96.052000000000007</v>
      </c>
      <c r="J10" s="92">
        <v>247.55600000000001</v>
      </c>
      <c r="K10" s="92">
        <v>140.285</v>
      </c>
      <c r="L10" s="92">
        <v>63.487000000000002</v>
      </c>
      <c r="M10" s="92">
        <v>43.783999999999999</v>
      </c>
      <c r="N10" s="92">
        <v>24.988</v>
      </c>
      <c r="O10" s="92">
        <v>19.262</v>
      </c>
      <c r="P10" s="92">
        <v>11.837</v>
      </c>
      <c r="Q10" s="92">
        <v>137.697</v>
      </c>
      <c r="R10" s="92">
        <v>50.335999999999999</v>
      </c>
      <c r="S10" s="92">
        <v>87.361000000000004</v>
      </c>
      <c r="T10" s="92">
        <v>290.108</v>
      </c>
      <c r="U10" s="92">
        <v>89.206000000000003</v>
      </c>
      <c r="V10" s="92">
        <v>57.048999999999999</v>
      </c>
      <c r="W10" s="92">
        <v>143.85300000000001</v>
      </c>
      <c r="X10" s="92">
        <v>72.936000000000007</v>
      </c>
      <c r="Y10" s="92">
        <v>17.164999999999999</v>
      </c>
      <c r="Z10" s="92">
        <v>44.893000000000001</v>
      </c>
      <c r="AA10" s="92">
        <v>10.878</v>
      </c>
      <c r="AB10" s="91">
        <v>2011</v>
      </c>
      <c r="AC10" s="93"/>
    </row>
    <row r="11" spans="1:29" s="90" customFormat="1">
      <c r="A11" s="91">
        <v>2012</v>
      </c>
      <c r="B11" s="92">
        <v>1083.8530000000001</v>
      </c>
      <c r="C11" s="92">
        <v>29.681999999999999</v>
      </c>
      <c r="D11" s="92">
        <v>152.512</v>
      </c>
      <c r="E11" s="92">
        <v>3.7690000000000001</v>
      </c>
      <c r="F11" s="92">
        <v>128.411</v>
      </c>
      <c r="G11" s="92">
        <v>7.3979999999999997</v>
      </c>
      <c r="H11" s="92">
        <v>12.933999999999999</v>
      </c>
      <c r="I11" s="92">
        <v>96.671000000000006</v>
      </c>
      <c r="J11" s="92">
        <v>252.34299999999999</v>
      </c>
      <c r="K11" s="92">
        <v>141.70099999999999</v>
      </c>
      <c r="L11" s="92">
        <v>65.768000000000001</v>
      </c>
      <c r="M11" s="92">
        <v>44.874000000000002</v>
      </c>
      <c r="N11" s="92">
        <v>24.381</v>
      </c>
      <c r="O11" s="92">
        <v>18.706</v>
      </c>
      <c r="P11" s="92">
        <v>11.898</v>
      </c>
      <c r="Q11" s="92">
        <v>138.876</v>
      </c>
      <c r="R11" s="92">
        <v>50.481999999999999</v>
      </c>
      <c r="S11" s="92">
        <v>88.394000000000005</v>
      </c>
      <c r="T11" s="92">
        <v>288.13299999999998</v>
      </c>
      <c r="U11" s="92">
        <v>86.200999999999993</v>
      </c>
      <c r="V11" s="92">
        <v>54.874000000000002</v>
      </c>
      <c r="W11" s="92">
        <v>147.05799999999999</v>
      </c>
      <c r="X11" s="92">
        <v>70.650999999999996</v>
      </c>
      <c r="Y11" s="92">
        <v>16.698</v>
      </c>
      <c r="Z11" s="92">
        <v>43.281999999999996</v>
      </c>
      <c r="AA11" s="92">
        <v>10.670999999999999</v>
      </c>
      <c r="AB11" s="91">
        <v>2012</v>
      </c>
      <c r="AC11" s="93"/>
    </row>
    <row r="12" spans="1:29" s="90" customFormat="1">
      <c r="A12" s="91">
        <v>2013</v>
      </c>
      <c r="B12" s="92">
        <v>1082.6880000000001</v>
      </c>
      <c r="C12" s="92">
        <v>29.702000000000002</v>
      </c>
      <c r="D12" s="92">
        <v>151.59899999999999</v>
      </c>
      <c r="E12" s="92">
        <v>3.7360000000000002</v>
      </c>
      <c r="F12" s="92">
        <v>127.639</v>
      </c>
      <c r="G12" s="92">
        <v>7.5170000000000003</v>
      </c>
      <c r="H12" s="92">
        <v>12.707000000000001</v>
      </c>
      <c r="I12" s="92">
        <v>95.17</v>
      </c>
      <c r="J12" s="92">
        <v>251.89400000000001</v>
      </c>
      <c r="K12" s="92">
        <v>139.32</v>
      </c>
      <c r="L12" s="92">
        <v>67.119</v>
      </c>
      <c r="M12" s="92">
        <v>45.454999999999998</v>
      </c>
      <c r="N12" s="92">
        <v>22.282</v>
      </c>
      <c r="O12" s="92">
        <v>18.091999999999999</v>
      </c>
      <c r="P12" s="92">
        <v>12.266999999999999</v>
      </c>
      <c r="Q12" s="92">
        <v>143.292</v>
      </c>
      <c r="R12" s="92">
        <v>53.447000000000003</v>
      </c>
      <c r="S12" s="92">
        <v>89.844999999999999</v>
      </c>
      <c r="T12" s="92">
        <v>289.21499999999997</v>
      </c>
      <c r="U12" s="92">
        <v>85.260999999999996</v>
      </c>
      <c r="V12" s="92">
        <v>55.069000000000003</v>
      </c>
      <c r="W12" s="92">
        <v>148.88499999999999</v>
      </c>
      <c r="X12" s="92">
        <v>69.174999999999997</v>
      </c>
      <c r="Y12" s="92">
        <v>16.495000000000001</v>
      </c>
      <c r="Z12" s="92">
        <v>41.534999999999997</v>
      </c>
      <c r="AA12" s="92">
        <v>11.145</v>
      </c>
      <c r="AB12" s="91">
        <v>2013</v>
      </c>
      <c r="AC12" s="93"/>
    </row>
    <row r="13" spans="1:29" s="90" customFormat="1">
      <c r="A13" s="91">
        <v>2014</v>
      </c>
      <c r="B13" s="94">
        <v>1083.6030000000001</v>
      </c>
      <c r="C13" s="94">
        <v>29.69</v>
      </c>
      <c r="D13" s="94">
        <v>152.35499999999999</v>
      </c>
      <c r="E13" s="94">
        <v>3.7770000000000001</v>
      </c>
      <c r="F13" s="94">
        <v>128.21600000000001</v>
      </c>
      <c r="G13" s="94">
        <v>7.6639999999999997</v>
      </c>
      <c r="H13" s="94">
        <v>12.698</v>
      </c>
      <c r="I13" s="94">
        <v>94.712000000000003</v>
      </c>
      <c r="J13" s="94">
        <v>253.86600000000001</v>
      </c>
      <c r="K13" s="94">
        <v>138.78700000000001</v>
      </c>
      <c r="L13" s="94">
        <v>69.197999999999993</v>
      </c>
      <c r="M13" s="94">
        <v>45.881</v>
      </c>
      <c r="N13" s="94">
        <v>20.155000000000001</v>
      </c>
      <c r="O13" s="112">
        <v>17.974</v>
      </c>
      <c r="P13" s="94">
        <v>12.371</v>
      </c>
      <c r="Q13" s="94">
        <v>144.85599999999999</v>
      </c>
      <c r="R13" s="94">
        <v>54.595999999999997</v>
      </c>
      <c r="S13" s="112">
        <v>90.26</v>
      </c>
      <c r="T13" s="94">
        <v>290.48</v>
      </c>
      <c r="U13" s="94">
        <v>84.656999999999996</v>
      </c>
      <c r="V13" s="94">
        <v>55.228000000000002</v>
      </c>
      <c r="W13" s="94">
        <v>150.595</v>
      </c>
      <c r="X13" s="94">
        <v>67.144000000000005</v>
      </c>
      <c r="Y13" s="94">
        <v>16.460999999999999</v>
      </c>
      <c r="Z13" s="94">
        <v>39.694000000000003</v>
      </c>
      <c r="AA13" s="94">
        <v>10.989000000000001</v>
      </c>
      <c r="AB13" s="91">
        <v>2014</v>
      </c>
      <c r="AC13" s="93"/>
    </row>
    <row r="14" spans="1:29" s="90" customFormat="1">
      <c r="A14" s="91">
        <v>2015</v>
      </c>
      <c r="B14" s="94">
        <v>1085.6980000000001</v>
      </c>
      <c r="C14" s="94">
        <v>30.056000000000001</v>
      </c>
      <c r="D14" s="94">
        <v>150.54400000000001</v>
      </c>
      <c r="E14" s="94">
        <v>3.6920000000000002</v>
      </c>
      <c r="F14" s="94">
        <v>126.714</v>
      </c>
      <c r="G14" s="94">
        <v>7.625</v>
      </c>
      <c r="H14" s="94">
        <v>12.513</v>
      </c>
      <c r="I14" s="94">
        <v>94.430999999999997</v>
      </c>
      <c r="J14" s="94">
        <v>253.80699999999999</v>
      </c>
      <c r="K14" s="94">
        <v>136.673</v>
      </c>
      <c r="L14" s="94">
        <v>71.593999999999994</v>
      </c>
      <c r="M14" s="94">
        <v>45.54</v>
      </c>
      <c r="N14" s="94">
        <v>18.504999999999999</v>
      </c>
      <c r="O14" s="112">
        <v>18.486999999999998</v>
      </c>
      <c r="P14" s="94">
        <v>12.204000000000001</v>
      </c>
      <c r="Q14" s="94">
        <v>145.822</v>
      </c>
      <c r="R14" s="94">
        <v>52.76</v>
      </c>
      <c r="S14" s="112">
        <v>93.061999999999998</v>
      </c>
      <c r="T14" s="94">
        <v>294.52499999999998</v>
      </c>
      <c r="U14" s="94">
        <v>84.221999999999994</v>
      </c>
      <c r="V14" s="94">
        <v>54.542000000000002</v>
      </c>
      <c r="W14" s="94">
        <v>155.761</v>
      </c>
      <c r="X14" s="94">
        <v>67.316999999999993</v>
      </c>
      <c r="Y14" s="94">
        <v>17.004000000000001</v>
      </c>
      <c r="Z14" s="94">
        <v>38.908000000000001</v>
      </c>
      <c r="AA14" s="94">
        <v>11.404999999999999</v>
      </c>
      <c r="AB14" s="91">
        <v>2015</v>
      </c>
      <c r="AC14" s="93"/>
    </row>
    <row r="15" spans="1:29" s="90" customFormat="1">
      <c r="A15" s="91">
        <v>2016</v>
      </c>
      <c r="B15" s="94">
        <v>1098.93</v>
      </c>
      <c r="C15" s="94">
        <v>29.82</v>
      </c>
      <c r="D15" s="94">
        <v>150.22</v>
      </c>
      <c r="E15" s="94">
        <v>3.5619999999999998</v>
      </c>
      <c r="F15" s="94">
        <v>126.313</v>
      </c>
      <c r="G15" s="94">
        <v>8.1159999999999997</v>
      </c>
      <c r="H15" s="94">
        <v>12.228999999999999</v>
      </c>
      <c r="I15" s="94">
        <v>94.8</v>
      </c>
      <c r="J15" s="94">
        <v>256.27699999999999</v>
      </c>
      <c r="K15" s="94">
        <v>136.648</v>
      </c>
      <c r="L15" s="94">
        <v>73.765000000000001</v>
      </c>
      <c r="M15" s="94">
        <v>45.863999999999997</v>
      </c>
      <c r="N15" s="94">
        <v>17.228999999999999</v>
      </c>
      <c r="O15" s="112">
        <v>18.581</v>
      </c>
      <c r="P15" s="94">
        <v>11.986000000000001</v>
      </c>
      <c r="Q15" s="94">
        <v>149.761</v>
      </c>
      <c r="R15" s="94">
        <v>53.484999999999999</v>
      </c>
      <c r="S15" s="112">
        <v>96.275999999999996</v>
      </c>
      <c r="T15" s="94">
        <v>301.827</v>
      </c>
      <c r="U15" s="94">
        <v>84.55</v>
      </c>
      <c r="V15" s="94">
        <v>55.115000000000002</v>
      </c>
      <c r="W15" s="94">
        <v>162.16200000000001</v>
      </c>
      <c r="X15" s="94">
        <v>68.429000000000002</v>
      </c>
      <c r="Y15" s="94">
        <v>16.859000000000002</v>
      </c>
      <c r="Z15" s="94">
        <v>39.914999999999999</v>
      </c>
      <c r="AA15" s="94">
        <v>11.654999999999999</v>
      </c>
      <c r="AB15" s="91">
        <v>2016</v>
      </c>
      <c r="AC15" s="93"/>
    </row>
    <row r="16" spans="1:29" s="90" customFormat="1">
      <c r="A16" s="91">
        <v>2017</v>
      </c>
      <c r="B16" s="94">
        <v>1113.27</v>
      </c>
      <c r="C16" s="94">
        <v>30.49</v>
      </c>
      <c r="D16" s="94">
        <v>151.44300000000001</v>
      </c>
      <c r="E16" s="94">
        <v>3.44</v>
      </c>
      <c r="F16" s="94">
        <v>127.96599999999999</v>
      </c>
      <c r="G16" s="94">
        <v>8.0969999999999995</v>
      </c>
      <c r="H16" s="94">
        <v>11.94</v>
      </c>
      <c r="I16" s="94">
        <v>93.936999999999998</v>
      </c>
      <c r="J16" s="94">
        <v>260.80099999999999</v>
      </c>
      <c r="K16" s="94">
        <v>137.351</v>
      </c>
      <c r="L16" s="94">
        <v>76.900000000000006</v>
      </c>
      <c r="M16" s="94">
        <v>46.55</v>
      </c>
      <c r="N16" s="94">
        <v>17.471</v>
      </c>
      <c r="O16" s="112">
        <v>17.751000000000001</v>
      </c>
      <c r="P16" s="94">
        <v>12.083</v>
      </c>
      <c r="Q16" s="94">
        <v>152.63800000000001</v>
      </c>
      <c r="R16" s="94">
        <v>54.442</v>
      </c>
      <c r="S16" s="112">
        <v>98.195999999999998</v>
      </c>
      <c r="T16" s="94">
        <v>307.63</v>
      </c>
      <c r="U16" s="94">
        <v>85.117000000000004</v>
      </c>
      <c r="V16" s="94">
        <v>55.231999999999999</v>
      </c>
      <c r="W16" s="94">
        <v>167.28100000000001</v>
      </c>
      <c r="X16" s="94">
        <v>69.025999999999996</v>
      </c>
      <c r="Y16" s="94">
        <v>17.158000000000001</v>
      </c>
      <c r="Z16" s="94">
        <v>39.951999999999998</v>
      </c>
      <c r="AA16" s="94">
        <v>11.916</v>
      </c>
      <c r="AB16" s="91">
        <v>2017</v>
      </c>
      <c r="AC16" s="93"/>
    </row>
    <row r="17" spans="1:29" s="90" customFormat="1">
      <c r="A17" s="91">
        <v>2018</v>
      </c>
      <c r="B17" s="94">
        <v>1124.6130000000001</v>
      </c>
      <c r="C17" s="94">
        <v>29.323</v>
      </c>
      <c r="D17" s="94">
        <v>154.24100000000001</v>
      </c>
      <c r="E17" s="94">
        <v>2.8010000000000002</v>
      </c>
      <c r="F17" s="94">
        <v>130.85</v>
      </c>
      <c r="G17" s="94">
        <v>8.3219999999999992</v>
      </c>
      <c r="H17" s="94">
        <v>12.268000000000001</v>
      </c>
      <c r="I17" s="94">
        <v>95.06</v>
      </c>
      <c r="J17" s="94">
        <v>265.47000000000003</v>
      </c>
      <c r="K17" s="94">
        <v>137.678</v>
      </c>
      <c r="L17" s="94">
        <v>81.2</v>
      </c>
      <c r="M17" s="94">
        <v>46.591999999999999</v>
      </c>
      <c r="N17" s="94">
        <v>17.655999999999999</v>
      </c>
      <c r="O17" s="112">
        <v>16.800999999999998</v>
      </c>
      <c r="P17" s="94">
        <v>12.592000000000001</v>
      </c>
      <c r="Q17" s="94">
        <v>152.983</v>
      </c>
      <c r="R17" s="94">
        <v>54.993000000000002</v>
      </c>
      <c r="S17" s="112">
        <v>97.99</v>
      </c>
      <c r="T17" s="94">
        <v>312.51799999999997</v>
      </c>
      <c r="U17" s="94">
        <v>85.375</v>
      </c>
      <c r="V17" s="94">
        <v>56.052</v>
      </c>
      <c r="W17" s="94">
        <v>171.09100000000001</v>
      </c>
      <c r="X17" s="94">
        <v>67.968999999999994</v>
      </c>
      <c r="Y17" s="94">
        <v>17.652000000000001</v>
      </c>
      <c r="Z17" s="94">
        <v>38.087000000000003</v>
      </c>
      <c r="AA17" s="94">
        <v>12.23</v>
      </c>
      <c r="AB17" s="91">
        <v>2018</v>
      </c>
      <c r="AC17" s="93"/>
    </row>
    <row r="18" spans="1:29" s="90" customFormat="1">
      <c r="A18" s="91">
        <v>2019</v>
      </c>
      <c r="B18" s="94">
        <v>1129.588</v>
      </c>
      <c r="C18" s="92">
        <v>28.529</v>
      </c>
      <c r="D18" s="92">
        <v>153.727</v>
      </c>
      <c r="E18" s="94">
        <v>2.903</v>
      </c>
      <c r="F18" s="92">
        <v>130.03700000000001</v>
      </c>
      <c r="G18" s="94">
        <v>8.2859999999999996</v>
      </c>
      <c r="H18" s="94">
        <v>12.500999999999999</v>
      </c>
      <c r="I18" s="92">
        <v>96.459000000000003</v>
      </c>
      <c r="J18" s="92">
        <v>265.60599999999999</v>
      </c>
      <c r="K18" s="94">
        <v>137.798</v>
      </c>
      <c r="L18" s="94">
        <v>80.730999999999995</v>
      </c>
      <c r="M18" s="94">
        <v>47.076999999999998</v>
      </c>
      <c r="N18" s="92">
        <v>17.614000000000001</v>
      </c>
      <c r="O18" s="113">
        <v>16.372</v>
      </c>
      <c r="P18" s="92">
        <v>12.847</v>
      </c>
      <c r="Q18" s="92">
        <v>152.33000000000001</v>
      </c>
      <c r="R18" s="94">
        <v>55.161000000000001</v>
      </c>
      <c r="S18" s="112">
        <v>97.168999999999997</v>
      </c>
      <c r="T18" s="92">
        <v>317.93900000000002</v>
      </c>
      <c r="U18" s="94">
        <v>86.27</v>
      </c>
      <c r="V18" s="94">
        <v>57.682000000000002</v>
      </c>
      <c r="W18" s="94">
        <v>173.98699999999999</v>
      </c>
      <c r="X18" s="92">
        <v>68.165000000000006</v>
      </c>
      <c r="Y18" s="94">
        <v>18.63</v>
      </c>
      <c r="Z18" s="94">
        <v>37.085000000000001</v>
      </c>
      <c r="AA18" s="94">
        <v>12.45</v>
      </c>
      <c r="AB18" s="91">
        <v>2019</v>
      </c>
      <c r="AC18" s="93"/>
    </row>
    <row r="19" spans="1:29" s="90" customFormat="1">
      <c r="A19" s="122">
        <v>2020</v>
      </c>
      <c r="B19" s="94">
        <v>1118.97</v>
      </c>
      <c r="C19" s="92">
        <v>27.427</v>
      </c>
      <c r="D19" s="92">
        <v>151.577</v>
      </c>
      <c r="E19" s="92" t="s">
        <v>2</v>
      </c>
      <c r="F19" s="92">
        <v>127.953</v>
      </c>
      <c r="G19" s="92" t="s">
        <v>2</v>
      </c>
      <c r="H19" s="92" t="s">
        <v>2</v>
      </c>
      <c r="I19" s="92">
        <v>96.33</v>
      </c>
      <c r="J19" s="92">
        <v>261.553</v>
      </c>
      <c r="K19" s="92" t="s">
        <v>2</v>
      </c>
      <c r="L19" s="92" t="s">
        <v>2</v>
      </c>
      <c r="M19" s="92" t="s">
        <v>2</v>
      </c>
      <c r="N19" s="92">
        <v>17.344000000000001</v>
      </c>
      <c r="O19" s="113">
        <v>15.98</v>
      </c>
      <c r="P19" s="92">
        <v>12.71</v>
      </c>
      <c r="Q19" s="92">
        <v>146.029</v>
      </c>
      <c r="R19" s="92" t="s">
        <v>2</v>
      </c>
      <c r="S19" s="113" t="s">
        <v>2</v>
      </c>
      <c r="T19" s="92">
        <v>323.04000000000002</v>
      </c>
      <c r="U19" s="92" t="s">
        <v>2</v>
      </c>
      <c r="V19" s="92" t="s">
        <v>2</v>
      </c>
      <c r="W19" s="92" t="s">
        <v>2</v>
      </c>
      <c r="X19" s="92">
        <v>66.98</v>
      </c>
      <c r="Y19" s="92" t="s">
        <v>2</v>
      </c>
      <c r="Z19" s="92" t="s">
        <v>2</v>
      </c>
      <c r="AA19" s="92" t="s">
        <v>2</v>
      </c>
      <c r="AB19" s="122">
        <v>2020</v>
      </c>
      <c r="AC19" s="93"/>
    </row>
    <row r="20" spans="1:29" s="90" customFormat="1" ht="12" customHeight="1">
      <c r="A20" s="99"/>
      <c r="B20" s="99"/>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99"/>
    </row>
    <row r="21" spans="1:29" s="90" customFormat="1" ht="12" customHeight="1">
      <c r="A21" s="99"/>
      <c r="B21" s="132" t="s">
        <v>65</v>
      </c>
      <c r="C21" s="132"/>
      <c r="D21" s="132"/>
      <c r="E21" s="132"/>
      <c r="F21" s="132"/>
      <c r="G21" s="132"/>
      <c r="H21" s="132"/>
      <c r="I21" s="132"/>
      <c r="J21" s="132"/>
      <c r="K21" s="132"/>
      <c r="L21" s="132"/>
      <c r="M21" s="132"/>
      <c r="N21" s="132"/>
      <c r="O21" s="132" t="s">
        <v>65</v>
      </c>
      <c r="P21" s="132"/>
      <c r="Q21" s="132"/>
      <c r="R21" s="132"/>
      <c r="S21" s="132"/>
      <c r="T21" s="132"/>
      <c r="U21" s="132"/>
      <c r="V21" s="132"/>
      <c r="W21" s="132"/>
      <c r="X21" s="132"/>
      <c r="Y21" s="132"/>
      <c r="Z21" s="132"/>
      <c r="AA21" s="132"/>
      <c r="AB21" s="99"/>
    </row>
    <row r="22" spans="1:29" s="90" customFormat="1" hidden="1" outlineLevel="1">
      <c r="A22" s="91">
        <v>2009</v>
      </c>
      <c r="B22" s="96">
        <f t="shared" ref="B22:AA22" si="0">ROUND(B8/B7*100-100,5)</f>
        <v>1.3112600000000001</v>
      </c>
      <c r="C22" s="96">
        <f t="shared" si="0"/>
        <v>0.10654</v>
      </c>
      <c r="D22" s="96">
        <f t="shared" si="0"/>
        <v>0.29088000000000003</v>
      </c>
      <c r="E22" s="96">
        <f t="shared" si="0"/>
        <v>-1.40124</v>
      </c>
      <c r="F22" s="96">
        <f t="shared" si="0"/>
        <v>0.63532999999999995</v>
      </c>
      <c r="G22" s="96">
        <f t="shared" si="0"/>
        <v>0.76197999999999999</v>
      </c>
      <c r="H22" s="96">
        <f t="shared" si="0"/>
        <v>-2.3757899999999998</v>
      </c>
      <c r="I22" s="96">
        <f t="shared" si="0"/>
        <v>-0.31814999999999999</v>
      </c>
      <c r="J22" s="96">
        <f t="shared" si="0"/>
        <v>0.4128</v>
      </c>
      <c r="K22" s="96">
        <f t="shared" si="0"/>
        <v>-0.34902</v>
      </c>
      <c r="L22" s="96">
        <f t="shared" si="0"/>
        <v>-0.57796999999999998</v>
      </c>
      <c r="M22" s="96">
        <f t="shared" si="0"/>
        <v>4.4328900000000004</v>
      </c>
      <c r="N22" s="96">
        <f t="shared" si="0"/>
        <v>0.72102999999999995</v>
      </c>
      <c r="O22" s="96">
        <f t="shared" si="0"/>
        <v>4.2697000000000003</v>
      </c>
      <c r="P22" s="96">
        <f t="shared" si="0"/>
        <v>-4.1498499999999998</v>
      </c>
      <c r="Q22" s="96">
        <f t="shared" si="0"/>
        <v>2.38029</v>
      </c>
      <c r="R22" s="96">
        <f t="shared" si="0"/>
        <v>4.0998000000000001</v>
      </c>
      <c r="S22" s="96">
        <f t="shared" si="0"/>
        <v>1.32497</v>
      </c>
      <c r="T22" s="96">
        <f t="shared" si="0"/>
        <v>1.96201</v>
      </c>
      <c r="U22" s="96">
        <f t="shared" si="0"/>
        <v>1.7112799999999999</v>
      </c>
      <c r="V22" s="96">
        <f t="shared" si="0"/>
        <v>-1.3521300000000001</v>
      </c>
      <c r="W22" s="96">
        <f t="shared" si="0"/>
        <v>3.72756</v>
      </c>
      <c r="X22" s="96">
        <f t="shared" si="0"/>
        <v>4.7822199999999997</v>
      </c>
      <c r="Y22" s="96">
        <f t="shared" si="0"/>
        <v>4.7734199999999998</v>
      </c>
      <c r="Z22" s="96">
        <f t="shared" si="0"/>
        <v>4.4590100000000001</v>
      </c>
      <c r="AA22" s="96">
        <f t="shared" si="0"/>
        <v>6.1845800000000004</v>
      </c>
      <c r="AB22" s="91">
        <v>2009</v>
      </c>
    </row>
    <row r="23" spans="1:29" s="90" customFormat="1" hidden="1" outlineLevel="1">
      <c r="A23" s="91">
        <v>2010</v>
      </c>
      <c r="B23" s="96">
        <f t="shared" ref="B23:AA23" si="1">ROUND(B9/B8*100-100,5)</f>
        <v>0.43625999999999998</v>
      </c>
      <c r="C23" s="96">
        <f t="shared" si="1"/>
        <v>-2.5842299999999998</v>
      </c>
      <c r="D23" s="96">
        <f t="shared" si="1"/>
        <v>-0.31903999999999999</v>
      </c>
      <c r="E23" s="96">
        <f t="shared" si="1"/>
        <v>-0.46461000000000002</v>
      </c>
      <c r="F23" s="96">
        <f t="shared" si="1"/>
        <v>-5.8399999999999997E-3</v>
      </c>
      <c r="G23" s="96">
        <f t="shared" si="1"/>
        <v>0.42623</v>
      </c>
      <c r="H23" s="96">
        <f t="shared" si="1"/>
        <v>-3.3569499999999999</v>
      </c>
      <c r="I23" s="96">
        <f t="shared" si="1"/>
        <v>-1.0518700000000001</v>
      </c>
      <c r="J23" s="96">
        <f t="shared" si="1"/>
        <v>0.54117000000000004</v>
      </c>
      <c r="K23" s="96">
        <f t="shared" si="1"/>
        <v>-0.82718999999999998</v>
      </c>
      <c r="L23" s="96">
        <f t="shared" si="1"/>
        <v>3.2290399999999999</v>
      </c>
      <c r="M23" s="96">
        <f t="shared" si="1"/>
        <v>1.2628200000000001</v>
      </c>
      <c r="N23" s="96">
        <f t="shared" si="1"/>
        <v>-0.26179999999999998</v>
      </c>
      <c r="O23" s="96">
        <f t="shared" si="1"/>
        <v>2.6133000000000002</v>
      </c>
      <c r="P23" s="96">
        <f t="shared" si="1"/>
        <v>0.42115999999999998</v>
      </c>
      <c r="Q23" s="96">
        <f t="shared" si="1"/>
        <v>4.6612400000000003</v>
      </c>
      <c r="R23" s="96">
        <f t="shared" si="1"/>
        <v>1.2599499999999999</v>
      </c>
      <c r="S23" s="96">
        <f t="shared" si="1"/>
        <v>6.8059000000000003</v>
      </c>
      <c r="T23" s="96">
        <f t="shared" si="1"/>
        <v>1.866E-2</v>
      </c>
      <c r="U23" s="96">
        <f t="shared" si="1"/>
        <v>-1.79104</v>
      </c>
      <c r="V23" s="96">
        <f t="shared" si="1"/>
        <v>-3.2861199999999999</v>
      </c>
      <c r="W23" s="96">
        <f t="shared" si="1"/>
        <v>2.7929499999999998</v>
      </c>
      <c r="X23" s="96">
        <f t="shared" si="1"/>
        <v>-1.4388399999999999</v>
      </c>
      <c r="Y23" s="96">
        <f t="shared" si="1"/>
        <v>-1.57768</v>
      </c>
      <c r="Z23" s="96">
        <f t="shared" si="1"/>
        <v>-0.35339999999999999</v>
      </c>
      <c r="AA23" s="96">
        <f t="shared" si="1"/>
        <v>-5.7881900000000002</v>
      </c>
      <c r="AB23" s="91">
        <v>2010</v>
      </c>
    </row>
    <row r="24" spans="1:29" s="90" customFormat="1" collapsed="1">
      <c r="A24" s="91">
        <v>2011</v>
      </c>
      <c r="B24" s="96">
        <f t="shared" ref="B24:AA24" si="2">ROUND(B10/B9*100-100,5)</f>
        <v>-4.6300000000000001E-2</v>
      </c>
      <c r="C24" s="96">
        <f t="shared" si="2"/>
        <v>1.6558600000000001</v>
      </c>
      <c r="D24" s="96">
        <f t="shared" si="2"/>
        <v>4.8403499999999999</v>
      </c>
      <c r="E24" s="96">
        <f t="shared" si="2"/>
        <v>-3.2399800000000001</v>
      </c>
      <c r="F24" s="96">
        <f t="shared" si="2"/>
        <v>5.6913600000000004</v>
      </c>
      <c r="G24" s="96">
        <f t="shared" si="2"/>
        <v>2.5054799999999999</v>
      </c>
      <c r="H24" s="96">
        <f t="shared" si="2"/>
        <v>0.72582000000000002</v>
      </c>
      <c r="I24" s="96">
        <f t="shared" si="2"/>
        <v>2.9319700000000002</v>
      </c>
      <c r="J24" s="96">
        <f t="shared" si="2"/>
        <v>1.02182</v>
      </c>
      <c r="K24" s="96">
        <f t="shared" si="2"/>
        <v>0.69771000000000005</v>
      </c>
      <c r="L24" s="96">
        <f t="shared" si="2"/>
        <v>2.7364199999999999</v>
      </c>
      <c r="M24" s="96">
        <f t="shared" si="2"/>
        <v>-0.36182999999999998</v>
      </c>
      <c r="N24" s="96">
        <f t="shared" si="2"/>
        <v>2.4854400000000001</v>
      </c>
      <c r="O24" s="96">
        <f t="shared" si="2"/>
        <v>-3.4340999999999999</v>
      </c>
      <c r="P24" s="96">
        <f t="shared" si="2"/>
        <v>-0.71296999999999999</v>
      </c>
      <c r="Q24" s="96">
        <f t="shared" si="2"/>
        <v>-0.46192</v>
      </c>
      <c r="R24" s="96">
        <f t="shared" si="2"/>
        <v>-2.74552</v>
      </c>
      <c r="S24" s="96">
        <f t="shared" si="2"/>
        <v>0.90322000000000002</v>
      </c>
      <c r="T24" s="96">
        <f t="shared" si="2"/>
        <v>-3.3527399999999998</v>
      </c>
      <c r="U24" s="96">
        <f t="shared" si="2"/>
        <v>-6.98407</v>
      </c>
      <c r="V24" s="96">
        <f t="shared" si="2"/>
        <v>-6.8526899999999999</v>
      </c>
      <c r="W24" s="96">
        <f t="shared" si="2"/>
        <v>0.58103000000000005</v>
      </c>
      <c r="X24" s="96">
        <f t="shared" si="2"/>
        <v>-3.1162800000000002</v>
      </c>
      <c r="Y24" s="96">
        <f t="shared" si="2"/>
        <v>-6.4118599999999999</v>
      </c>
      <c r="Z24" s="96">
        <f t="shared" si="2"/>
        <v>-3.5057200000000002</v>
      </c>
      <c r="AA24" s="96">
        <f t="shared" si="2"/>
        <v>4.4254600000000002</v>
      </c>
      <c r="AB24" s="91">
        <v>2011</v>
      </c>
    </row>
    <row r="25" spans="1:29" s="90" customFormat="1">
      <c r="A25" s="91">
        <v>2012</v>
      </c>
      <c r="B25" s="96">
        <f t="shared" ref="B25:AA25" si="3">ROUND(B11/B10*100-100,5)</f>
        <v>0.21321000000000001</v>
      </c>
      <c r="C25" s="96">
        <f t="shared" si="3"/>
        <v>-0.31234000000000001</v>
      </c>
      <c r="D25" s="96">
        <f t="shared" si="3"/>
        <v>0.77707999999999999</v>
      </c>
      <c r="E25" s="96">
        <f t="shared" si="3"/>
        <v>6.9523299999999999</v>
      </c>
      <c r="F25" s="96">
        <f t="shared" si="3"/>
        <v>1.3304400000000001</v>
      </c>
      <c r="G25" s="96">
        <f t="shared" si="3"/>
        <v>-1.1887300000000001</v>
      </c>
      <c r="H25" s="96">
        <f t="shared" si="3"/>
        <v>-4.8970599999999997</v>
      </c>
      <c r="I25" s="96">
        <f t="shared" si="3"/>
        <v>0.64444000000000001</v>
      </c>
      <c r="J25" s="96">
        <f t="shared" si="3"/>
        <v>1.9337</v>
      </c>
      <c r="K25" s="96">
        <f t="shared" si="3"/>
        <v>1.0093700000000001</v>
      </c>
      <c r="L25" s="96">
        <f t="shared" si="3"/>
        <v>3.5928599999999999</v>
      </c>
      <c r="M25" s="96">
        <f t="shared" si="3"/>
        <v>2.48949</v>
      </c>
      <c r="N25" s="96">
        <f t="shared" si="3"/>
        <v>-2.4291700000000001</v>
      </c>
      <c r="O25" s="96">
        <f t="shared" si="3"/>
        <v>-2.8865099999999999</v>
      </c>
      <c r="P25" s="96">
        <f t="shared" si="3"/>
        <v>0.51532999999999995</v>
      </c>
      <c r="Q25" s="96">
        <f t="shared" si="3"/>
        <v>0.85623000000000005</v>
      </c>
      <c r="R25" s="96">
        <f t="shared" si="3"/>
        <v>0.29004999999999997</v>
      </c>
      <c r="S25" s="96">
        <f t="shared" si="3"/>
        <v>1.18245</v>
      </c>
      <c r="T25" s="96">
        <f t="shared" si="3"/>
        <v>-0.68078000000000005</v>
      </c>
      <c r="U25" s="96">
        <f t="shared" si="3"/>
        <v>-3.3686099999999999</v>
      </c>
      <c r="V25" s="96">
        <f t="shared" si="3"/>
        <v>-3.8125100000000001</v>
      </c>
      <c r="W25" s="96">
        <f t="shared" si="3"/>
        <v>2.22797</v>
      </c>
      <c r="X25" s="96">
        <f t="shared" si="3"/>
        <v>-3.1328800000000001</v>
      </c>
      <c r="Y25" s="96">
        <f t="shared" si="3"/>
        <v>-2.72065</v>
      </c>
      <c r="Z25" s="96">
        <f t="shared" si="3"/>
        <v>-3.58853</v>
      </c>
      <c r="AA25" s="96">
        <f t="shared" si="3"/>
        <v>-1.9029199999999999</v>
      </c>
      <c r="AB25" s="91">
        <v>2012</v>
      </c>
    </row>
    <row r="26" spans="1:29" s="90" customFormat="1">
      <c r="A26" s="91">
        <v>2013</v>
      </c>
      <c r="B26" s="96">
        <f t="shared" ref="B26:AA26" si="4">ROUND(B12/B11*100-100,5)</f>
        <v>-0.10749</v>
      </c>
      <c r="C26" s="96">
        <f t="shared" si="4"/>
        <v>6.7379999999999995E-2</v>
      </c>
      <c r="D26" s="96">
        <f t="shared" si="4"/>
        <v>-0.59863999999999995</v>
      </c>
      <c r="E26" s="96">
        <f t="shared" si="4"/>
        <v>-0.87556</v>
      </c>
      <c r="F26" s="96">
        <f t="shared" si="4"/>
        <v>-0.60119</v>
      </c>
      <c r="G26" s="96">
        <f t="shared" si="4"/>
        <v>1.6085400000000001</v>
      </c>
      <c r="H26" s="96">
        <f t="shared" si="4"/>
        <v>-1.7550600000000001</v>
      </c>
      <c r="I26" s="96">
        <f t="shared" si="4"/>
        <v>-1.5526899999999999</v>
      </c>
      <c r="J26" s="96">
        <f t="shared" si="4"/>
        <v>-0.17793</v>
      </c>
      <c r="K26" s="96">
        <f t="shared" si="4"/>
        <v>-1.6802999999999999</v>
      </c>
      <c r="L26" s="96">
        <f t="shared" si="4"/>
        <v>2.0541900000000002</v>
      </c>
      <c r="M26" s="96">
        <f t="shared" si="4"/>
        <v>1.29474</v>
      </c>
      <c r="N26" s="96">
        <f t="shared" si="4"/>
        <v>-8.6091599999999993</v>
      </c>
      <c r="O26" s="96">
        <f t="shared" si="4"/>
        <v>-3.2823699999999998</v>
      </c>
      <c r="P26" s="96">
        <f t="shared" si="4"/>
        <v>3.1013600000000001</v>
      </c>
      <c r="Q26" s="96">
        <f t="shared" si="4"/>
        <v>3.1798199999999999</v>
      </c>
      <c r="R26" s="96">
        <f t="shared" si="4"/>
        <v>5.87338</v>
      </c>
      <c r="S26" s="96">
        <f t="shared" si="4"/>
        <v>1.64151</v>
      </c>
      <c r="T26" s="96">
        <f t="shared" si="4"/>
        <v>0.37552000000000002</v>
      </c>
      <c r="U26" s="96">
        <f t="shared" si="4"/>
        <v>-1.0904700000000001</v>
      </c>
      <c r="V26" s="96">
        <f t="shared" si="4"/>
        <v>0.35536000000000001</v>
      </c>
      <c r="W26" s="96">
        <f t="shared" si="4"/>
        <v>1.24237</v>
      </c>
      <c r="X26" s="96">
        <f t="shared" si="4"/>
        <v>-2.08914</v>
      </c>
      <c r="Y26" s="96">
        <f t="shared" si="4"/>
        <v>-1.2157100000000001</v>
      </c>
      <c r="Z26" s="96">
        <f t="shared" si="4"/>
        <v>-4.0363199999999999</v>
      </c>
      <c r="AA26" s="96">
        <f t="shared" si="4"/>
        <v>4.4419500000000003</v>
      </c>
      <c r="AB26" s="91">
        <v>2013</v>
      </c>
    </row>
    <row r="27" spans="1:29" s="90" customFormat="1">
      <c r="A27" s="91">
        <v>2014</v>
      </c>
      <c r="B27" s="96">
        <f t="shared" ref="B27:AA27" si="5">ROUND(B13/B12*100-100,5)</f>
        <v>8.4510000000000002E-2</v>
      </c>
      <c r="C27" s="96">
        <f t="shared" si="5"/>
        <v>-4.0399999999999998E-2</v>
      </c>
      <c r="D27" s="96">
        <f t="shared" si="5"/>
        <v>0.49868000000000001</v>
      </c>
      <c r="E27" s="96">
        <f t="shared" si="5"/>
        <v>1.0974299999999999</v>
      </c>
      <c r="F27" s="96">
        <f t="shared" si="5"/>
        <v>0.45206000000000002</v>
      </c>
      <c r="G27" s="96">
        <f t="shared" si="5"/>
        <v>1.95557</v>
      </c>
      <c r="H27" s="96">
        <f t="shared" si="5"/>
        <v>-7.0830000000000004E-2</v>
      </c>
      <c r="I27" s="96">
        <f t="shared" si="5"/>
        <v>-0.48124</v>
      </c>
      <c r="J27" s="96">
        <f t="shared" si="5"/>
        <v>0.78286999999999995</v>
      </c>
      <c r="K27" s="96">
        <f t="shared" si="5"/>
        <v>-0.38257000000000002</v>
      </c>
      <c r="L27" s="96">
        <f t="shared" si="5"/>
        <v>3.09748</v>
      </c>
      <c r="M27" s="96">
        <f t="shared" si="5"/>
        <v>0.93718999999999997</v>
      </c>
      <c r="N27" s="96">
        <f t="shared" si="5"/>
        <v>-9.5458200000000009</v>
      </c>
      <c r="O27" s="96">
        <f t="shared" si="5"/>
        <v>-0.65222000000000002</v>
      </c>
      <c r="P27" s="96">
        <f t="shared" si="5"/>
        <v>0.8478</v>
      </c>
      <c r="Q27" s="96">
        <f t="shared" si="5"/>
        <v>1.09148</v>
      </c>
      <c r="R27" s="96">
        <f t="shared" si="5"/>
        <v>2.1497899999999999</v>
      </c>
      <c r="S27" s="96">
        <f t="shared" si="5"/>
        <v>0.46190999999999999</v>
      </c>
      <c r="T27" s="96">
        <f t="shared" si="5"/>
        <v>0.43739</v>
      </c>
      <c r="U27" s="96">
        <f t="shared" si="5"/>
        <v>-0.70840999999999998</v>
      </c>
      <c r="V27" s="96">
        <f t="shared" si="5"/>
        <v>0.28872999999999999</v>
      </c>
      <c r="W27" s="96">
        <f t="shared" si="5"/>
        <v>1.1485399999999999</v>
      </c>
      <c r="X27" s="96">
        <f t="shared" si="5"/>
        <v>-2.9360300000000001</v>
      </c>
      <c r="Y27" s="96">
        <f t="shared" si="5"/>
        <v>-0.20612</v>
      </c>
      <c r="Z27" s="96">
        <f t="shared" si="5"/>
        <v>-4.43241</v>
      </c>
      <c r="AA27" s="96">
        <f t="shared" si="5"/>
        <v>-1.3997299999999999</v>
      </c>
      <c r="AB27" s="91">
        <v>2014</v>
      </c>
    </row>
    <row r="28" spans="1:29" s="90" customFormat="1">
      <c r="A28" s="91">
        <v>2015</v>
      </c>
      <c r="B28" s="96">
        <f t="shared" ref="B28:AA28" si="6">ROUND(B14/B13*100-100,5)</f>
        <v>0.19334000000000001</v>
      </c>
      <c r="C28" s="96">
        <f t="shared" si="6"/>
        <v>1.2327399999999999</v>
      </c>
      <c r="D28" s="96">
        <f t="shared" si="6"/>
        <v>-1.1886699999999999</v>
      </c>
      <c r="E28" s="96">
        <f t="shared" si="6"/>
        <v>-2.2504599999999999</v>
      </c>
      <c r="F28" s="96">
        <f t="shared" si="6"/>
        <v>-1.1714599999999999</v>
      </c>
      <c r="G28" s="96">
        <f t="shared" si="6"/>
        <v>-0.50887000000000004</v>
      </c>
      <c r="H28" s="96">
        <f t="shared" si="6"/>
        <v>-1.45692</v>
      </c>
      <c r="I28" s="96">
        <f t="shared" si="6"/>
        <v>-0.29669000000000001</v>
      </c>
      <c r="J28" s="96">
        <f t="shared" si="6"/>
        <v>-2.324E-2</v>
      </c>
      <c r="K28" s="96">
        <f t="shared" si="6"/>
        <v>-1.5232000000000001</v>
      </c>
      <c r="L28" s="96">
        <f t="shared" si="6"/>
        <v>3.4625300000000001</v>
      </c>
      <c r="M28" s="96">
        <f t="shared" si="6"/>
        <v>-0.74322999999999995</v>
      </c>
      <c r="N28" s="96">
        <f t="shared" si="6"/>
        <v>-8.1865500000000004</v>
      </c>
      <c r="O28" s="96">
        <f t="shared" si="6"/>
        <v>2.85412</v>
      </c>
      <c r="P28" s="96">
        <f t="shared" si="6"/>
        <v>-1.3499300000000001</v>
      </c>
      <c r="Q28" s="96">
        <f t="shared" si="6"/>
        <v>0.66686999999999996</v>
      </c>
      <c r="R28" s="96">
        <f t="shared" si="6"/>
        <v>-3.3628800000000001</v>
      </c>
      <c r="S28" s="96">
        <f t="shared" si="6"/>
        <v>3.1043699999999999</v>
      </c>
      <c r="T28" s="96">
        <f t="shared" si="6"/>
        <v>1.39252</v>
      </c>
      <c r="U28" s="96">
        <f t="shared" si="6"/>
        <v>-0.51383999999999996</v>
      </c>
      <c r="V28" s="96">
        <f t="shared" si="6"/>
        <v>-1.2421199999999999</v>
      </c>
      <c r="W28" s="96">
        <f t="shared" si="6"/>
        <v>3.4303900000000001</v>
      </c>
      <c r="X28" s="96">
        <f t="shared" si="6"/>
        <v>0.25766</v>
      </c>
      <c r="Y28" s="96">
        <f t="shared" si="6"/>
        <v>3.2987099999999998</v>
      </c>
      <c r="Z28" s="96">
        <f t="shared" si="6"/>
        <v>-1.9801500000000001</v>
      </c>
      <c r="AA28" s="96">
        <f t="shared" si="6"/>
        <v>3.7856000000000001</v>
      </c>
      <c r="AB28" s="91">
        <v>2015</v>
      </c>
    </row>
    <row r="29" spans="1:29" s="90" customFormat="1">
      <c r="A29" s="91">
        <v>2016</v>
      </c>
      <c r="B29" s="96">
        <f t="shared" ref="B29:AA29" si="7">ROUND(B15/B14*100-100,5)</f>
        <v>1.2187600000000001</v>
      </c>
      <c r="C29" s="96">
        <f t="shared" si="7"/>
        <v>-0.78520000000000001</v>
      </c>
      <c r="D29" s="96">
        <f t="shared" si="7"/>
        <v>-0.21521999999999999</v>
      </c>
      <c r="E29" s="96">
        <f t="shared" si="7"/>
        <v>-3.5211299999999999</v>
      </c>
      <c r="F29" s="96">
        <f t="shared" si="7"/>
        <v>-0.31646000000000002</v>
      </c>
      <c r="G29" s="96">
        <f t="shared" si="7"/>
        <v>6.4393399999999996</v>
      </c>
      <c r="H29" s="96">
        <f t="shared" si="7"/>
        <v>-2.2696399999999999</v>
      </c>
      <c r="I29" s="96">
        <f t="shared" si="7"/>
        <v>0.39076</v>
      </c>
      <c r="J29" s="96">
        <f t="shared" si="7"/>
        <v>0.97318000000000005</v>
      </c>
      <c r="K29" s="96">
        <f t="shared" si="7"/>
        <v>-1.8290000000000001E-2</v>
      </c>
      <c r="L29" s="96">
        <f t="shared" si="7"/>
        <v>3.0323799999999999</v>
      </c>
      <c r="M29" s="96">
        <f t="shared" si="7"/>
        <v>0.71145999999999998</v>
      </c>
      <c r="N29" s="96">
        <f t="shared" si="7"/>
        <v>-6.8954300000000002</v>
      </c>
      <c r="O29" s="96">
        <f t="shared" si="7"/>
        <v>0.50846999999999998</v>
      </c>
      <c r="P29" s="96">
        <f t="shared" si="7"/>
        <v>-1.7863</v>
      </c>
      <c r="Q29" s="96">
        <f t="shared" si="7"/>
        <v>2.7012399999999999</v>
      </c>
      <c r="R29" s="96">
        <f t="shared" si="7"/>
        <v>1.37415</v>
      </c>
      <c r="S29" s="96">
        <f t="shared" si="7"/>
        <v>3.4536099999999998</v>
      </c>
      <c r="T29" s="96">
        <f t="shared" si="7"/>
        <v>2.47925</v>
      </c>
      <c r="U29" s="96">
        <f t="shared" si="7"/>
        <v>0.38945000000000002</v>
      </c>
      <c r="V29" s="96">
        <f t="shared" si="7"/>
        <v>1.05057</v>
      </c>
      <c r="W29" s="96">
        <f t="shared" si="7"/>
        <v>4.1094999999999997</v>
      </c>
      <c r="X29" s="96">
        <f t="shared" si="7"/>
        <v>1.6518900000000001</v>
      </c>
      <c r="Y29" s="96">
        <f t="shared" si="7"/>
        <v>-0.85274000000000005</v>
      </c>
      <c r="Z29" s="96">
        <f t="shared" si="7"/>
        <v>2.5881599999999998</v>
      </c>
      <c r="AA29" s="96">
        <f t="shared" si="7"/>
        <v>2.1920199999999999</v>
      </c>
      <c r="AB29" s="91">
        <v>2016</v>
      </c>
    </row>
    <row r="30" spans="1:29" s="90" customFormat="1">
      <c r="A30" s="91">
        <v>2017</v>
      </c>
      <c r="B30" s="96">
        <f t="shared" ref="B30:AA30" si="8">ROUND(B16/B15*100-100,5)</f>
        <v>1.30491</v>
      </c>
      <c r="C30" s="96">
        <f t="shared" si="8"/>
        <v>2.24681</v>
      </c>
      <c r="D30" s="96">
        <f t="shared" si="8"/>
        <v>0.81413999999999997</v>
      </c>
      <c r="E30" s="96">
        <f t="shared" si="8"/>
        <v>-3.4250400000000001</v>
      </c>
      <c r="F30" s="96">
        <f t="shared" si="8"/>
        <v>1.3086500000000001</v>
      </c>
      <c r="G30" s="96">
        <f t="shared" si="8"/>
        <v>-0.23411000000000001</v>
      </c>
      <c r="H30" s="96">
        <f t="shared" si="8"/>
        <v>-2.3632300000000002</v>
      </c>
      <c r="I30" s="96">
        <f t="shared" si="8"/>
        <v>-0.91034000000000004</v>
      </c>
      <c r="J30" s="96">
        <f t="shared" si="8"/>
        <v>1.76528</v>
      </c>
      <c r="K30" s="96">
        <f t="shared" si="8"/>
        <v>0.51446000000000003</v>
      </c>
      <c r="L30" s="96">
        <f t="shared" si="8"/>
        <v>4.2499799999999999</v>
      </c>
      <c r="M30" s="96">
        <f t="shared" si="8"/>
        <v>1.49573</v>
      </c>
      <c r="N30" s="96">
        <f t="shared" si="8"/>
        <v>1.4046099999999999</v>
      </c>
      <c r="O30" s="96">
        <f t="shared" si="8"/>
        <v>-4.4669299999999996</v>
      </c>
      <c r="P30" s="96">
        <f t="shared" si="8"/>
        <v>0.80928</v>
      </c>
      <c r="Q30" s="96">
        <f t="shared" si="8"/>
        <v>1.92106</v>
      </c>
      <c r="R30" s="96">
        <f t="shared" si="8"/>
        <v>1.78929</v>
      </c>
      <c r="S30" s="96">
        <f t="shared" si="8"/>
        <v>1.99427</v>
      </c>
      <c r="T30" s="96">
        <f t="shared" si="8"/>
        <v>1.92262</v>
      </c>
      <c r="U30" s="96">
        <f t="shared" si="8"/>
        <v>0.67061000000000004</v>
      </c>
      <c r="V30" s="96">
        <f t="shared" si="8"/>
        <v>0.21228</v>
      </c>
      <c r="W30" s="96">
        <f t="shared" si="8"/>
        <v>3.15672</v>
      </c>
      <c r="X30" s="96">
        <f t="shared" si="8"/>
        <v>0.87243999999999999</v>
      </c>
      <c r="Y30" s="96">
        <f t="shared" si="8"/>
        <v>1.7735300000000001</v>
      </c>
      <c r="Z30" s="96">
        <f t="shared" si="8"/>
        <v>9.2700000000000005E-2</v>
      </c>
      <c r="AA30" s="96">
        <f t="shared" si="8"/>
        <v>2.2393800000000001</v>
      </c>
      <c r="AB30" s="91">
        <v>2017</v>
      </c>
    </row>
    <row r="31" spans="1:29" s="90" customFormat="1">
      <c r="A31" s="91">
        <v>2018</v>
      </c>
      <c r="B31" s="96">
        <f t="shared" ref="B31:Z33" si="9">ROUND(B17/B16*100-100,5)</f>
        <v>1.0188900000000001</v>
      </c>
      <c r="C31" s="96">
        <f t="shared" si="9"/>
        <v>-3.82748</v>
      </c>
      <c r="D31" s="96">
        <f t="shared" si="9"/>
        <v>1.8475600000000001</v>
      </c>
      <c r="E31" s="96">
        <f t="shared" si="9"/>
        <v>-18.575579999999999</v>
      </c>
      <c r="F31" s="96">
        <f t="shared" si="9"/>
        <v>2.2537199999999999</v>
      </c>
      <c r="G31" s="96">
        <f t="shared" si="9"/>
        <v>2.77881</v>
      </c>
      <c r="H31" s="96">
        <f t="shared" si="9"/>
        <v>2.7470699999999999</v>
      </c>
      <c r="I31" s="96">
        <f t="shared" si="9"/>
        <v>1.1954800000000001</v>
      </c>
      <c r="J31" s="96">
        <f t="shared" si="9"/>
        <v>1.7902499999999999</v>
      </c>
      <c r="K31" s="96">
        <f t="shared" si="9"/>
        <v>0.23808000000000001</v>
      </c>
      <c r="L31" s="96">
        <f t="shared" si="9"/>
        <v>5.5916800000000002</v>
      </c>
      <c r="M31" s="96">
        <f t="shared" si="9"/>
        <v>9.0230000000000005E-2</v>
      </c>
      <c r="N31" s="96">
        <f t="shared" si="9"/>
        <v>1.0589</v>
      </c>
      <c r="O31" s="96">
        <f t="shared" si="9"/>
        <v>-5.3518100000000004</v>
      </c>
      <c r="P31" s="96">
        <f t="shared" si="9"/>
        <v>4.2125300000000001</v>
      </c>
      <c r="Q31" s="96">
        <f t="shared" si="9"/>
        <v>0.22602</v>
      </c>
      <c r="R31" s="96">
        <f t="shared" si="9"/>
        <v>1.0120899999999999</v>
      </c>
      <c r="S31" s="96">
        <f t="shared" si="9"/>
        <v>-0.20977999999999999</v>
      </c>
      <c r="T31" s="96">
        <f t="shared" si="9"/>
        <v>1.5889200000000001</v>
      </c>
      <c r="U31" s="96">
        <f t="shared" si="9"/>
        <v>0.30310999999999999</v>
      </c>
      <c r="V31" s="96">
        <f t="shared" si="9"/>
        <v>1.48465</v>
      </c>
      <c r="W31" s="96">
        <f t="shared" si="9"/>
        <v>2.2776000000000001</v>
      </c>
      <c r="X31" s="96">
        <f t="shared" si="9"/>
        <v>-1.5313099999999999</v>
      </c>
      <c r="Y31" s="96">
        <f t="shared" si="9"/>
        <v>2.8791199999999999</v>
      </c>
      <c r="Z31" s="96">
        <f t="shared" si="9"/>
        <v>-4.6680999999999999</v>
      </c>
      <c r="AA31" s="96">
        <f>ROUND(AA17/AA16*100-100,5)</f>
        <v>2.6351100000000001</v>
      </c>
      <c r="AB31" s="91">
        <v>2018</v>
      </c>
    </row>
    <row r="32" spans="1:29" s="90" customFormat="1">
      <c r="A32" s="91">
        <v>2019</v>
      </c>
      <c r="B32" s="96">
        <f t="shared" si="9"/>
        <v>0.44236999999999999</v>
      </c>
      <c r="C32" s="96">
        <f t="shared" si="9"/>
        <v>-2.70777</v>
      </c>
      <c r="D32" s="96">
        <f t="shared" si="9"/>
        <v>-0.33323999999999998</v>
      </c>
      <c r="E32" s="96">
        <f t="shared" si="9"/>
        <v>3.6415600000000001</v>
      </c>
      <c r="F32" s="96">
        <f t="shared" si="9"/>
        <v>-0.62131999999999998</v>
      </c>
      <c r="G32" s="96">
        <f t="shared" si="9"/>
        <v>-0.43258999999999997</v>
      </c>
      <c r="H32" s="96">
        <f t="shared" si="9"/>
        <v>1.8992500000000001</v>
      </c>
      <c r="I32" s="96">
        <f t="shared" si="9"/>
        <v>1.4717</v>
      </c>
      <c r="J32" s="96">
        <f t="shared" si="9"/>
        <v>5.1229999999999998E-2</v>
      </c>
      <c r="K32" s="96">
        <f t="shared" si="9"/>
        <v>8.7160000000000001E-2</v>
      </c>
      <c r="L32" s="96">
        <f t="shared" si="9"/>
        <v>-0.57759000000000005</v>
      </c>
      <c r="M32" s="96">
        <f t="shared" si="9"/>
        <v>1.04095</v>
      </c>
      <c r="N32" s="96">
        <f t="shared" si="9"/>
        <v>-0.23788000000000001</v>
      </c>
      <c r="O32" s="96">
        <f t="shared" si="9"/>
        <v>-2.55342</v>
      </c>
      <c r="P32" s="96">
        <f t="shared" si="9"/>
        <v>2.0251000000000001</v>
      </c>
      <c r="Q32" s="96">
        <f t="shared" si="9"/>
        <v>-0.42684</v>
      </c>
      <c r="R32" s="96">
        <f t="shared" si="9"/>
        <v>0.30548999999999998</v>
      </c>
      <c r="S32" s="96">
        <f t="shared" si="9"/>
        <v>-0.83784000000000003</v>
      </c>
      <c r="T32" s="96">
        <f t="shared" si="9"/>
        <v>1.7346200000000001</v>
      </c>
      <c r="U32" s="96">
        <f t="shared" si="9"/>
        <v>1.0483199999999999</v>
      </c>
      <c r="V32" s="96">
        <f t="shared" si="9"/>
        <v>2.90801</v>
      </c>
      <c r="W32" s="96">
        <f t="shared" si="9"/>
        <v>1.6926699999999999</v>
      </c>
      <c r="X32" s="96">
        <f t="shared" si="9"/>
        <v>0.28837000000000002</v>
      </c>
      <c r="Y32" s="96">
        <f t="shared" si="9"/>
        <v>5.5404499999999999</v>
      </c>
      <c r="Z32" s="96">
        <f t="shared" si="9"/>
        <v>-2.6308199999999999</v>
      </c>
      <c r="AA32" s="96">
        <f>ROUND(AA18/AA17*100-100,5)</f>
        <v>1.7988599999999999</v>
      </c>
      <c r="AB32" s="91">
        <v>2019</v>
      </c>
    </row>
    <row r="33" spans="1:28" s="90" customFormat="1">
      <c r="A33" s="122">
        <v>2020</v>
      </c>
      <c r="B33" s="96">
        <f t="shared" si="9"/>
        <v>-0.93998999999999999</v>
      </c>
      <c r="C33" s="96">
        <f t="shared" si="9"/>
        <v>-3.8627400000000001</v>
      </c>
      <c r="D33" s="96">
        <f t="shared" si="9"/>
        <v>-1.3985799999999999</v>
      </c>
      <c r="E33" s="92" t="s">
        <v>2</v>
      </c>
      <c r="F33" s="96">
        <f t="shared" si="9"/>
        <v>-1.6026199999999999</v>
      </c>
      <c r="G33" s="92" t="s">
        <v>2</v>
      </c>
      <c r="H33" s="92" t="s">
        <v>2</v>
      </c>
      <c r="I33" s="96">
        <f t="shared" si="9"/>
        <v>-0.13374</v>
      </c>
      <c r="J33" s="96">
        <f t="shared" si="9"/>
        <v>-1.5259400000000001</v>
      </c>
      <c r="K33" s="92" t="s">
        <v>2</v>
      </c>
      <c r="L33" s="92" t="s">
        <v>2</v>
      </c>
      <c r="M33" s="92" t="s">
        <v>2</v>
      </c>
      <c r="N33" s="96">
        <f t="shared" si="9"/>
        <v>-1.53287</v>
      </c>
      <c r="O33" s="96">
        <f t="shared" si="9"/>
        <v>-2.3943300000000001</v>
      </c>
      <c r="P33" s="96">
        <f t="shared" si="9"/>
        <v>-1.0664</v>
      </c>
      <c r="Q33" s="96">
        <f t="shared" si="9"/>
        <v>-4.1364099999999997</v>
      </c>
      <c r="R33" s="92" t="s">
        <v>2</v>
      </c>
      <c r="S33" s="92" t="s">
        <v>2</v>
      </c>
      <c r="T33" s="96">
        <f t="shared" si="9"/>
        <v>1.6044</v>
      </c>
      <c r="U33" s="92" t="s">
        <v>2</v>
      </c>
      <c r="V33" s="92" t="s">
        <v>2</v>
      </c>
      <c r="W33" s="92" t="s">
        <v>2</v>
      </c>
      <c r="X33" s="96">
        <f t="shared" si="9"/>
        <v>-1.7384299999999999</v>
      </c>
      <c r="Y33" s="92" t="s">
        <v>2</v>
      </c>
      <c r="Z33" s="92" t="s">
        <v>2</v>
      </c>
      <c r="AA33" s="92" t="s">
        <v>2</v>
      </c>
      <c r="AB33" s="122">
        <v>2020</v>
      </c>
    </row>
    <row r="34" spans="1:28" s="90" customFormat="1" ht="12" customHeight="1">
      <c r="A34" s="99"/>
      <c r="B34" s="99"/>
      <c r="C34" s="99"/>
      <c r="D34" s="99"/>
      <c r="E34" s="99"/>
      <c r="F34" s="99"/>
      <c r="G34" s="99"/>
      <c r="H34" s="99"/>
      <c r="I34" s="99"/>
      <c r="J34" s="99"/>
      <c r="K34" s="99"/>
      <c r="L34" s="92"/>
      <c r="M34" s="99"/>
      <c r="N34" s="99"/>
      <c r="O34" s="99"/>
      <c r="P34" s="99"/>
      <c r="Q34" s="99"/>
      <c r="R34" s="99"/>
      <c r="S34" s="99"/>
      <c r="T34" s="99"/>
      <c r="U34" s="99"/>
      <c r="V34" s="99"/>
      <c r="W34" s="99"/>
      <c r="X34" s="99"/>
      <c r="Y34" s="99"/>
      <c r="Z34" s="99"/>
      <c r="AA34" s="99"/>
      <c r="AB34" s="99"/>
    </row>
    <row r="35" spans="1:28" s="90" customFormat="1" ht="12" customHeight="1">
      <c r="A35" s="99"/>
      <c r="B35" s="132" t="s">
        <v>94</v>
      </c>
      <c r="C35" s="132"/>
      <c r="D35" s="132"/>
      <c r="E35" s="132"/>
      <c r="F35" s="132"/>
      <c r="G35" s="132"/>
      <c r="H35" s="132"/>
      <c r="I35" s="132"/>
      <c r="J35" s="132"/>
      <c r="K35" s="132"/>
      <c r="L35" s="132"/>
      <c r="M35" s="132"/>
      <c r="N35" s="132"/>
      <c r="O35" s="132" t="s">
        <v>94</v>
      </c>
      <c r="P35" s="132"/>
      <c r="Q35" s="132"/>
      <c r="R35" s="132"/>
      <c r="S35" s="132"/>
      <c r="T35" s="132"/>
      <c r="U35" s="132"/>
      <c r="V35" s="132"/>
      <c r="W35" s="132"/>
      <c r="X35" s="132"/>
      <c r="Y35" s="132"/>
      <c r="Z35" s="132"/>
      <c r="AA35" s="132"/>
      <c r="AB35" s="99"/>
    </row>
    <row r="36" spans="1:28" s="90" customFormat="1" hidden="1" outlineLevel="1">
      <c r="A36" s="91">
        <v>2009</v>
      </c>
      <c r="B36" s="96">
        <f t="shared" ref="B36:AA36" si="10">B8-B7</f>
        <v>13.94399999999996</v>
      </c>
      <c r="C36" s="96">
        <f t="shared" si="10"/>
        <v>3.2000000000000028E-2</v>
      </c>
      <c r="D36" s="96">
        <f t="shared" si="10"/>
        <v>0.42000000000001592</v>
      </c>
      <c r="E36" s="96">
        <f t="shared" si="10"/>
        <v>-5.2000000000000046E-2</v>
      </c>
      <c r="F36" s="96">
        <f t="shared" si="10"/>
        <v>0.757000000000005</v>
      </c>
      <c r="G36" s="96">
        <f t="shared" si="10"/>
        <v>5.4999999999999716E-2</v>
      </c>
      <c r="H36" s="96">
        <f t="shared" si="10"/>
        <v>-0.33999999999999986</v>
      </c>
      <c r="I36" s="96">
        <f t="shared" si="10"/>
        <v>-0.30099999999998772</v>
      </c>
      <c r="J36" s="96">
        <f t="shared" si="10"/>
        <v>1.0020000000000095</v>
      </c>
      <c r="K36" s="96">
        <f t="shared" si="10"/>
        <v>-0.49200000000001864</v>
      </c>
      <c r="L36" s="96">
        <f t="shared" si="10"/>
        <v>-0.34799999999999898</v>
      </c>
      <c r="M36" s="96">
        <f t="shared" si="10"/>
        <v>1.8420000000000059</v>
      </c>
      <c r="N36" s="96">
        <f t="shared" si="10"/>
        <v>0.17500000000000071</v>
      </c>
      <c r="O36" s="96">
        <f t="shared" si="10"/>
        <v>0.79599999999999937</v>
      </c>
      <c r="P36" s="96">
        <f t="shared" si="10"/>
        <v>-0.51399999999999935</v>
      </c>
      <c r="Q36" s="96">
        <f t="shared" si="10"/>
        <v>3.0730000000000075</v>
      </c>
      <c r="R36" s="96">
        <f t="shared" si="10"/>
        <v>2.0129999999999981</v>
      </c>
      <c r="S36" s="96">
        <f t="shared" si="10"/>
        <v>1.0600000000000023</v>
      </c>
      <c r="T36" s="96">
        <f t="shared" si="10"/>
        <v>5.7749999999999773</v>
      </c>
      <c r="U36" s="96">
        <f t="shared" si="10"/>
        <v>1.6430000000000007</v>
      </c>
      <c r="V36" s="96">
        <f t="shared" si="10"/>
        <v>-0.867999999999995</v>
      </c>
      <c r="W36" s="96">
        <f t="shared" si="10"/>
        <v>5</v>
      </c>
      <c r="X36" s="96">
        <f t="shared" si="10"/>
        <v>3.4860000000000042</v>
      </c>
      <c r="Y36" s="96">
        <f t="shared" si="10"/>
        <v>0.8490000000000002</v>
      </c>
      <c r="Z36" s="96">
        <f t="shared" si="10"/>
        <v>1.9930000000000021</v>
      </c>
      <c r="AA36" s="96">
        <f t="shared" si="10"/>
        <v>0.64400000000000013</v>
      </c>
      <c r="AB36" s="91">
        <v>2009</v>
      </c>
    </row>
    <row r="37" spans="1:28" s="90" customFormat="1" hidden="1" outlineLevel="1">
      <c r="A37" s="91">
        <v>2010</v>
      </c>
      <c r="B37" s="96">
        <f t="shared" ref="B37:AA37" si="11">B9-B8</f>
        <v>4.7000000000000455</v>
      </c>
      <c r="C37" s="96">
        <f t="shared" si="11"/>
        <v>-0.77700000000000102</v>
      </c>
      <c r="D37" s="96">
        <f t="shared" si="11"/>
        <v>-0.46200000000001751</v>
      </c>
      <c r="E37" s="96">
        <f t="shared" si="11"/>
        <v>-1.6999999999999904E-2</v>
      </c>
      <c r="F37" s="96">
        <f t="shared" si="11"/>
        <v>-7.0000000000050022E-3</v>
      </c>
      <c r="G37" s="96">
        <f t="shared" si="11"/>
        <v>3.1000000000000583E-2</v>
      </c>
      <c r="H37" s="96">
        <f t="shared" si="11"/>
        <v>-0.46899999999999942</v>
      </c>
      <c r="I37" s="96">
        <f t="shared" si="11"/>
        <v>-0.99200000000000443</v>
      </c>
      <c r="J37" s="96">
        <f t="shared" si="11"/>
        <v>1.3189999999999884</v>
      </c>
      <c r="K37" s="96">
        <f t="shared" si="11"/>
        <v>-1.1620000000000061</v>
      </c>
      <c r="L37" s="96">
        <f t="shared" si="11"/>
        <v>1.9329999999999998</v>
      </c>
      <c r="M37" s="96">
        <f t="shared" si="11"/>
        <v>0.54799999999999471</v>
      </c>
      <c r="N37" s="96">
        <f t="shared" si="11"/>
        <v>-6.4000000000000057E-2</v>
      </c>
      <c r="O37" s="96">
        <f t="shared" si="11"/>
        <v>0.50799999999999912</v>
      </c>
      <c r="P37" s="96">
        <f t="shared" si="11"/>
        <v>5.0000000000000711E-2</v>
      </c>
      <c r="Q37" s="96">
        <f t="shared" si="11"/>
        <v>6.1610000000000014</v>
      </c>
      <c r="R37" s="96">
        <f t="shared" si="11"/>
        <v>0.64399999999999835</v>
      </c>
      <c r="S37" s="96">
        <f t="shared" si="11"/>
        <v>5.5169999999999959</v>
      </c>
      <c r="T37" s="96">
        <f t="shared" si="11"/>
        <v>5.6000000000040018E-2</v>
      </c>
      <c r="U37" s="96">
        <f t="shared" si="11"/>
        <v>-1.7490000000000094</v>
      </c>
      <c r="V37" s="96">
        <f t="shared" si="11"/>
        <v>-2.080999999999996</v>
      </c>
      <c r="W37" s="96">
        <f t="shared" si="11"/>
        <v>3.8859999999999957</v>
      </c>
      <c r="X37" s="96">
        <f t="shared" si="11"/>
        <v>-1.0990000000000038</v>
      </c>
      <c r="Y37" s="96">
        <f t="shared" si="11"/>
        <v>-0.29400000000000048</v>
      </c>
      <c r="Z37" s="96">
        <f t="shared" si="11"/>
        <v>-0.16499999999999915</v>
      </c>
      <c r="AA37" s="96">
        <f t="shared" si="11"/>
        <v>-0.64000000000000057</v>
      </c>
      <c r="AB37" s="91">
        <v>2010</v>
      </c>
    </row>
    <row r="38" spans="1:28" s="90" customFormat="1" collapsed="1">
      <c r="A38" s="91">
        <v>2011</v>
      </c>
      <c r="B38" s="96">
        <f t="shared" ref="B38:AA38" si="12">B10-B9</f>
        <v>-0.50099999999997635</v>
      </c>
      <c r="C38" s="96">
        <f t="shared" si="12"/>
        <v>0.48499999999999943</v>
      </c>
      <c r="D38" s="96">
        <f t="shared" si="12"/>
        <v>6.9870000000000232</v>
      </c>
      <c r="E38" s="96">
        <f t="shared" si="12"/>
        <v>-0.11799999999999988</v>
      </c>
      <c r="F38" s="96">
        <f t="shared" si="12"/>
        <v>6.8239999999999981</v>
      </c>
      <c r="G38" s="96">
        <f t="shared" si="12"/>
        <v>0.18299999999999983</v>
      </c>
      <c r="H38" s="96">
        <f t="shared" si="12"/>
        <v>9.7999999999998977E-2</v>
      </c>
      <c r="I38" s="96">
        <f t="shared" si="12"/>
        <v>2.7360000000000042</v>
      </c>
      <c r="J38" s="96">
        <f t="shared" si="12"/>
        <v>2.5040000000000191</v>
      </c>
      <c r="K38" s="96">
        <f t="shared" si="12"/>
        <v>0.97200000000000841</v>
      </c>
      <c r="L38" s="96">
        <f t="shared" si="12"/>
        <v>1.6910000000000025</v>
      </c>
      <c r="M38" s="96">
        <f t="shared" si="12"/>
        <v>-0.15899999999999892</v>
      </c>
      <c r="N38" s="96">
        <f t="shared" si="12"/>
        <v>0.6059999999999981</v>
      </c>
      <c r="O38" s="96">
        <f t="shared" si="12"/>
        <v>-0.68499999999999872</v>
      </c>
      <c r="P38" s="96">
        <f t="shared" si="12"/>
        <v>-8.5000000000000853E-2</v>
      </c>
      <c r="Q38" s="96">
        <f t="shared" si="12"/>
        <v>-0.63900000000001</v>
      </c>
      <c r="R38" s="96">
        <f t="shared" si="12"/>
        <v>-1.4209999999999994</v>
      </c>
      <c r="S38" s="96">
        <f t="shared" si="12"/>
        <v>0.78200000000001069</v>
      </c>
      <c r="T38" s="96">
        <f t="shared" si="12"/>
        <v>-10.064000000000021</v>
      </c>
      <c r="U38" s="96">
        <f t="shared" si="12"/>
        <v>-6.6979999999999933</v>
      </c>
      <c r="V38" s="96">
        <f t="shared" si="12"/>
        <v>-4.1970000000000027</v>
      </c>
      <c r="W38" s="96">
        <f t="shared" si="12"/>
        <v>0.83100000000001728</v>
      </c>
      <c r="X38" s="96">
        <f t="shared" si="12"/>
        <v>-2.3459999999999894</v>
      </c>
      <c r="Y38" s="96">
        <f t="shared" si="12"/>
        <v>-1.1760000000000019</v>
      </c>
      <c r="Z38" s="96">
        <f t="shared" si="12"/>
        <v>-1.6310000000000002</v>
      </c>
      <c r="AA38" s="96">
        <f t="shared" si="12"/>
        <v>0.4610000000000003</v>
      </c>
      <c r="AB38" s="91">
        <v>2011</v>
      </c>
    </row>
    <row r="39" spans="1:28" s="90" customFormat="1">
      <c r="A39" s="91">
        <v>2012</v>
      </c>
      <c r="B39" s="96">
        <f t="shared" ref="B39:AA39" si="13">B11-B10</f>
        <v>2.30600000000004</v>
      </c>
      <c r="C39" s="96">
        <f t="shared" si="13"/>
        <v>-9.2999999999999972E-2</v>
      </c>
      <c r="D39" s="96">
        <f t="shared" si="13"/>
        <v>1.1759999999999877</v>
      </c>
      <c r="E39" s="96">
        <f t="shared" si="13"/>
        <v>0.24500000000000011</v>
      </c>
      <c r="F39" s="96">
        <f t="shared" si="13"/>
        <v>1.686000000000007</v>
      </c>
      <c r="G39" s="96">
        <f t="shared" si="13"/>
        <v>-8.9000000000000412E-2</v>
      </c>
      <c r="H39" s="96">
        <f t="shared" si="13"/>
        <v>-0.66600000000000037</v>
      </c>
      <c r="I39" s="96">
        <f t="shared" si="13"/>
        <v>0.61899999999999977</v>
      </c>
      <c r="J39" s="96">
        <f t="shared" si="13"/>
        <v>4.7869999999999777</v>
      </c>
      <c r="K39" s="96">
        <f t="shared" si="13"/>
        <v>1.4159999999999968</v>
      </c>
      <c r="L39" s="96">
        <f t="shared" si="13"/>
        <v>2.2809999999999988</v>
      </c>
      <c r="M39" s="96">
        <f t="shared" si="13"/>
        <v>1.0900000000000034</v>
      </c>
      <c r="N39" s="96">
        <f t="shared" si="13"/>
        <v>-0.60699999999999932</v>
      </c>
      <c r="O39" s="96">
        <f t="shared" si="13"/>
        <v>-0.55600000000000094</v>
      </c>
      <c r="P39" s="96">
        <f t="shared" si="13"/>
        <v>6.0999999999999943E-2</v>
      </c>
      <c r="Q39" s="96">
        <f t="shared" si="13"/>
        <v>1.179000000000002</v>
      </c>
      <c r="R39" s="96">
        <f t="shared" si="13"/>
        <v>0.1460000000000008</v>
      </c>
      <c r="S39" s="96">
        <f t="shared" si="13"/>
        <v>1.0330000000000013</v>
      </c>
      <c r="T39" s="96">
        <f t="shared" si="13"/>
        <v>-1.9750000000000227</v>
      </c>
      <c r="U39" s="96">
        <f t="shared" si="13"/>
        <v>-3.0050000000000097</v>
      </c>
      <c r="V39" s="96">
        <f t="shared" si="13"/>
        <v>-2.1749999999999972</v>
      </c>
      <c r="W39" s="96">
        <f t="shared" si="13"/>
        <v>3.2049999999999841</v>
      </c>
      <c r="X39" s="96">
        <f t="shared" si="13"/>
        <v>-2.2850000000000108</v>
      </c>
      <c r="Y39" s="96">
        <f t="shared" si="13"/>
        <v>-0.46699999999999875</v>
      </c>
      <c r="Z39" s="96">
        <f t="shared" si="13"/>
        <v>-1.6110000000000042</v>
      </c>
      <c r="AA39" s="96">
        <f t="shared" si="13"/>
        <v>-0.20700000000000074</v>
      </c>
      <c r="AB39" s="91">
        <v>2012</v>
      </c>
    </row>
    <row r="40" spans="1:28" s="90" customFormat="1">
      <c r="A40" s="91">
        <v>2013</v>
      </c>
      <c r="B40" s="96">
        <f t="shared" ref="B40:AA40" si="14">B12-B11</f>
        <v>-1.1649999999999636</v>
      </c>
      <c r="C40" s="96">
        <f t="shared" si="14"/>
        <v>2.0000000000003126E-2</v>
      </c>
      <c r="D40" s="96">
        <f t="shared" si="14"/>
        <v>-0.91300000000001091</v>
      </c>
      <c r="E40" s="96">
        <f t="shared" si="14"/>
        <v>-3.2999999999999918E-2</v>
      </c>
      <c r="F40" s="96">
        <f t="shared" si="14"/>
        <v>-0.77200000000000557</v>
      </c>
      <c r="G40" s="96">
        <f t="shared" si="14"/>
        <v>0.11900000000000066</v>
      </c>
      <c r="H40" s="96">
        <f t="shared" si="14"/>
        <v>-0.22699999999999854</v>
      </c>
      <c r="I40" s="96">
        <f t="shared" si="14"/>
        <v>-1.5010000000000048</v>
      </c>
      <c r="J40" s="96">
        <f t="shared" si="14"/>
        <v>-0.44899999999998386</v>
      </c>
      <c r="K40" s="96">
        <f t="shared" si="14"/>
        <v>-2.3810000000000002</v>
      </c>
      <c r="L40" s="96">
        <f t="shared" si="14"/>
        <v>1.3509999999999991</v>
      </c>
      <c r="M40" s="96">
        <f t="shared" si="14"/>
        <v>0.58099999999999596</v>
      </c>
      <c r="N40" s="96">
        <f t="shared" si="14"/>
        <v>-2.0990000000000002</v>
      </c>
      <c r="O40" s="96">
        <f t="shared" si="14"/>
        <v>-0.61400000000000077</v>
      </c>
      <c r="P40" s="96">
        <f t="shared" si="14"/>
        <v>0.36899999999999977</v>
      </c>
      <c r="Q40" s="96">
        <f t="shared" si="14"/>
        <v>4.4159999999999968</v>
      </c>
      <c r="R40" s="96">
        <f t="shared" si="14"/>
        <v>2.9650000000000034</v>
      </c>
      <c r="S40" s="96">
        <f t="shared" si="14"/>
        <v>1.4509999999999934</v>
      </c>
      <c r="T40" s="96">
        <f t="shared" si="14"/>
        <v>1.0819999999999936</v>
      </c>
      <c r="U40" s="96">
        <f t="shared" si="14"/>
        <v>-0.93999999999999773</v>
      </c>
      <c r="V40" s="96">
        <f t="shared" si="14"/>
        <v>0.19500000000000028</v>
      </c>
      <c r="W40" s="96">
        <f t="shared" si="14"/>
        <v>1.8269999999999982</v>
      </c>
      <c r="X40" s="96">
        <f t="shared" si="14"/>
        <v>-1.4759999999999991</v>
      </c>
      <c r="Y40" s="96">
        <f t="shared" si="14"/>
        <v>-0.2029999999999994</v>
      </c>
      <c r="Z40" s="96">
        <f t="shared" si="14"/>
        <v>-1.7469999999999999</v>
      </c>
      <c r="AA40" s="96">
        <f t="shared" si="14"/>
        <v>0.4740000000000002</v>
      </c>
      <c r="AB40" s="91">
        <v>2013</v>
      </c>
    </row>
    <row r="41" spans="1:28" s="90" customFormat="1">
      <c r="A41" s="91">
        <v>2014</v>
      </c>
      <c r="B41" s="96">
        <f t="shared" ref="B41:AA41" si="15">B13-B12</f>
        <v>0.91499999999996362</v>
      </c>
      <c r="C41" s="96">
        <f t="shared" si="15"/>
        <v>-1.2000000000000455E-2</v>
      </c>
      <c r="D41" s="96">
        <f t="shared" si="15"/>
        <v>0.75600000000000023</v>
      </c>
      <c r="E41" s="96">
        <f t="shared" si="15"/>
        <v>4.0999999999999925E-2</v>
      </c>
      <c r="F41" s="96">
        <f t="shared" si="15"/>
        <v>0.57700000000001239</v>
      </c>
      <c r="G41" s="96">
        <f t="shared" si="15"/>
        <v>0.14699999999999935</v>
      </c>
      <c r="H41" s="96">
        <f t="shared" si="15"/>
        <v>-9.0000000000003411E-3</v>
      </c>
      <c r="I41" s="96">
        <f t="shared" si="15"/>
        <v>-0.45799999999999841</v>
      </c>
      <c r="J41" s="96">
        <f t="shared" si="15"/>
        <v>1.9720000000000084</v>
      </c>
      <c r="K41" s="96">
        <f t="shared" si="15"/>
        <v>-0.53299999999998704</v>
      </c>
      <c r="L41" s="96">
        <f t="shared" si="15"/>
        <v>2.0789999999999935</v>
      </c>
      <c r="M41" s="96">
        <f t="shared" si="15"/>
        <v>0.42600000000000193</v>
      </c>
      <c r="N41" s="96">
        <f t="shared" si="15"/>
        <v>-2.1269999999999989</v>
      </c>
      <c r="O41" s="96">
        <f t="shared" si="15"/>
        <v>-0.11799999999999855</v>
      </c>
      <c r="P41" s="96">
        <f t="shared" si="15"/>
        <v>0.10400000000000098</v>
      </c>
      <c r="Q41" s="96">
        <f t="shared" si="15"/>
        <v>1.563999999999993</v>
      </c>
      <c r="R41" s="96">
        <f t="shared" si="15"/>
        <v>1.1489999999999938</v>
      </c>
      <c r="S41" s="96">
        <f t="shared" si="15"/>
        <v>0.41500000000000625</v>
      </c>
      <c r="T41" s="96">
        <f t="shared" si="15"/>
        <v>1.2650000000000432</v>
      </c>
      <c r="U41" s="96">
        <f t="shared" si="15"/>
        <v>-0.6039999999999992</v>
      </c>
      <c r="V41" s="96">
        <f t="shared" si="15"/>
        <v>0.15899999999999892</v>
      </c>
      <c r="W41" s="96">
        <f t="shared" si="15"/>
        <v>1.710000000000008</v>
      </c>
      <c r="X41" s="96">
        <f t="shared" si="15"/>
        <v>-2.0309999999999917</v>
      </c>
      <c r="Y41" s="96">
        <f t="shared" si="15"/>
        <v>-3.4000000000002473E-2</v>
      </c>
      <c r="Z41" s="96">
        <f t="shared" si="15"/>
        <v>-1.840999999999994</v>
      </c>
      <c r="AA41" s="96">
        <f t="shared" si="15"/>
        <v>-0.15599999999999881</v>
      </c>
      <c r="AB41" s="91">
        <v>2014</v>
      </c>
    </row>
    <row r="42" spans="1:28" s="90" customFormat="1">
      <c r="A42" s="91">
        <v>2015</v>
      </c>
      <c r="B42" s="96">
        <f t="shared" ref="B42:AA42" si="16">B14-B13</f>
        <v>2.0950000000000273</v>
      </c>
      <c r="C42" s="96">
        <f t="shared" si="16"/>
        <v>0.36599999999999966</v>
      </c>
      <c r="D42" s="96">
        <f t="shared" si="16"/>
        <v>-1.8109999999999786</v>
      </c>
      <c r="E42" s="96">
        <f t="shared" si="16"/>
        <v>-8.4999999999999964E-2</v>
      </c>
      <c r="F42" s="96">
        <f t="shared" si="16"/>
        <v>-1.5020000000000095</v>
      </c>
      <c r="G42" s="96">
        <f t="shared" si="16"/>
        <v>-3.8999999999999702E-2</v>
      </c>
      <c r="H42" s="96">
        <f t="shared" si="16"/>
        <v>-0.1850000000000005</v>
      </c>
      <c r="I42" s="96">
        <f t="shared" si="16"/>
        <v>-0.28100000000000591</v>
      </c>
      <c r="J42" s="96">
        <f t="shared" si="16"/>
        <v>-5.9000000000025921E-2</v>
      </c>
      <c r="K42" s="96">
        <f t="shared" si="16"/>
        <v>-2.1140000000000043</v>
      </c>
      <c r="L42" s="96">
        <f t="shared" si="16"/>
        <v>2.3960000000000008</v>
      </c>
      <c r="M42" s="96">
        <f t="shared" si="16"/>
        <v>-0.34100000000000108</v>
      </c>
      <c r="N42" s="96">
        <f t="shared" si="16"/>
        <v>-1.6500000000000021</v>
      </c>
      <c r="O42" s="96">
        <f t="shared" si="16"/>
        <v>0.51299999999999812</v>
      </c>
      <c r="P42" s="96">
        <f t="shared" si="16"/>
        <v>-0.16699999999999982</v>
      </c>
      <c r="Q42" s="96">
        <f t="shared" si="16"/>
        <v>0.96600000000000819</v>
      </c>
      <c r="R42" s="96">
        <f t="shared" si="16"/>
        <v>-1.8359999999999985</v>
      </c>
      <c r="S42" s="96">
        <f t="shared" si="16"/>
        <v>2.8019999999999925</v>
      </c>
      <c r="T42" s="96">
        <f t="shared" si="16"/>
        <v>4.0449999999999591</v>
      </c>
      <c r="U42" s="96">
        <f t="shared" si="16"/>
        <v>-0.43500000000000227</v>
      </c>
      <c r="V42" s="96">
        <f t="shared" si="16"/>
        <v>-0.68599999999999994</v>
      </c>
      <c r="W42" s="96">
        <f t="shared" si="16"/>
        <v>5.1659999999999968</v>
      </c>
      <c r="X42" s="96">
        <f t="shared" si="16"/>
        <v>0.17299999999998761</v>
      </c>
      <c r="Y42" s="96">
        <f t="shared" si="16"/>
        <v>0.54300000000000281</v>
      </c>
      <c r="Z42" s="96">
        <f t="shared" si="16"/>
        <v>-0.78600000000000136</v>
      </c>
      <c r="AA42" s="96">
        <f t="shared" si="16"/>
        <v>0.41599999999999859</v>
      </c>
      <c r="AB42" s="91">
        <v>2015</v>
      </c>
    </row>
    <row r="43" spans="1:28" s="90" customFormat="1">
      <c r="A43" s="91">
        <v>2016</v>
      </c>
      <c r="B43" s="96">
        <f t="shared" ref="B43:AA43" si="17">B15-B14</f>
        <v>13.231999999999971</v>
      </c>
      <c r="C43" s="96">
        <f t="shared" si="17"/>
        <v>-0.23600000000000065</v>
      </c>
      <c r="D43" s="96">
        <f t="shared" si="17"/>
        <v>-0.32400000000001228</v>
      </c>
      <c r="E43" s="96">
        <f t="shared" si="17"/>
        <v>-0.13000000000000034</v>
      </c>
      <c r="F43" s="96">
        <f t="shared" si="17"/>
        <v>-0.40099999999999625</v>
      </c>
      <c r="G43" s="96">
        <f t="shared" si="17"/>
        <v>0.49099999999999966</v>
      </c>
      <c r="H43" s="96">
        <f t="shared" si="17"/>
        <v>-0.2840000000000007</v>
      </c>
      <c r="I43" s="96">
        <f t="shared" si="17"/>
        <v>0.36899999999999977</v>
      </c>
      <c r="J43" s="96">
        <f t="shared" si="17"/>
        <v>2.4699999999999989</v>
      </c>
      <c r="K43" s="96">
        <f t="shared" si="17"/>
        <v>-2.5000000000005684E-2</v>
      </c>
      <c r="L43" s="96">
        <f t="shared" si="17"/>
        <v>2.1710000000000065</v>
      </c>
      <c r="M43" s="96">
        <f t="shared" si="17"/>
        <v>0.32399999999999807</v>
      </c>
      <c r="N43" s="96">
        <f t="shared" si="17"/>
        <v>-1.2759999999999998</v>
      </c>
      <c r="O43" s="96">
        <f t="shared" si="17"/>
        <v>9.4000000000001194E-2</v>
      </c>
      <c r="P43" s="96">
        <f t="shared" si="17"/>
        <v>-0.21799999999999997</v>
      </c>
      <c r="Q43" s="96">
        <f t="shared" si="17"/>
        <v>3.938999999999993</v>
      </c>
      <c r="R43" s="96">
        <f t="shared" si="17"/>
        <v>0.72500000000000142</v>
      </c>
      <c r="S43" s="96">
        <f t="shared" si="17"/>
        <v>3.2139999999999986</v>
      </c>
      <c r="T43" s="96">
        <f t="shared" si="17"/>
        <v>7.3020000000000209</v>
      </c>
      <c r="U43" s="96">
        <f t="shared" si="17"/>
        <v>0.32800000000000296</v>
      </c>
      <c r="V43" s="96">
        <f t="shared" si="17"/>
        <v>0.5730000000000004</v>
      </c>
      <c r="W43" s="96">
        <f t="shared" si="17"/>
        <v>6.4010000000000105</v>
      </c>
      <c r="X43" s="96">
        <f t="shared" si="17"/>
        <v>1.112000000000009</v>
      </c>
      <c r="Y43" s="96">
        <f t="shared" si="17"/>
        <v>-0.14499999999999957</v>
      </c>
      <c r="Z43" s="96">
        <f t="shared" si="17"/>
        <v>1.0069999999999979</v>
      </c>
      <c r="AA43" s="96">
        <f t="shared" si="17"/>
        <v>0.25</v>
      </c>
      <c r="AB43" s="91">
        <v>2016</v>
      </c>
    </row>
    <row r="44" spans="1:28" s="90" customFormat="1">
      <c r="A44" s="91">
        <v>2017</v>
      </c>
      <c r="B44" s="96">
        <f t="shared" ref="B44:AA44" si="18">B16-B15</f>
        <v>14.339999999999918</v>
      </c>
      <c r="C44" s="96">
        <f t="shared" si="18"/>
        <v>0.66999999999999815</v>
      </c>
      <c r="D44" s="96">
        <f t="shared" si="18"/>
        <v>1.2230000000000132</v>
      </c>
      <c r="E44" s="96">
        <f t="shared" si="18"/>
        <v>-0.12199999999999989</v>
      </c>
      <c r="F44" s="96">
        <f t="shared" si="18"/>
        <v>1.6529999999999916</v>
      </c>
      <c r="G44" s="96">
        <f t="shared" si="18"/>
        <v>-1.9000000000000128E-2</v>
      </c>
      <c r="H44" s="96">
        <f t="shared" si="18"/>
        <v>-0.2889999999999997</v>
      </c>
      <c r="I44" s="96">
        <f t="shared" si="18"/>
        <v>-0.86299999999999955</v>
      </c>
      <c r="J44" s="96">
        <f t="shared" si="18"/>
        <v>4.5240000000000009</v>
      </c>
      <c r="K44" s="96">
        <f t="shared" si="18"/>
        <v>0.70300000000000296</v>
      </c>
      <c r="L44" s="96">
        <f t="shared" si="18"/>
        <v>3.1350000000000051</v>
      </c>
      <c r="M44" s="96">
        <f t="shared" si="18"/>
        <v>0.68599999999999994</v>
      </c>
      <c r="N44" s="96">
        <f t="shared" si="18"/>
        <v>0.24200000000000088</v>
      </c>
      <c r="O44" s="96">
        <f t="shared" si="18"/>
        <v>-0.82999999999999829</v>
      </c>
      <c r="P44" s="96">
        <f t="shared" si="18"/>
        <v>9.6999999999999531E-2</v>
      </c>
      <c r="Q44" s="96">
        <f t="shared" si="18"/>
        <v>2.8770000000000095</v>
      </c>
      <c r="R44" s="96">
        <f t="shared" si="18"/>
        <v>0.95700000000000074</v>
      </c>
      <c r="S44" s="96">
        <f t="shared" si="18"/>
        <v>1.9200000000000017</v>
      </c>
      <c r="T44" s="96">
        <f t="shared" si="18"/>
        <v>5.8029999999999973</v>
      </c>
      <c r="U44" s="96">
        <f t="shared" si="18"/>
        <v>0.56700000000000728</v>
      </c>
      <c r="V44" s="96">
        <f t="shared" si="18"/>
        <v>0.11699999999999733</v>
      </c>
      <c r="W44" s="96">
        <f t="shared" si="18"/>
        <v>5.1189999999999998</v>
      </c>
      <c r="X44" s="96">
        <f t="shared" si="18"/>
        <v>0.5969999999999942</v>
      </c>
      <c r="Y44" s="96">
        <f t="shared" si="18"/>
        <v>0.29899999999999949</v>
      </c>
      <c r="Z44" s="96">
        <f t="shared" si="18"/>
        <v>3.6999999999999034E-2</v>
      </c>
      <c r="AA44" s="96">
        <f t="shared" si="18"/>
        <v>0.26100000000000101</v>
      </c>
      <c r="AB44" s="91">
        <v>2017</v>
      </c>
    </row>
    <row r="45" spans="1:28" s="90" customFormat="1">
      <c r="A45" s="91">
        <v>2018</v>
      </c>
      <c r="B45" s="96">
        <f t="shared" ref="B45:AA47" si="19">B17-B16</f>
        <v>11.343000000000075</v>
      </c>
      <c r="C45" s="96">
        <f t="shared" si="19"/>
        <v>-1.166999999999998</v>
      </c>
      <c r="D45" s="96">
        <f t="shared" si="19"/>
        <v>2.7980000000000018</v>
      </c>
      <c r="E45" s="96">
        <f t="shared" si="19"/>
        <v>-0.63899999999999979</v>
      </c>
      <c r="F45" s="96">
        <f t="shared" si="19"/>
        <v>2.8840000000000003</v>
      </c>
      <c r="G45" s="96">
        <f t="shared" si="19"/>
        <v>0.22499999999999964</v>
      </c>
      <c r="H45" s="96">
        <f t="shared" si="19"/>
        <v>0.32800000000000118</v>
      </c>
      <c r="I45" s="96">
        <f t="shared" si="19"/>
        <v>1.1230000000000047</v>
      </c>
      <c r="J45" s="96">
        <f t="shared" si="19"/>
        <v>4.6690000000000396</v>
      </c>
      <c r="K45" s="96">
        <f t="shared" si="19"/>
        <v>0.32699999999999818</v>
      </c>
      <c r="L45" s="96">
        <f t="shared" si="19"/>
        <v>4.2999999999999972</v>
      </c>
      <c r="M45" s="96">
        <f t="shared" si="19"/>
        <v>4.2000000000001592E-2</v>
      </c>
      <c r="N45" s="96">
        <f t="shared" si="19"/>
        <v>0.18499999999999872</v>
      </c>
      <c r="O45" s="96">
        <f t="shared" si="19"/>
        <v>-0.95000000000000284</v>
      </c>
      <c r="P45" s="96">
        <f t="shared" si="19"/>
        <v>0.50900000000000034</v>
      </c>
      <c r="Q45" s="96">
        <f t="shared" si="19"/>
        <v>0.34499999999999886</v>
      </c>
      <c r="R45" s="96">
        <f t="shared" si="19"/>
        <v>0.55100000000000193</v>
      </c>
      <c r="S45" s="96">
        <f t="shared" si="19"/>
        <v>-0.20600000000000307</v>
      </c>
      <c r="T45" s="96">
        <f t="shared" si="19"/>
        <v>4.8879999999999768</v>
      </c>
      <c r="U45" s="96">
        <f t="shared" si="19"/>
        <v>0.25799999999999557</v>
      </c>
      <c r="V45" s="96">
        <f t="shared" si="19"/>
        <v>0.82000000000000028</v>
      </c>
      <c r="W45" s="96">
        <f t="shared" si="19"/>
        <v>3.8100000000000023</v>
      </c>
      <c r="X45" s="96">
        <f t="shared" si="19"/>
        <v>-1.0570000000000022</v>
      </c>
      <c r="Y45" s="96">
        <f t="shared" si="19"/>
        <v>0.49399999999999977</v>
      </c>
      <c r="Z45" s="96">
        <f t="shared" si="19"/>
        <v>-1.8649999999999949</v>
      </c>
      <c r="AA45" s="96">
        <f t="shared" si="19"/>
        <v>0.31400000000000006</v>
      </c>
      <c r="AB45" s="91">
        <v>2018</v>
      </c>
    </row>
    <row r="46" spans="1:28" s="90" customFormat="1">
      <c r="A46" s="91">
        <v>2019</v>
      </c>
      <c r="B46" s="96">
        <f t="shared" si="19"/>
        <v>4.9749999999999091</v>
      </c>
      <c r="C46" s="96">
        <f t="shared" si="19"/>
        <v>-0.79400000000000048</v>
      </c>
      <c r="D46" s="96">
        <f t="shared" si="19"/>
        <v>-0.51400000000001</v>
      </c>
      <c r="E46" s="96">
        <f t="shared" si="19"/>
        <v>0.10199999999999987</v>
      </c>
      <c r="F46" s="96">
        <f t="shared" si="19"/>
        <v>-0.81299999999998818</v>
      </c>
      <c r="G46" s="96">
        <f t="shared" si="19"/>
        <v>-3.5999999999999588E-2</v>
      </c>
      <c r="H46" s="96">
        <f t="shared" si="19"/>
        <v>0.23299999999999876</v>
      </c>
      <c r="I46" s="96">
        <f t="shared" si="19"/>
        <v>1.3990000000000009</v>
      </c>
      <c r="J46" s="96">
        <f t="shared" si="19"/>
        <v>0.13599999999996726</v>
      </c>
      <c r="K46" s="96">
        <f t="shared" si="19"/>
        <v>0.12000000000000455</v>
      </c>
      <c r="L46" s="96">
        <f t="shared" si="19"/>
        <v>-0.4690000000000083</v>
      </c>
      <c r="M46" s="96">
        <f t="shared" si="19"/>
        <v>0.48499999999999943</v>
      </c>
      <c r="N46" s="96">
        <f t="shared" si="19"/>
        <v>-4.1999999999998039E-2</v>
      </c>
      <c r="O46" s="96">
        <f t="shared" si="19"/>
        <v>-0.42899999999999849</v>
      </c>
      <c r="P46" s="96">
        <f t="shared" si="19"/>
        <v>0.25499999999999901</v>
      </c>
      <c r="Q46" s="96">
        <f t="shared" si="19"/>
        <v>-0.65299999999999159</v>
      </c>
      <c r="R46" s="96">
        <f t="shared" si="19"/>
        <v>0.16799999999999926</v>
      </c>
      <c r="S46" s="96">
        <f t="shared" si="19"/>
        <v>-0.82099999999999795</v>
      </c>
      <c r="T46" s="96">
        <f t="shared" si="19"/>
        <v>5.4210000000000491</v>
      </c>
      <c r="U46" s="96">
        <f t="shared" si="19"/>
        <v>0.89499999999999602</v>
      </c>
      <c r="V46" s="96">
        <f t="shared" si="19"/>
        <v>1.6300000000000026</v>
      </c>
      <c r="W46" s="96">
        <f t="shared" si="19"/>
        <v>2.8959999999999866</v>
      </c>
      <c r="X46" s="96">
        <f t="shared" si="19"/>
        <v>0.19600000000001216</v>
      </c>
      <c r="Y46" s="96">
        <f t="shared" si="19"/>
        <v>0.97799999999999798</v>
      </c>
      <c r="Z46" s="96">
        <f t="shared" si="19"/>
        <v>-1.0020000000000024</v>
      </c>
      <c r="AA46" s="96">
        <f t="shared" si="19"/>
        <v>0.21999999999999886</v>
      </c>
      <c r="AB46" s="91">
        <v>2019</v>
      </c>
    </row>
    <row r="47" spans="1:28" s="90" customFormat="1">
      <c r="A47" s="122">
        <v>2020</v>
      </c>
      <c r="B47" s="96">
        <f t="shared" si="19"/>
        <v>-10.617999999999938</v>
      </c>
      <c r="C47" s="96">
        <f t="shared" si="19"/>
        <v>-1.1020000000000003</v>
      </c>
      <c r="D47" s="96">
        <f t="shared" si="19"/>
        <v>-2.1500000000000057</v>
      </c>
      <c r="E47" s="92" t="s">
        <v>2</v>
      </c>
      <c r="F47" s="96">
        <f t="shared" si="19"/>
        <v>-2.0840000000000032</v>
      </c>
      <c r="G47" s="92" t="s">
        <v>2</v>
      </c>
      <c r="H47" s="92" t="s">
        <v>2</v>
      </c>
      <c r="I47" s="96">
        <f t="shared" si="19"/>
        <v>-0.12900000000000489</v>
      </c>
      <c r="J47" s="96">
        <f t="shared" si="19"/>
        <v>-4.0529999999999973</v>
      </c>
      <c r="K47" s="92" t="s">
        <v>2</v>
      </c>
      <c r="L47" s="92" t="s">
        <v>2</v>
      </c>
      <c r="M47" s="92" t="s">
        <v>2</v>
      </c>
      <c r="N47" s="96">
        <f t="shared" si="19"/>
        <v>-0.26999999999999957</v>
      </c>
      <c r="O47" s="96">
        <f t="shared" si="19"/>
        <v>-0.39199999999999946</v>
      </c>
      <c r="P47" s="96">
        <f t="shared" si="19"/>
        <v>-0.13699999999999868</v>
      </c>
      <c r="Q47" s="96">
        <f t="shared" si="19"/>
        <v>-6.3010000000000161</v>
      </c>
      <c r="R47" s="92" t="s">
        <v>2</v>
      </c>
      <c r="S47" s="92" t="s">
        <v>2</v>
      </c>
      <c r="T47" s="96">
        <f t="shared" si="19"/>
        <v>5.1009999999999991</v>
      </c>
      <c r="U47" s="92" t="s">
        <v>2</v>
      </c>
      <c r="V47" s="92" t="s">
        <v>2</v>
      </c>
      <c r="W47" s="92" t="s">
        <v>2</v>
      </c>
      <c r="X47" s="96">
        <f t="shared" si="19"/>
        <v>-1.1850000000000023</v>
      </c>
      <c r="Y47" s="92" t="s">
        <v>2</v>
      </c>
      <c r="Z47" s="92" t="s">
        <v>2</v>
      </c>
      <c r="AA47" s="92" t="s">
        <v>2</v>
      </c>
      <c r="AB47" s="122">
        <v>2020</v>
      </c>
    </row>
    <row r="48" spans="1:28" s="90" customFormat="1" ht="12" customHeight="1">
      <c r="A48" s="99"/>
      <c r="B48" s="99"/>
      <c r="C48" s="99"/>
      <c r="D48" s="99"/>
      <c r="E48" s="99"/>
      <c r="F48" s="99"/>
      <c r="G48" s="99"/>
      <c r="H48" s="99"/>
      <c r="I48" s="99"/>
      <c r="J48" s="99"/>
      <c r="K48" s="99"/>
      <c r="L48" s="92"/>
      <c r="M48" s="99"/>
      <c r="N48" s="99"/>
      <c r="O48" s="99"/>
      <c r="P48" s="99"/>
      <c r="Q48" s="99"/>
      <c r="R48" s="99"/>
      <c r="S48" s="99"/>
      <c r="T48" s="99"/>
      <c r="U48" s="99"/>
      <c r="V48" s="99"/>
      <c r="W48" s="99"/>
      <c r="X48" s="99"/>
      <c r="Y48" s="99"/>
      <c r="Z48" s="99"/>
      <c r="AA48" s="99"/>
      <c r="AB48" s="99"/>
    </row>
    <row r="49" spans="1:28" s="90" customFormat="1" ht="12" customHeight="1">
      <c r="A49" s="99"/>
      <c r="B49" s="132" t="s">
        <v>153</v>
      </c>
      <c r="C49" s="132"/>
      <c r="D49" s="132"/>
      <c r="E49" s="132"/>
      <c r="F49" s="132"/>
      <c r="G49" s="132"/>
      <c r="H49" s="132"/>
      <c r="I49" s="132"/>
      <c r="J49" s="132"/>
      <c r="K49" s="132"/>
      <c r="L49" s="132"/>
      <c r="M49" s="132"/>
      <c r="N49" s="132"/>
      <c r="O49" s="132" t="s">
        <v>153</v>
      </c>
      <c r="P49" s="132"/>
      <c r="Q49" s="132"/>
      <c r="R49" s="132"/>
      <c r="S49" s="132"/>
      <c r="T49" s="132"/>
      <c r="U49" s="132"/>
      <c r="V49" s="132"/>
      <c r="W49" s="132"/>
      <c r="X49" s="132"/>
      <c r="Y49" s="132"/>
      <c r="Z49" s="132"/>
      <c r="AA49" s="132"/>
      <c r="AB49" s="99"/>
    </row>
    <row r="50" spans="1:28" s="90" customFormat="1">
      <c r="A50" s="91">
        <v>2008</v>
      </c>
      <c r="B50" s="114">
        <v>100</v>
      </c>
      <c r="C50" s="115">
        <f t="shared" ref="C50:AA50" si="20">ROUND(C7/$B7*100,5)</f>
        <v>2.8244199999999999</v>
      </c>
      <c r="D50" s="115">
        <f t="shared" si="20"/>
        <v>13.578189999999999</v>
      </c>
      <c r="E50" s="115">
        <f t="shared" si="20"/>
        <v>0.34897</v>
      </c>
      <c r="F50" s="115">
        <f t="shared" si="20"/>
        <v>11.20468</v>
      </c>
      <c r="G50" s="115">
        <f t="shared" si="20"/>
        <v>0.67876000000000003</v>
      </c>
      <c r="H50" s="115">
        <f t="shared" si="20"/>
        <v>1.3457699999999999</v>
      </c>
      <c r="I50" s="115">
        <f t="shared" si="20"/>
        <v>8.8968100000000003</v>
      </c>
      <c r="J50" s="115">
        <f t="shared" si="20"/>
        <v>22.825849999999999</v>
      </c>
      <c r="K50" s="115">
        <f t="shared" si="20"/>
        <v>13.2562</v>
      </c>
      <c r="L50" s="115">
        <f t="shared" si="20"/>
        <v>5.6620999999999997</v>
      </c>
      <c r="M50" s="115">
        <f t="shared" si="20"/>
        <v>3.9075500000000001</v>
      </c>
      <c r="N50" s="115">
        <f t="shared" si="20"/>
        <v>2.2823899999999999</v>
      </c>
      <c r="O50" s="115">
        <f t="shared" si="20"/>
        <v>1.7531399999999999</v>
      </c>
      <c r="P50" s="115">
        <f t="shared" si="20"/>
        <v>1.16475</v>
      </c>
      <c r="Q50" s="115">
        <f t="shared" si="20"/>
        <v>12.14045</v>
      </c>
      <c r="R50" s="115">
        <f t="shared" si="20"/>
        <v>4.6172500000000003</v>
      </c>
      <c r="S50" s="115">
        <f t="shared" si="20"/>
        <v>7.5232000000000001</v>
      </c>
      <c r="T50" s="115">
        <f t="shared" si="20"/>
        <v>27.679130000000001</v>
      </c>
      <c r="U50" s="115">
        <f t="shared" si="20"/>
        <v>9.0285499999999992</v>
      </c>
      <c r="V50" s="115">
        <f t="shared" si="20"/>
        <v>6.0367499999999996</v>
      </c>
      <c r="W50" s="115">
        <f t="shared" si="20"/>
        <v>12.61383</v>
      </c>
      <c r="X50" s="115">
        <f t="shared" si="20"/>
        <v>6.85487</v>
      </c>
      <c r="Y50" s="115">
        <f t="shared" si="20"/>
        <v>1.67255</v>
      </c>
      <c r="Z50" s="115">
        <f t="shared" si="20"/>
        <v>4.2031099999999997</v>
      </c>
      <c r="AA50" s="115">
        <f t="shared" si="20"/>
        <v>0.97921000000000002</v>
      </c>
      <c r="AB50" s="91">
        <v>2008</v>
      </c>
    </row>
    <row r="51" spans="1:28" s="90" customFormat="1" hidden="1" outlineLevel="1">
      <c r="A51" s="91">
        <v>2009</v>
      </c>
      <c r="B51" s="114">
        <v>100</v>
      </c>
      <c r="C51" s="115">
        <f t="shared" ref="C51:AA51" si="21">ROUND(C8/$B8*100,5)</f>
        <v>2.7908300000000001</v>
      </c>
      <c r="D51" s="115">
        <f t="shared" si="21"/>
        <v>13.44143</v>
      </c>
      <c r="E51" s="115">
        <f t="shared" si="21"/>
        <v>0.33962999999999999</v>
      </c>
      <c r="F51" s="115">
        <f t="shared" si="21"/>
        <v>11.12992</v>
      </c>
      <c r="G51" s="115">
        <f t="shared" si="21"/>
        <v>0.67508000000000001</v>
      </c>
      <c r="H51" s="115">
        <f t="shared" si="21"/>
        <v>1.2968</v>
      </c>
      <c r="I51" s="115">
        <f t="shared" si="21"/>
        <v>8.7537199999999995</v>
      </c>
      <c r="J51" s="115">
        <f t="shared" si="21"/>
        <v>22.623419999999999</v>
      </c>
      <c r="K51" s="115">
        <f t="shared" si="21"/>
        <v>13.038959999999999</v>
      </c>
      <c r="L51" s="115">
        <f t="shared" si="21"/>
        <v>5.5565100000000003</v>
      </c>
      <c r="M51" s="115">
        <f t="shared" si="21"/>
        <v>4.0279499999999997</v>
      </c>
      <c r="N51" s="115">
        <f t="shared" si="21"/>
        <v>2.2690899999999998</v>
      </c>
      <c r="O51" s="115">
        <f t="shared" si="21"/>
        <v>1.8043400000000001</v>
      </c>
      <c r="P51" s="115">
        <f t="shared" si="21"/>
        <v>1.1019699999999999</v>
      </c>
      <c r="Q51" s="115">
        <f t="shared" si="21"/>
        <v>12.268549999999999</v>
      </c>
      <c r="R51" s="115">
        <f t="shared" si="21"/>
        <v>4.7443400000000002</v>
      </c>
      <c r="S51" s="115">
        <f t="shared" si="21"/>
        <v>7.5242199999999997</v>
      </c>
      <c r="T51" s="115">
        <f t="shared" si="21"/>
        <v>27.856919999999999</v>
      </c>
      <c r="U51" s="115">
        <f t="shared" si="21"/>
        <v>9.0641999999999996</v>
      </c>
      <c r="V51" s="115">
        <f t="shared" si="21"/>
        <v>5.8780400000000004</v>
      </c>
      <c r="W51" s="115">
        <f t="shared" si="21"/>
        <v>12.914680000000001</v>
      </c>
      <c r="X51" s="115">
        <f t="shared" si="21"/>
        <v>7.0897199999999998</v>
      </c>
      <c r="Y51" s="115">
        <f t="shared" si="21"/>
        <v>1.7297100000000001</v>
      </c>
      <c r="Z51" s="115">
        <f t="shared" si="21"/>
        <v>4.3337000000000003</v>
      </c>
      <c r="AA51" s="115">
        <f t="shared" si="21"/>
        <v>1.0263199999999999</v>
      </c>
      <c r="AB51" s="91">
        <v>2009</v>
      </c>
    </row>
    <row r="52" spans="1:28" s="90" customFormat="1" collapsed="1">
      <c r="A52" s="91">
        <v>2010</v>
      </c>
      <c r="B52" s="114">
        <v>100</v>
      </c>
      <c r="C52" s="115">
        <f t="shared" ref="C52:AA52" si="22">ROUND(C9/$B9*100,5)</f>
        <v>2.7069000000000001</v>
      </c>
      <c r="D52" s="115">
        <f t="shared" si="22"/>
        <v>13.340350000000001</v>
      </c>
      <c r="E52" s="115">
        <f t="shared" si="22"/>
        <v>0.33657999999999999</v>
      </c>
      <c r="F52" s="115">
        <f t="shared" si="22"/>
        <v>11.08093</v>
      </c>
      <c r="G52" s="115">
        <f t="shared" si="22"/>
        <v>0.67501999999999995</v>
      </c>
      <c r="H52" s="115">
        <f t="shared" si="22"/>
        <v>1.2478199999999999</v>
      </c>
      <c r="I52" s="115">
        <f t="shared" si="22"/>
        <v>8.6240199999999998</v>
      </c>
      <c r="J52" s="115">
        <f t="shared" si="22"/>
        <v>22.64705</v>
      </c>
      <c r="K52" s="115">
        <f t="shared" si="22"/>
        <v>12.87494</v>
      </c>
      <c r="L52" s="115">
        <f t="shared" si="22"/>
        <v>5.7110200000000004</v>
      </c>
      <c r="M52" s="115">
        <f t="shared" si="22"/>
        <v>4.0610999999999997</v>
      </c>
      <c r="N52" s="115">
        <f t="shared" si="22"/>
        <v>2.25332</v>
      </c>
      <c r="O52" s="115">
        <f t="shared" si="22"/>
        <v>1.84345</v>
      </c>
      <c r="P52" s="115">
        <f t="shared" si="22"/>
        <v>1.1017999999999999</v>
      </c>
      <c r="Q52" s="115">
        <f t="shared" si="22"/>
        <v>12.784649999999999</v>
      </c>
      <c r="R52" s="115">
        <f t="shared" si="22"/>
        <v>4.7832400000000002</v>
      </c>
      <c r="S52" s="115">
        <f t="shared" si="22"/>
        <v>8.0014000000000003</v>
      </c>
      <c r="T52" s="115">
        <f t="shared" si="22"/>
        <v>27.741099999999999</v>
      </c>
      <c r="U52" s="115">
        <f t="shared" si="22"/>
        <v>8.8631899999999995</v>
      </c>
      <c r="V52" s="115">
        <f t="shared" si="22"/>
        <v>5.6601900000000001</v>
      </c>
      <c r="W52" s="115">
        <f t="shared" si="22"/>
        <v>13.21771</v>
      </c>
      <c r="X52" s="115">
        <f t="shared" si="22"/>
        <v>6.9573600000000004</v>
      </c>
      <c r="Y52" s="115">
        <f t="shared" si="22"/>
        <v>1.69503</v>
      </c>
      <c r="Z52" s="115">
        <f t="shared" si="22"/>
        <v>4.29962</v>
      </c>
      <c r="AA52" s="115">
        <f t="shared" si="22"/>
        <v>0.96270999999999995</v>
      </c>
      <c r="AB52" s="91">
        <v>2010</v>
      </c>
    </row>
    <row r="53" spans="1:28" s="90" customFormat="1" hidden="1" outlineLevel="1">
      <c r="A53" s="91">
        <v>2011</v>
      </c>
      <c r="B53" s="114">
        <v>100</v>
      </c>
      <c r="C53" s="115">
        <f t="shared" ref="C53:AA53" si="23">ROUND(C10/$B10*100,5)</f>
        <v>2.7530000000000001</v>
      </c>
      <c r="D53" s="115">
        <f t="shared" si="23"/>
        <v>13.99255</v>
      </c>
      <c r="E53" s="115">
        <f t="shared" si="23"/>
        <v>0.32583000000000001</v>
      </c>
      <c r="F53" s="115">
        <f t="shared" si="23"/>
        <v>11.71701</v>
      </c>
      <c r="G53" s="115">
        <f t="shared" si="23"/>
        <v>0.69225000000000003</v>
      </c>
      <c r="H53" s="115">
        <f t="shared" si="23"/>
        <v>1.25746</v>
      </c>
      <c r="I53" s="115">
        <f t="shared" si="23"/>
        <v>8.8809799999999992</v>
      </c>
      <c r="J53" s="115">
        <f t="shared" si="23"/>
        <v>22.88907</v>
      </c>
      <c r="K53" s="115">
        <f t="shared" si="23"/>
        <v>12.97077</v>
      </c>
      <c r="L53" s="115">
        <f t="shared" si="23"/>
        <v>5.8700200000000002</v>
      </c>
      <c r="M53" s="115">
        <f t="shared" si="23"/>
        <v>4.0482800000000001</v>
      </c>
      <c r="N53" s="115">
        <f t="shared" si="23"/>
        <v>2.3103899999999999</v>
      </c>
      <c r="O53" s="115">
        <f t="shared" si="23"/>
        <v>1.7809699999999999</v>
      </c>
      <c r="P53" s="115">
        <f t="shared" si="23"/>
        <v>1.0944499999999999</v>
      </c>
      <c r="Q53" s="115">
        <f t="shared" si="23"/>
        <v>12.731490000000001</v>
      </c>
      <c r="R53" s="115">
        <f t="shared" si="23"/>
        <v>4.6540699999999999</v>
      </c>
      <c r="S53" s="115">
        <f t="shared" si="23"/>
        <v>8.0774100000000004</v>
      </c>
      <c r="T53" s="115">
        <f t="shared" si="23"/>
        <v>26.823429999999998</v>
      </c>
      <c r="U53" s="115">
        <f t="shared" si="23"/>
        <v>8.2479999999999993</v>
      </c>
      <c r="V53" s="115">
        <f t="shared" si="23"/>
        <v>5.2747599999999997</v>
      </c>
      <c r="W53" s="115">
        <f t="shared" si="23"/>
        <v>13.30067</v>
      </c>
      <c r="X53" s="115">
        <f t="shared" si="23"/>
        <v>6.7436699999999998</v>
      </c>
      <c r="Y53" s="115">
        <f t="shared" si="23"/>
        <v>1.58708</v>
      </c>
      <c r="Z53" s="115">
        <f t="shared" si="23"/>
        <v>4.1508099999999999</v>
      </c>
      <c r="AA53" s="115">
        <f t="shared" si="23"/>
        <v>1.0057799999999999</v>
      </c>
      <c r="AB53" s="91">
        <v>2011</v>
      </c>
    </row>
    <row r="54" spans="1:28" s="90" customFormat="1" hidden="1" outlineLevel="1">
      <c r="A54" s="91">
        <v>2012</v>
      </c>
      <c r="B54" s="114">
        <v>100</v>
      </c>
      <c r="C54" s="115">
        <f t="shared" ref="C54:AA54" si="24">ROUND(C11/$B11*100,5)</f>
        <v>2.7385600000000001</v>
      </c>
      <c r="D54" s="115">
        <f t="shared" si="24"/>
        <v>14.07128</v>
      </c>
      <c r="E54" s="115">
        <f t="shared" si="24"/>
        <v>0.34773999999999999</v>
      </c>
      <c r="F54" s="115">
        <f t="shared" si="24"/>
        <v>11.84764</v>
      </c>
      <c r="G54" s="115">
        <f t="shared" si="24"/>
        <v>0.68255999999999994</v>
      </c>
      <c r="H54" s="115">
        <f t="shared" si="24"/>
        <v>1.1933400000000001</v>
      </c>
      <c r="I54" s="115">
        <f t="shared" si="24"/>
        <v>8.9192</v>
      </c>
      <c r="J54" s="115">
        <f t="shared" si="24"/>
        <v>23.282029999999999</v>
      </c>
      <c r="K54" s="115">
        <f t="shared" si="24"/>
        <v>13.07382</v>
      </c>
      <c r="L54" s="115">
        <f t="shared" si="24"/>
        <v>6.0679800000000004</v>
      </c>
      <c r="M54" s="115">
        <f t="shared" si="24"/>
        <v>4.1402299999999999</v>
      </c>
      <c r="N54" s="115">
        <f t="shared" si="24"/>
        <v>2.2494700000000001</v>
      </c>
      <c r="O54" s="115">
        <f t="shared" si="24"/>
        <v>1.7258800000000001</v>
      </c>
      <c r="P54" s="115">
        <f t="shared" si="24"/>
        <v>1.09775</v>
      </c>
      <c r="Q54" s="115">
        <f t="shared" si="24"/>
        <v>12.813179999999999</v>
      </c>
      <c r="R54" s="115">
        <f t="shared" si="24"/>
        <v>4.6576399999999998</v>
      </c>
      <c r="S54" s="115">
        <f t="shared" si="24"/>
        <v>8.1555300000000006</v>
      </c>
      <c r="T54" s="115">
        <f t="shared" si="24"/>
        <v>26.584140000000001</v>
      </c>
      <c r="U54" s="115">
        <f t="shared" si="24"/>
        <v>7.9531999999999998</v>
      </c>
      <c r="V54" s="115">
        <f t="shared" si="24"/>
        <v>5.0628599999999997</v>
      </c>
      <c r="W54" s="115">
        <f t="shared" si="24"/>
        <v>13.56808</v>
      </c>
      <c r="X54" s="115">
        <f t="shared" si="24"/>
        <v>6.5185000000000004</v>
      </c>
      <c r="Y54" s="115">
        <f t="shared" si="24"/>
        <v>1.54061</v>
      </c>
      <c r="Z54" s="115">
        <f t="shared" si="24"/>
        <v>3.99335</v>
      </c>
      <c r="AA54" s="115">
        <f t="shared" si="24"/>
        <v>0.98453999999999997</v>
      </c>
      <c r="AB54" s="91">
        <v>2012</v>
      </c>
    </row>
    <row r="55" spans="1:28" s="90" customFormat="1" hidden="1" outlineLevel="1">
      <c r="A55" s="91">
        <v>2013</v>
      </c>
      <c r="B55" s="114">
        <v>100</v>
      </c>
      <c r="C55" s="115">
        <f t="shared" ref="C55:AA55" si="25">ROUND(C12/$B12*100,5)</f>
        <v>2.74336</v>
      </c>
      <c r="D55" s="115">
        <f t="shared" si="25"/>
        <v>14.002090000000001</v>
      </c>
      <c r="E55" s="115">
        <f t="shared" si="25"/>
        <v>0.34506999999999999</v>
      </c>
      <c r="F55" s="115">
        <f t="shared" si="25"/>
        <v>11.78908</v>
      </c>
      <c r="G55" s="115">
        <f t="shared" si="25"/>
        <v>0.69428999999999996</v>
      </c>
      <c r="H55" s="115">
        <f t="shared" si="25"/>
        <v>1.1736500000000001</v>
      </c>
      <c r="I55" s="115">
        <f t="shared" si="25"/>
        <v>8.7901600000000002</v>
      </c>
      <c r="J55" s="115">
        <f t="shared" si="25"/>
        <v>23.265609999999999</v>
      </c>
      <c r="K55" s="115">
        <f t="shared" si="25"/>
        <v>12.86797</v>
      </c>
      <c r="L55" s="115">
        <f t="shared" si="25"/>
        <v>6.1992900000000004</v>
      </c>
      <c r="M55" s="115">
        <f t="shared" si="25"/>
        <v>4.1983499999999996</v>
      </c>
      <c r="N55" s="115">
        <f t="shared" si="25"/>
        <v>2.05803</v>
      </c>
      <c r="O55" s="115">
        <f t="shared" si="25"/>
        <v>1.67103</v>
      </c>
      <c r="P55" s="115">
        <f t="shared" si="25"/>
        <v>1.1330100000000001</v>
      </c>
      <c r="Q55" s="115">
        <f t="shared" si="25"/>
        <v>13.23484</v>
      </c>
      <c r="R55" s="115">
        <f t="shared" si="25"/>
        <v>4.9365100000000002</v>
      </c>
      <c r="S55" s="115">
        <f t="shared" si="25"/>
        <v>8.29833</v>
      </c>
      <c r="T55" s="115">
        <f t="shared" si="25"/>
        <v>26.712679999999999</v>
      </c>
      <c r="U55" s="115">
        <f t="shared" si="25"/>
        <v>7.8749399999999996</v>
      </c>
      <c r="V55" s="115">
        <f t="shared" si="25"/>
        <v>5.0863199999999997</v>
      </c>
      <c r="W55" s="115">
        <f t="shared" si="25"/>
        <v>13.75142</v>
      </c>
      <c r="X55" s="115">
        <f t="shared" si="25"/>
        <v>6.3891900000000001</v>
      </c>
      <c r="Y55" s="115">
        <f t="shared" si="25"/>
        <v>1.52352</v>
      </c>
      <c r="Z55" s="115">
        <f t="shared" si="25"/>
        <v>3.83629</v>
      </c>
      <c r="AA55" s="115">
        <f t="shared" si="25"/>
        <v>1.02938</v>
      </c>
      <c r="AB55" s="91">
        <v>2013</v>
      </c>
    </row>
    <row r="56" spans="1:28" s="90" customFormat="1" hidden="1" outlineLevel="1">
      <c r="A56" s="91">
        <v>2014</v>
      </c>
      <c r="B56" s="114">
        <v>100</v>
      </c>
      <c r="C56" s="115">
        <f t="shared" ref="C56:AA56" si="26">ROUND(C13/$B13*100,5)</f>
        <v>2.7399300000000002</v>
      </c>
      <c r="D56" s="115">
        <f t="shared" si="26"/>
        <v>14.060040000000001</v>
      </c>
      <c r="E56" s="115">
        <f t="shared" si="26"/>
        <v>0.34855999999999998</v>
      </c>
      <c r="F56" s="115">
        <f t="shared" si="26"/>
        <v>11.832380000000001</v>
      </c>
      <c r="G56" s="115">
        <f t="shared" si="26"/>
        <v>0.70726999999999995</v>
      </c>
      <c r="H56" s="115">
        <f t="shared" si="26"/>
        <v>1.1718299999999999</v>
      </c>
      <c r="I56" s="115">
        <f t="shared" si="26"/>
        <v>8.7404700000000002</v>
      </c>
      <c r="J56" s="115">
        <f t="shared" si="26"/>
        <v>23.427949999999999</v>
      </c>
      <c r="K56" s="115">
        <f t="shared" si="26"/>
        <v>12.807919999999999</v>
      </c>
      <c r="L56" s="115">
        <f t="shared" si="26"/>
        <v>6.3859199999999996</v>
      </c>
      <c r="M56" s="115">
        <f t="shared" si="26"/>
        <v>4.2341199999999999</v>
      </c>
      <c r="N56" s="115">
        <f t="shared" si="26"/>
        <v>1.86</v>
      </c>
      <c r="O56" s="115">
        <f t="shared" si="26"/>
        <v>1.65873</v>
      </c>
      <c r="P56" s="115">
        <f t="shared" si="26"/>
        <v>1.1416500000000001</v>
      </c>
      <c r="Q56" s="115">
        <f t="shared" si="26"/>
        <v>13.368</v>
      </c>
      <c r="R56" s="115">
        <f t="shared" si="26"/>
        <v>5.0383800000000001</v>
      </c>
      <c r="S56" s="115">
        <f t="shared" si="26"/>
        <v>8.3296200000000002</v>
      </c>
      <c r="T56" s="115">
        <f t="shared" si="26"/>
        <v>26.80687</v>
      </c>
      <c r="U56" s="115">
        <f t="shared" si="26"/>
        <v>7.8125499999999999</v>
      </c>
      <c r="V56" s="115">
        <f t="shared" si="26"/>
        <v>5.0967000000000002</v>
      </c>
      <c r="W56" s="115">
        <f t="shared" si="26"/>
        <v>13.89762</v>
      </c>
      <c r="X56" s="115">
        <f t="shared" si="26"/>
        <v>6.1963699999999999</v>
      </c>
      <c r="Y56" s="115">
        <f t="shared" si="26"/>
        <v>1.5190999999999999</v>
      </c>
      <c r="Z56" s="115">
        <f t="shared" si="26"/>
        <v>3.6631499999999999</v>
      </c>
      <c r="AA56" s="115">
        <f t="shared" si="26"/>
        <v>1.0141199999999999</v>
      </c>
      <c r="AB56" s="91">
        <v>2014</v>
      </c>
    </row>
    <row r="57" spans="1:28" s="90" customFormat="1" collapsed="1">
      <c r="A57" s="91">
        <v>2015</v>
      </c>
      <c r="B57" s="114">
        <v>100</v>
      </c>
      <c r="C57" s="115">
        <f t="shared" ref="C57:AA57" si="27">ROUND(C14/$B14*100,5)</f>
        <v>2.7683599999999999</v>
      </c>
      <c r="D57" s="115">
        <f t="shared" si="27"/>
        <v>13.866099999999999</v>
      </c>
      <c r="E57" s="115">
        <f t="shared" si="27"/>
        <v>0.34005999999999997</v>
      </c>
      <c r="F57" s="115">
        <f t="shared" si="27"/>
        <v>11.671200000000001</v>
      </c>
      <c r="G57" s="115">
        <f t="shared" si="27"/>
        <v>0.70230999999999999</v>
      </c>
      <c r="H57" s="115">
        <f t="shared" si="27"/>
        <v>1.1525300000000001</v>
      </c>
      <c r="I57" s="115">
        <f t="shared" si="27"/>
        <v>8.6977200000000003</v>
      </c>
      <c r="J57" s="115">
        <f t="shared" si="27"/>
        <v>23.377310000000001</v>
      </c>
      <c r="K57" s="115">
        <f t="shared" si="27"/>
        <v>12.58849</v>
      </c>
      <c r="L57" s="115">
        <f t="shared" si="27"/>
        <v>6.5942800000000004</v>
      </c>
      <c r="M57" s="115">
        <f t="shared" si="27"/>
        <v>4.1945399999999999</v>
      </c>
      <c r="N57" s="115">
        <f t="shared" si="27"/>
        <v>1.7044299999999999</v>
      </c>
      <c r="O57" s="115">
        <f t="shared" si="27"/>
        <v>1.70278</v>
      </c>
      <c r="P57" s="115">
        <f t="shared" si="27"/>
        <v>1.1240699999999999</v>
      </c>
      <c r="Q57" s="115">
        <f t="shared" si="27"/>
        <v>13.431179999999999</v>
      </c>
      <c r="R57" s="115">
        <f t="shared" si="27"/>
        <v>4.8595499999999996</v>
      </c>
      <c r="S57" s="115">
        <f t="shared" si="27"/>
        <v>8.5716300000000007</v>
      </c>
      <c r="T57" s="115">
        <f t="shared" si="27"/>
        <v>27.12771</v>
      </c>
      <c r="U57" s="115">
        <f t="shared" si="27"/>
        <v>7.7574100000000001</v>
      </c>
      <c r="V57" s="115">
        <f t="shared" si="27"/>
        <v>5.0236799999999997</v>
      </c>
      <c r="W57" s="115">
        <f t="shared" si="27"/>
        <v>14.34662</v>
      </c>
      <c r="X57" s="115">
        <f t="shared" si="27"/>
        <v>6.2003399999999997</v>
      </c>
      <c r="Y57" s="115">
        <f t="shared" si="27"/>
        <v>1.5661799999999999</v>
      </c>
      <c r="Z57" s="115">
        <f t="shared" si="27"/>
        <v>3.5836899999999998</v>
      </c>
      <c r="AA57" s="115">
        <f t="shared" si="27"/>
        <v>1.0504800000000001</v>
      </c>
      <c r="AB57" s="91">
        <v>2015</v>
      </c>
    </row>
    <row r="58" spans="1:28" s="90" customFormat="1" hidden="1" outlineLevel="1">
      <c r="A58" s="91">
        <v>2016</v>
      </c>
      <c r="B58" s="114">
        <v>100</v>
      </c>
      <c r="C58" s="115">
        <f t="shared" ref="C58:AA58" si="28">ROUND(C15/$B15*100,5)</f>
        <v>2.7135500000000001</v>
      </c>
      <c r="D58" s="115">
        <f t="shared" si="28"/>
        <v>13.66966</v>
      </c>
      <c r="E58" s="115">
        <f t="shared" si="28"/>
        <v>0.32412999999999997</v>
      </c>
      <c r="F58" s="115">
        <f t="shared" si="28"/>
        <v>11.49418</v>
      </c>
      <c r="G58" s="115">
        <f t="shared" si="28"/>
        <v>0.73853999999999997</v>
      </c>
      <c r="H58" s="115">
        <f t="shared" si="28"/>
        <v>1.1128100000000001</v>
      </c>
      <c r="I58" s="115">
        <f t="shared" si="28"/>
        <v>8.6265699999999992</v>
      </c>
      <c r="J58" s="115">
        <f t="shared" si="28"/>
        <v>23.320589999999999</v>
      </c>
      <c r="K58" s="115">
        <f t="shared" si="28"/>
        <v>12.43464</v>
      </c>
      <c r="L58" s="115">
        <f t="shared" si="28"/>
        <v>6.71244</v>
      </c>
      <c r="M58" s="115">
        <f t="shared" si="28"/>
        <v>4.1735100000000003</v>
      </c>
      <c r="N58" s="115">
        <f t="shared" si="28"/>
        <v>1.5678000000000001</v>
      </c>
      <c r="O58" s="115">
        <f t="shared" si="28"/>
        <v>1.6908300000000001</v>
      </c>
      <c r="P58" s="115">
        <f t="shared" si="28"/>
        <v>1.0907</v>
      </c>
      <c r="Q58" s="115">
        <f t="shared" si="28"/>
        <v>13.627890000000001</v>
      </c>
      <c r="R58" s="115">
        <f t="shared" si="28"/>
        <v>4.8670099999999996</v>
      </c>
      <c r="S58" s="115">
        <f t="shared" si="28"/>
        <v>8.7608899999999998</v>
      </c>
      <c r="T58" s="115">
        <f t="shared" si="28"/>
        <v>27.465530000000001</v>
      </c>
      <c r="U58" s="115">
        <f t="shared" si="28"/>
        <v>7.6938500000000003</v>
      </c>
      <c r="V58" s="115">
        <f t="shared" si="28"/>
        <v>5.0153299999999996</v>
      </c>
      <c r="W58" s="115">
        <f t="shared" si="28"/>
        <v>14.756349999999999</v>
      </c>
      <c r="X58" s="115">
        <f t="shared" si="28"/>
        <v>6.2268800000000004</v>
      </c>
      <c r="Y58" s="115">
        <f t="shared" si="28"/>
        <v>1.53413</v>
      </c>
      <c r="Z58" s="115">
        <f t="shared" si="28"/>
        <v>3.6321699999999999</v>
      </c>
      <c r="AA58" s="115">
        <f t="shared" si="28"/>
        <v>1.0605800000000001</v>
      </c>
      <c r="AB58" s="91">
        <v>2016</v>
      </c>
    </row>
    <row r="59" spans="1:28" s="90" customFormat="1" hidden="1" outlineLevel="1">
      <c r="A59" s="91">
        <v>2017</v>
      </c>
      <c r="B59" s="114">
        <v>100</v>
      </c>
      <c r="C59" s="115">
        <f t="shared" ref="C59:AA62" si="29">ROUND(C16/$B16*100,5)</f>
        <v>2.7387800000000002</v>
      </c>
      <c r="D59" s="115">
        <f t="shared" si="29"/>
        <v>13.603440000000001</v>
      </c>
      <c r="E59" s="115">
        <f t="shared" si="29"/>
        <v>0.309</v>
      </c>
      <c r="F59" s="115">
        <f t="shared" si="29"/>
        <v>11.49461</v>
      </c>
      <c r="G59" s="115">
        <f t="shared" si="29"/>
        <v>0.72731999999999997</v>
      </c>
      <c r="H59" s="115">
        <f t="shared" si="29"/>
        <v>1.0725199999999999</v>
      </c>
      <c r="I59" s="115">
        <f t="shared" si="29"/>
        <v>8.4379399999999993</v>
      </c>
      <c r="J59" s="115">
        <f t="shared" si="29"/>
        <v>23.426570000000002</v>
      </c>
      <c r="K59" s="115">
        <f t="shared" si="29"/>
        <v>12.337619999999999</v>
      </c>
      <c r="L59" s="115">
        <f t="shared" si="29"/>
        <v>6.9075800000000003</v>
      </c>
      <c r="M59" s="115">
        <f t="shared" si="29"/>
        <v>4.1813799999999999</v>
      </c>
      <c r="N59" s="115">
        <f t="shared" si="29"/>
        <v>1.56934</v>
      </c>
      <c r="O59" s="115">
        <f t="shared" si="29"/>
        <v>1.59449</v>
      </c>
      <c r="P59" s="115">
        <f t="shared" si="29"/>
        <v>1.0853600000000001</v>
      </c>
      <c r="Q59" s="115">
        <f t="shared" si="29"/>
        <v>13.71078</v>
      </c>
      <c r="R59" s="115">
        <f t="shared" si="29"/>
        <v>4.8902799999999997</v>
      </c>
      <c r="S59" s="115">
        <f t="shared" si="29"/>
        <v>8.8204999999999991</v>
      </c>
      <c r="T59" s="115">
        <f t="shared" si="29"/>
        <v>27.633009999999999</v>
      </c>
      <c r="U59" s="115">
        <f t="shared" si="29"/>
        <v>7.64567</v>
      </c>
      <c r="V59" s="115">
        <f t="shared" si="29"/>
        <v>4.9612400000000001</v>
      </c>
      <c r="W59" s="115">
        <f t="shared" si="29"/>
        <v>15.02609</v>
      </c>
      <c r="X59" s="115">
        <f t="shared" si="29"/>
        <v>6.2002899999999999</v>
      </c>
      <c r="Y59" s="115">
        <f t="shared" si="29"/>
        <v>1.5412300000000001</v>
      </c>
      <c r="Z59" s="115">
        <f t="shared" si="29"/>
        <v>3.5887099999999998</v>
      </c>
      <c r="AA59" s="115">
        <f t="shared" si="29"/>
        <v>1.07036</v>
      </c>
      <c r="AB59" s="91">
        <v>2017</v>
      </c>
    </row>
    <row r="60" spans="1:28" s="90" customFormat="1" hidden="1" outlineLevel="1">
      <c r="A60" s="91">
        <v>2018</v>
      </c>
      <c r="B60" s="114">
        <v>100</v>
      </c>
      <c r="C60" s="115">
        <f t="shared" si="29"/>
        <v>2.6073900000000001</v>
      </c>
      <c r="D60" s="115">
        <f t="shared" si="29"/>
        <v>13.71503</v>
      </c>
      <c r="E60" s="115">
        <f t="shared" si="29"/>
        <v>0.24906</v>
      </c>
      <c r="F60" s="115">
        <f t="shared" si="29"/>
        <v>11.635109999999999</v>
      </c>
      <c r="G60" s="115">
        <f t="shared" si="29"/>
        <v>0.73999000000000004</v>
      </c>
      <c r="H60" s="115">
        <f t="shared" si="29"/>
        <v>1.0908599999999999</v>
      </c>
      <c r="I60" s="115">
        <f t="shared" si="29"/>
        <v>8.4526900000000005</v>
      </c>
      <c r="J60" s="115">
        <f t="shared" si="29"/>
        <v>23.605450000000001</v>
      </c>
      <c r="K60" s="115">
        <f t="shared" si="29"/>
        <v>12.24226</v>
      </c>
      <c r="L60" s="115">
        <f t="shared" si="29"/>
        <v>7.2202599999999997</v>
      </c>
      <c r="M60" s="115">
        <f t="shared" si="29"/>
        <v>4.1429400000000003</v>
      </c>
      <c r="N60" s="115">
        <f t="shared" si="29"/>
        <v>1.56996</v>
      </c>
      <c r="O60" s="115">
        <f t="shared" si="29"/>
        <v>1.49394</v>
      </c>
      <c r="P60" s="115">
        <f t="shared" si="29"/>
        <v>1.1196699999999999</v>
      </c>
      <c r="Q60" s="115">
        <f t="shared" si="29"/>
        <v>13.60317</v>
      </c>
      <c r="R60" s="115">
        <f t="shared" si="29"/>
        <v>4.8899499999999998</v>
      </c>
      <c r="S60" s="115">
        <f t="shared" si="29"/>
        <v>8.7132199999999997</v>
      </c>
      <c r="T60" s="115">
        <f t="shared" si="29"/>
        <v>27.78894</v>
      </c>
      <c r="U60" s="115">
        <f t="shared" si="29"/>
        <v>7.5914999999999999</v>
      </c>
      <c r="V60" s="115">
        <f t="shared" si="29"/>
        <v>4.9841100000000003</v>
      </c>
      <c r="W60" s="115">
        <f t="shared" si="29"/>
        <v>15.21332</v>
      </c>
      <c r="X60" s="115">
        <f t="shared" si="29"/>
        <v>6.0437700000000003</v>
      </c>
      <c r="Y60" s="115">
        <f t="shared" si="29"/>
        <v>1.5696099999999999</v>
      </c>
      <c r="Z60" s="115">
        <f t="shared" si="29"/>
        <v>3.3866800000000001</v>
      </c>
      <c r="AA60" s="115">
        <f t="shared" si="29"/>
        <v>1.0874900000000001</v>
      </c>
      <c r="AB60" s="91">
        <v>2018</v>
      </c>
    </row>
    <row r="61" spans="1:28" s="90" customFormat="1" collapsed="1">
      <c r="A61" s="91">
        <v>2019</v>
      </c>
      <c r="B61" s="114">
        <v>100</v>
      </c>
      <c r="C61" s="115">
        <f t="shared" si="29"/>
        <v>2.5256099999999999</v>
      </c>
      <c r="D61" s="115">
        <f t="shared" si="29"/>
        <v>13.609120000000001</v>
      </c>
      <c r="E61" s="115">
        <f t="shared" si="29"/>
        <v>0.25700000000000001</v>
      </c>
      <c r="F61" s="115">
        <f t="shared" si="29"/>
        <v>11.511900000000001</v>
      </c>
      <c r="G61" s="115">
        <f t="shared" si="29"/>
        <v>0.73353999999999997</v>
      </c>
      <c r="H61" s="115">
        <f t="shared" si="29"/>
        <v>1.10669</v>
      </c>
      <c r="I61" s="115">
        <f t="shared" si="29"/>
        <v>8.5393100000000004</v>
      </c>
      <c r="J61" s="115">
        <f t="shared" si="29"/>
        <v>23.513529999999999</v>
      </c>
      <c r="K61" s="115">
        <f t="shared" si="29"/>
        <v>12.19896</v>
      </c>
      <c r="L61" s="115">
        <f t="shared" si="29"/>
        <v>7.1469399999999998</v>
      </c>
      <c r="M61" s="115">
        <f t="shared" si="29"/>
        <v>4.1676299999999999</v>
      </c>
      <c r="N61" s="115">
        <f t="shared" si="29"/>
        <v>1.5593300000000001</v>
      </c>
      <c r="O61" s="115">
        <f t="shared" si="29"/>
        <v>1.4493799999999999</v>
      </c>
      <c r="P61" s="115">
        <f t="shared" si="29"/>
        <v>1.1373200000000001</v>
      </c>
      <c r="Q61" s="115">
        <f t="shared" si="29"/>
        <v>13.48545</v>
      </c>
      <c r="R61" s="115">
        <f t="shared" si="29"/>
        <v>4.8832800000000001</v>
      </c>
      <c r="S61" s="115">
        <f t="shared" si="29"/>
        <v>8.6021599999999996</v>
      </c>
      <c r="T61" s="115">
        <f t="shared" si="29"/>
        <v>28.146460000000001</v>
      </c>
      <c r="U61" s="115">
        <f t="shared" si="29"/>
        <v>7.6372999999999998</v>
      </c>
      <c r="V61" s="115">
        <f t="shared" si="29"/>
        <v>5.1064600000000002</v>
      </c>
      <c r="W61" s="115">
        <f t="shared" si="29"/>
        <v>15.402699999999999</v>
      </c>
      <c r="X61" s="115">
        <f t="shared" si="29"/>
        <v>6.0345000000000004</v>
      </c>
      <c r="Y61" s="115">
        <f t="shared" si="29"/>
        <v>1.64927</v>
      </c>
      <c r="Z61" s="115">
        <f t="shared" si="29"/>
        <v>3.2830599999999999</v>
      </c>
      <c r="AA61" s="115">
        <f t="shared" si="29"/>
        <v>1.1021700000000001</v>
      </c>
      <c r="AB61" s="91">
        <v>2019</v>
      </c>
    </row>
    <row r="62" spans="1:28" s="90" customFormat="1">
      <c r="A62" s="122">
        <v>2020</v>
      </c>
      <c r="B62" s="114">
        <v>100</v>
      </c>
      <c r="C62" s="115">
        <f t="shared" si="29"/>
        <v>2.4510900000000002</v>
      </c>
      <c r="D62" s="115">
        <f t="shared" si="29"/>
        <v>13.54612</v>
      </c>
      <c r="E62" s="92" t="s">
        <v>2</v>
      </c>
      <c r="F62" s="115">
        <f t="shared" si="29"/>
        <v>11.434889999999999</v>
      </c>
      <c r="G62" s="92" t="s">
        <v>2</v>
      </c>
      <c r="H62" s="92" t="s">
        <v>2</v>
      </c>
      <c r="I62" s="115">
        <f t="shared" si="29"/>
        <v>8.6088100000000001</v>
      </c>
      <c r="J62" s="115">
        <f t="shared" si="29"/>
        <v>23.37444</v>
      </c>
      <c r="K62" s="92" t="s">
        <v>2</v>
      </c>
      <c r="L62" s="92" t="s">
        <v>2</v>
      </c>
      <c r="M62" s="92" t="s">
        <v>2</v>
      </c>
      <c r="N62" s="115">
        <f t="shared" si="29"/>
        <v>1.55</v>
      </c>
      <c r="O62" s="115">
        <f t="shared" si="29"/>
        <v>1.4280999999999999</v>
      </c>
      <c r="P62" s="115">
        <f t="shared" si="29"/>
        <v>1.1358699999999999</v>
      </c>
      <c r="Q62" s="115">
        <f t="shared" si="29"/>
        <v>13.05031</v>
      </c>
      <c r="R62" s="92" t="s">
        <v>2</v>
      </c>
      <c r="S62" s="92" t="s">
        <v>2</v>
      </c>
      <c r="T62" s="115">
        <f t="shared" si="29"/>
        <v>28.869409999999998</v>
      </c>
      <c r="U62" s="92" t="s">
        <v>2</v>
      </c>
      <c r="V62" s="92" t="s">
        <v>2</v>
      </c>
      <c r="W62" s="92" t="s">
        <v>2</v>
      </c>
      <c r="X62" s="115">
        <f t="shared" si="29"/>
        <v>5.9858599999999997</v>
      </c>
      <c r="Y62" s="92" t="s">
        <v>2</v>
      </c>
      <c r="Z62" s="92" t="s">
        <v>2</v>
      </c>
      <c r="AA62" s="92" t="s">
        <v>2</v>
      </c>
      <c r="AB62" s="122">
        <v>2020</v>
      </c>
    </row>
    <row r="63" spans="1:28" s="90" customFormat="1">
      <c r="A63" s="99" t="s">
        <v>105</v>
      </c>
    </row>
    <row r="64" spans="1:28" s="90" customFormat="1">
      <c r="A64" s="147" t="s">
        <v>123</v>
      </c>
      <c r="B64" s="147"/>
      <c r="C64" s="147"/>
      <c r="D64" s="147"/>
      <c r="E64" s="147"/>
      <c r="F64" s="147"/>
      <c r="G64" s="147"/>
      <c r="H64" s="147"/>
      <c r="I64" s="147"/>
      <c r="J64" s="147"/>
      <c r="K64" s="147"/>
      <c r="L64" s="147"/>
      <c r="M64" s="147"/>
      <c r="N64" s="147"/>
    </row>
    <row r="65" spans="1:14" s="90" customFormat="1">
      <c r="A65" s="147"/>
      <c r="B65" s="147"/>
      <c r="C65" s="147"/>
      <c r="D65" s="147"/>
      <c r="E65" s="147"/>
      <c r="F65" s="147"/>
      <c r="G65" s="147"/>
      <c r="H65" s="147"/>
      <c r="I65" s="147"/>
      <c r="J65" s="147"/>
      <c r="K65" s="147"/>
      <c r="L65" s="147"/>
      <c r="M65" s="147"/>
      <c r="N65" s="147"/>
    </row>
    <row r="66" spans="1:14" s="90" customFormat="1"/>
    <row r="67" spans="1:14" s="90" customFormat="1"/>
    <row r="68" spans="1:14" s="90" customFormat="1"/>
    <row r="69" spans="1:14" s="90" customFormat="1"/>
    <row r="70" spans="1:14" s="90" customFormat="1"/>
    <row r="71" spans="1:14" s="90" customFormat="1"/>
    <row r="72" spans="1:14" s="90" customFormat="1"/>
    <row r="73" spans="1:14" s="90" customFormat="1"/>
    <row r="74" spans="1:14" s="90" customFormat="1"/>
    <row r="75" spans="1:14" s="90" customFormat="1"/>
    <row r="76" spans="1:14" s="90" customFormat="1"/>
    <row r="77" spans="1:14" s="90" customFormat="1"/>
    <row r="78" spans="1:14" s="90" customFormat="1"/>
    <row r="79" spans="1:14" s="90" customFormat="1"/>
    <row r="80" spans="1:14" s="90" customFormat="1"/>
    <row r="81" s="90" customFormat="1"/>
    <row r="82" s="90" customFormat="1"/>
    <row r="83" s="90" customFormat="1"/>
    <row r="84" s="90" customFormat="1"/>
    <row r="85" s="90" customFormat="1"/>
    <row r="86" s="90" customFormat="1"/>
    <row r="87" s="90" customFormat="1"/>
    <row r="88" s="90" customFormat="1"/>
    <row r="89" s="90" customFormat="1"/>
    <row r="90" s="90" customFormat="1"/>
    <row r="91" s="90" customFormat="1"/>
    <row r="92" s="90" customFormat="1"/>
    <row r="93" s="90" customFormat="1"/>
    <row r="94" s="90" customFormat="1"/>
    <row r="95" s="90" customFormat="1"/>
    <row r="96" s="90" customFormat="1"/>
    <row r="97" s="90" customFormat="1"/>
    <row r="98" s="90" customFormat="1"/>
    <row r="99" s="90" customFormat="1"/>
    <row r="100" s="90" customFormat="1"/>
    <row r="101" s="90" customFormat="1"/>
    <row r="102" s="90" customFormat="1"/>
    <row r="103" s="90" customFormat="1"/>
    <row r="104" s="90" customFormat="1"/>
    <row r="105" s="90" customFormat="1"/>
    <row r="106" s="90" customFormat="1"/>
    <row r="107" s="90" customFormat="1"/>
    <row r="108" s="90" customFormat="1"/>
    <row r="109" s="90" customFormat="1"/>
    <row r="110" s="90" customFormat="1"/>
    <row r="111" s="90" customFormat="1"/>
    <row r="112"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row r="175" s="90" customFormat="1"/>
    <row r="176" s="90" customFormat="1"/>
    <row r="177" s="90" customFormat="1"/>
    <row r="178" s="90" customFormat="1"/>
  </sheetData>
  <mergeCells count="24">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 ref="A64:N65"/>
    <mergeCell ref="O6:AA6"/>
    <mergeCell ref="B21:N21"/>
    <mergeCell ref="O21:AA21"/>
    <mergeCell ref="B49:N49"/>
    <mergeCell ref="O49:AA49"/>
    <mergeCell ref="B6:N6"/>
    <mergeCell ref="B35:N35"/>
    <mergeCell ref="O35:AA35"/>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2/20 –  Brandenburg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78"/>
  <sheetViews>
    <sheetView zoomScaleNormal="100" zoomScaleSheetLayoutView="100" workbookViewId="0">
      <pane ySplit="4" topLeftCell="A5" activePane="bottomLeft" state="frozen"/>
      <selection pane="bottomLeft"/>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33" t="s">
        <v>135</v>
      </c>
      <c r="B1" s="133"/>
      <c r="C1" s="133"/>
      <c r="D1" s="133"/>
      <c r="E1" s="133"/>
      <c r="F1" s="133"/>
      <c r="G1" s="133"/>
      <c r="H1" s="133"/>
      <c r="I1" s="133"/>
      <c r="J1" s="133"/>
      <c r="K1" s="133"/>
      <c r="L1" s="133"/>
      <c r="M1" s="133"/>
      <c r="N1" s="133"/>
      <c r="O1" s="152" t="s">
        <v>135</v>
      </c>
      <c r="P1" s="152"/>
      <c r="Q1" s="152"/>
      <c r="R1" s="152"/>
      <c r="S1" s="152"/>
      <c r="T1" s="152"/>
      <c r="U1" s="152"/>
      <c r="V1" s="152"/>
      <c r="W1" s="152"/>
      <c r="X1" s="152"/>
      <c r="Y1" s="152"/>
      <c r="Z1" s="152"/>
      <c r="AA1" s="152"/>
      <c r="AB1" s="152"/>
      <c r="AC1" s="57"/>
    </row>
    <row r="2" spans="1:29" ht="12" customHeight="1">
      <c r="F2" s="28"/>
      <c r="G2" s="29"/>
    </row>
    <row r="3" spans="1:29" ht="24.75" customHeight="1">
      <c r="A3" s="153" t="s">
        <v>0</v>
      </c>
      <c r="B3" s="153" t="s">
        <v>55</v>
      </c>
      <c r="C3" s="153" t="s">
        <v>66</v>
      </c>
      <c r="D3" s="155" t="s">
        <v>81</v>
      </c>
      <c r="E3" s="156"/>
      <c r="F3" s="156"/>
      <c r="G3" s="156"/>
      <c r="H3" s="153"/>
      <c r="I3" s="157" t="s">
        <v>67</v>
      </c>
      <c r="J3" s="137" t="s">
        <v>92</v>
      </c>
      <c r="K3" s="150"/>
      <c r="L3" s="150"/>
      <c r="M3" s="151"/>
      <c r="N3" s="159" t="s">
        <v>75</v>
      </c>
      <c r="O3" s="149" t="s">
        <v>76</v>
      </c>
      <c r="P3" s="157" t="s">
        <v>101</v>
      </c>
      <c r="Q3" s="148" t="s">
        <v>93</v>
      </c>
      <c r="R3" s="148"/>
      <c r="S3" s="149"/>
      <c r="T3" s="137" t="s">
        <v>100</v>
      </c>
      <c r="U3" s="150"/>
      <c r="V3" s="150"/>
      <c r="W3" s="151"/>
      <c r="X3" s="150" t="s">
        <v>99</v>
      </c>
      <c r="Y3" s="150"/>
      <c r="Z3" s="150"/>
      <c r="AA3" s="151"/>
      <c r="AB3" s="159" t="s">
        <v>0</v>
      </c>
    </row>
    <row r="4" spans="1:29" ht="94.8" customHeight="1">
      <c r="A4" s="154"/>
      <c r="B4" s="154"/>
      <c r="C4" s="154"/>
      <c r="D4" s="54" t="s">
        <v>68</v>
      </c>
      <c r="E4" s="54" t="s">
        <v>96</v>
      </c>
      <c r="F4" s="54" t="s">
        <v>69</v>
      </c>
      <c r="G4" s="54" t="s">
        <v>70</v>
      </c>
      <c r="H4" s="54" t="s">
        <v>71</v>
      </c>
      <c r="I4" s="158"/>
      <c r="J4" s="54" t="s">
        <v>68</v>
      </c>
      <c r="K4" s="54" t="s">
        <v>72</v>
      </c>
      <c r="L4" s="55" t="s">
        <v>73</v>
      </c>
      <c r="M4" s="54" t="s">
        <v>74</v>
      </c>
      <c r="N4" s="161"/>
      <c r="O4" s="162"/>
      <c r="P4" s="163"/>
      <c r="Q4" s="56" t="s">
        <v>68</v>
      </c>
      <c r="R4" s="54" t="s">
        <v>97</v>
      </c>
      <c r="S4" s="54" t="s">
        <v>77</v>
      </c>
      <c r="T4" s="54" t="s">
        <v>68</v>
      </c>
      <c r="U4" s="54" t="s">
        <v>95</v>
      </c>
      <c r="V4" s="54" t="s">
        <v>102</v>
      </c>
      <c r="W4" s="54" t="s">
        <v>98</v>
      </c>
      <c r="X4" s="54" t="s">
        <v>68</v>
      </c>
      <c r="Y4" s="54" t="s">
        <v>78</v>
      </c>
      <c r="Z4" s="54" t="s">
        <v>79</v>
      </c>
      <c r="AA4" s="54" t="s">
        <v>80</v>
      </c>
      <c r="AB4" s="160"/>
    </row>
    <row r="5" spans="1:29" s="90" customFormat="1">
      <c r="A5" s="99"/>
      <c r="B5" s="99"/>
      <c r="C5" s="99"/>
      <c r="D5" s="99"/>
      <c r="E5" s="99"/>
      <c r="F5" s="99"/>
      <c r="G5" s="99"/>
      <c r="H5" s="99"/>
      <c r="I5" s="99"/>
      <c r="J5" s="99"/>
      <c r="K5" s="99"/>
      <c r="L5" s="99"/>
      <c r="M5" s="99"/>
      <c r="N5" s="99"/>
      <c r="O5" s="99"/>
      <c r="P5" s="99"/>
      <c r="Q5" s="99"/>
      <c r="R5" s="99"/>
      <c r="S5" s="99"/>
      <c r="T5" s="99"/>
      <c r="U5" s="99"/>
      <c r="V5" s="99"/>
      <c r="W5" s="99"/>
      <c r="X5" s="99"/>
      <c r="Y5" s="99"/>
      <c r="Z5" s="99"/>
      <c r="AA5" s="99"/>
      <c r="AB5" s="99"/>
    </row>
    <row r="6" spans="1:29" s="90" customFormat="1">
      <c r="A6" s="99"/>
      <c r="B6" s="132" t="s">
        <v>32</v>
      </c>
      <c r="C6" s="132"/>
      <c r="D6" s="132"/>
      <c r="E6" s="132"/>
      <c r="F6" s="132"/>
      <c r="G6" s="132"/>
      <c r="H6" s="132"/>
      <c r="I6" s="132"/>
      <c r="J6" s="132"/>
      <c r="K6" s="132"/>
      <c r="L6" s="132"/>
      <c r="M6" s="132"/>
      <c r="N6" s="132"/>
      <c r="O6" s="132" t="s">
        <v>32</v>
      </c>
      <c r="P6" s="132"/>
      <c r="Q6" s="132"/>
      <c r="R6" s="132"/>
      <c r="S6" s="132"/>
      <c r="T6" s="132"/>
      <c r="U6" s="132"/>
      <c r="V6" s="132"/>
      <c r="W6" s="132"/>
      <c r="X6" s="132"/>
      <c r="Y6" s="132"/>
      <c r="Z6" s="132"/>
      <c r="AA6" s="132"/>
      <c r="AB6" s="99"/>
    </row>
    <row r="7" spans="1:29" s="90" customFormat="1">
      <c r="A7" s="91">
        <v>2008</v>
      </c>
      <c r="B7" s="92">
        <v>928.40499999999997</v>
      </c>
      <c r="C7" s="92">
        <v>25.286000000000001</v>
      </c>
      <c r="D7" s="92">
        <v>136.94399999999999</v>
      </c>
      <c r="E7" s="92">
        <v>3.6469999999999998</v>
      </c>
      <c r="F7" s="92">
        <v>112.27</v>
      </c>
      <c r="G7" s="92">
        <v>7.218</v>
      </c>
      <c r="H7" s="92">
        <v>13.808999999999999</v>
      </c>
      <c r="I7" s="92">
        <v>69.263999999999996</v>
      </c>
      <c r="J7" s="92">
        <v>210.76499999999999</v>
      </c>
      <c r="K7" s="92">
        <v>122.547</v>
      </c>
      <c r="L7" s="92">
        <v>55.29</v>
      </c>
      <c r="M7" s="92">
        <v>32.927999999999997</v>
      </c>
      <c r="N7" s="92">
        <v>21.193000000000001</v>
      </c>
      <c r="O7" s="92">
        <v>12.737</v>
      </c>
      <c r="P7" s="92">
        <v>10.41</v>
      </c>
      <c r="Q7" s="92">
        <v>105.17100000000001</v>
      </c>
      <c r="R7" s="92">
        <v>34.009</v>
      </c>
      <c r="S7" s="92">
        <v>71.162000000000006</v>
      </c>
      <c r="T7" s="92">
        <v>279.94799999999998</v>
      </c>
      <c r="U7" s="92">
        <v>96.01</v>
      </c>
      <c r="V7" s="92">
        <v>60.689</v>
      </c>
      <c r="W7" s="92">
        <v>123.249</v>
      </c>
      <c r="X7" s="92">
        <v>56.686999999999998</v>
      </c>
      <c r="Y7" s="92">
        <v>12.997999999999999</v>
      </c>
      <c r="Z7" s="92">
        <v>33.276000000000003</v>
      </c>
      <c r="AA7" s="92">
        <v>10.413</v>
      </c>
      <c r="AB7" s="91">
        <v>2008</v>
      </c>
      <c r="AC7" s="93"/>
    </row>
    <row r="8" spans="1:29" s="90" customFormat="1">
      <c r="A8" s="91">
        <v>2009</v>
      </c>
      <c r="B8" s="92">
        <v>939.03800000000001</v>
      </c>
      <c r="C8" s="92">
        <v>25.443000000000001</v>
      </c>
      <c r="D8" s="92">
        <v>137.357</v>
      </c>
      <c r="E8" s="92">
        <v>3.5990000000000002</v>
      </c>
      <c r="F8" s="92">
        <v>113.069</v>
      </c>
      <c r="G8" s="92">
        <v>7.2729999999999997</v>
      </c>
      <c r="H8" s="92">
        <v>13.416</v>
      </c>
      <c r="I8" s="92">
        <v>69.114000000000004</v>
      </c>
      <c r="J8" s="92">
        <v>211.96899999999999</v>
      </c>
      <c r="K8" s="92">
        <v>122.208</v>
      </c>
      <c r="L8" s="92">
        <v>54.905000000000001</v>
      </c>
      <c r="M8" s="92">
        <v>34.856000000000002</v>
      </c>
      <c r="N8" s="92">
        <v>21.347000000000001</v>
      </c>
      <c r="O8" s="92">
        <v>12.76</v>
      </c>
      <c r="P8" s="92">
        <v>9.8870000000000005</v>
      </c>
      <c r="Q8" s="92">
        <v>107.039</v>
      </c>
      <c r="R8" s="92">
        <v>34.923999999999999</v>
      </c>
      <c r="S8" s="92">
        <v>72.114999999999995</v>
      </c>
      <c r="T8" s="92">
        <v>284.07299999999998</v>
      </c>
      <c r="U8" s="92">
        <v>97.653000000000006</v>
      </c>
      <c r="V8" s="92">
        <v>59.204000000000001</v>
      </c>
      <c r="W8" s="92">
        <v>127.21599999999999</v>
      </c>
      <c r="X8" s="92">
        <v>60.048999999999999</v>
      </c>
      <c r="Y8" s="92">
        <v>13.162000000000001</v>
      </c>
      <c r="Z8" s="92">
        <v>35.83</v>
      </c>
      <c r="AA8" s="92">
        <v>11.057</v>
      </c>
      <c r="AB8" s="91">
        <v>2009</v>
      </c>
      <c r="AC8" s="93"/>
    </row>
    <row r="9" spans="1:29" s="90" customFormat="1">
      <c r="A9" s="91">
        <v>2010</v>
      </c>
      <c r="B9" s="92">
        <v>944.16</v>
      </c>
      <c r="C9" s="92">
        <v>24.806999999999999</v>
      </c>
      <c r="D9" s="92">
        <v>136.93600000000001</v>
      </c>
      <c r="E9" s="92">
        <v>3.58</v>
      </c>
      <c r="F9" s="92">
        <v>113.10299999999999</v>
      </c>
      <c r="G9" s="92">
        <v>7.3040000000000003</v>
      </c>
      <c r="H9" s="92">
        <v>12.949</v>
      </c>
      <c r="I9" s="92">
        <v>68.626999999999995</v>
      </c>
      <c r="J9" s="92">
        <v>213.66499999999999</v>
      </c>
      <c r="K9" s="92">
        <v>121.55</v>
      </c>
      <c r="L9" s="92">
        <v>56.767000000000003</v>
      </c>
      <c r="M9" s="92">
        <v>35.347999999999999</v>
      </c>
      <c r="N9" s="92">
        <v>21.181999999999999</v>
      </c>
      <c r="O9" s="92">
        <v>12.779</v>
      </c>
      <c r="P9" s="92">
        <v>9.91</v>
      </c>
      <c r="Q9" s="92">
        <v>112.71899999999999</v>
      </c>
      <c r="R9" s="92">
        <v>34.966999999999999</v>
      </c>
      <c r="S9" s="92">
        <v>77.751999999999995</v>
      </c>
      <c r="T9" s="92">
        <v>283.38</v>
      </c>
      <c r="U9" s="92">
        <v>95.903999999999996</v>
      </c>
      <c r="V9" s="92">
        <v>56.66</v>
      </c>
      <c r="W9" s="92">
        <v>130.816</v>
      </c>
      <c r="X9" s="92">
        <v>60.155000000000001</v>
      </c>
      <c r="Y9" s="92">
        <v>13.446999999999999</v>
      </c>
      <c r="Z9" s="92">
        <v>36.290999999999997</v>
      </c>
      <c r="AA9" s="92">
        <v>10.417</v>
      </c>
      <c r="AB9" s="91">
        <v>2010</v>
      </c>
      <c r="AC9" s="93"/>
    </row>
    <row r="10" spans="1:29" s="90" customFormat="1">
      <c r="A10" s="91">
        <v>2011</v>
      </c>
      <c r="B10" s="92">
        <v>946.04200000000003</v>
      </c>
      <c r="C10" s="92">
        <v>25.260999999999999</v>
      </c>
      <c r="D10" s="92">
        <v>143.94399999999999</v>
      </c>
      <c r="E10" s="92">
        <v>3.4670000000000001</v>
      </c>
      <c r="F10" s="92">
        <v>119.943</v>
      </c>
      <c r="G10" s="92">
        <v>7.4870000000000001</v>
      </c>
      <c r="H10" s="92">
        <v>13.047000000000001</v>
      </c>
      <c r="I10" s="92">
        <v>70.245000000000005</v>
      </c>
      <c r="J10" s="92">
        <v>217.01</v>
      </c>
      <c r="K10" s="92">
        <v>123.023</v>
      </c>
      <c r="L10" s="92">
        <v>58.719000000000001</v>
      </c>
      <c r="M10" s="92">
        <v>35.268000000000001</v>
      </c>
      <c r="N10" s="92">
        <v>21.814</v>
      </c>
      <c r="O10" s="92">
        <v>12.581</v>
      </c>
      <c r="P10" s="92">
        <v>9.8539999999999992</v>
      </c>
      <c r="Q10" s="92">
        <v>113.051</v>
      </c>
      <c r="R10" s="92">
        <v>34.51</v>
      </c>
      <c r="S10" s="92">
        <v>78.540999999999997</v>
      </c>
      <c r="T10" s="92">
        <v>273.87299999999999</v>
      </c>
      <c r="U10" s="92">
        <v>89.206000000000003</v>
      </c>
      <c r="V10" s="92">
        <v>52.731000000000002</v>
      </c>
      <c r="W10" s="92">
        <v>131.93600000000001</v>
      </c>
      <c r="X10" s="92">
        <v>58.408999999999999</v>
      </c>
      <c r="Y10" s="92">
        <v>12.928000000000001</v>
      </c>
      <c r="Z10" s="92">
        <v>34.603000000000002</v>
      </c>
      <c r="AA10" s="92">
        <v>10.878</v>
      </c>
      <c r="AB10" s="91">
        <v>2011</v>
      </c>
      <c r="AC10" s="93"/>
    </row>
    <row r="11" spans="1:29" s="90" customFormat="1">
      <c r="A11" s="91">
        <v>2012</v>
      </c>
      <c r="B11" s="92">
        <v>949.702</v>
      </c>
      <c r="C11" s="92">
        <v>25.376999999999999</v>
      </c>
      <c r="D11" s="92">
        <v>145.262</v>
      </c>
      <c r="E11" s="92">
        <v>3.7109999999999999</v>
      </c>
      <c r="F11" s="92">
        <v>121.761</v>
      </c>
      <c r="G11" s="92">
        <v>7.3979999999999997</v>
      </c>
      <c r="H11" s="92">
        <v>12.391999999999999</v>
      </c>
      <c r="I11" s="92">
        <v>70.22</v>
      </c>
      <c r="J11" s="92">
        <v>222.19499999999999</v>
      </c>
      <c r="K11" s="92">
        <v>124.395</v>
      </c>
      <c r="L11" s="92">
        <v>61.332000000000001</v>
      </c>
      <c r="M11" s="92">
        <v>36.468000000000004</v>
      </c>
      <c r="N11" s="92">
        <v>21.350999999999999</v>
      </c>
      <c r="O11" s="92">
        <v>12.516</v>
      </c>
      <c r="P11" s="92">
        <v>9.9280000000000008</v>
      </c>
      <c r="Q11" s="92">
        <v>114.679</v>
      </c>
      <c r="R11" s="92">
        <v>35.243000000000002</v>
      </c>
      <c r="S11" s="92">
        <v>79.436000000000007</v>
      </c>
      <c r="T11" s="92">
        <v>271.78100000000001</v>
      </c>
      <c r="U11" s="92">
        <v>86.200999999999993</v>
      </c>
      <c r="V11" s="92">
        <v>50.732999999999997</v>
      </c>
      <c r="W11" s="92">
        <v>134.84700000000001</v>
      </c>
      <c r="X11" s="92">
        <v>56.393000000000001</v>
      </c>
      <c r="Y11" s="92">
        <v>12.542999999999999</v>
      </c>
      <c r="Z11" s="92">
        <v>33.179000000000002</v>
      </c>
      <c r="AA11" s="92">
        <v>10.670999999999999</v>
      </c>
      <c r="AB11" s="91">
        <v>2012</v>
      </c>
      <c r="AC11" s="93"/>
    </row>
    <row r="12" spans="1:29" s="90" customFormat="1">
      <c r="A12" s="91">
        <v>2013</v>
      </c>
      <c r="B12" s="92">
        <v>951.88599999999997</v>
      </c>
      <c r="C12" s="92">
        <v>25.666</v>
      </c>
      <c r="D12" s="92">
        <v>144.422</v>
      </c>
      <c r="E12" s="92">
        <v>3.6760000000000002</v>
      </c>
      <c r="F12" s="92">
        <v>121.051</v>
      </c>
      <c r="G12" s="92">
        <v>7.5170000000000003</v>
      </c>
      <c r="H12" s="92">
        <v>12.178000000000001</v>
      </c>
      <c r="I12" s="92">
        <v>69.903999999999996</v>
      </c>
      <c r="J12" s="92">
        <v>222.58799999999999</v>
      </c>
      <c r="K12" s="92">
        <v>122.505</v>
      </c>
      <c r="L12" s="92">
        <v>62.844999999999999</v>
      </c>
      <c r="M12" s="92">
        <v>37.238</v>
      </c>
      <c r="N12" s="92">
        <v>19.052</v>
      </c>
      <c r="O12" s="92">
        <v>12.433999999999999</v>
      </c>
      <c r="P12" s="92">
        <v>10.362</v>
      </c>
      <c r="Q12" s="92">
        <v>119.29300000000001</v>
      </c>
      <c r="R12" s="92">
        <v>38.405000000000001</v>
      </c>
      <c r="S12" s="92">
        <v>80.888000000000005</v>
      </c>
      <c r="T12" s="92">
        <v>272.529</v>
      </c>
      <c r="U12" s="92">
        <v>85.260999999999996</v>
      </c>
      <c r="V12" s="92">
        <v>50.853999999999999</v>
      </c>
      <c r="W12" s="92">
        <v>136.41399999999999</v>
      </c>
      <c r="X12" s="92">
        <v>55.636000000000003</v>
      </c>
      <c r="Y12" s="92">
        <v>12.734999999999999</v>
      </c>
      <c r="Z12" s="92">
        <v>31.756</v>
      </c>
      <c r="AA12" s="92">
        <v>11.145</v>
      </c>
      <c r="AB12" s="91">
        <v>2013</v>
      </c>
      <c r="AC12" s="93"/>
    </row>
    <row r="13" spans="1:29" s="90" customFormat="1">
      <c r="A13" s="91">
        <v>2014</v>
      </c>
      <c r="B13" s="94">
        <v>955.00900000000001</v>
      </c>
      <c r="C13" s="94">
        <v>25.603999999999999</v>
      </c>
      <c r="D13" s="94">
        <v>145.29499999999999</v>
      </c>
      <c r="E13" s="94">
        <v>3.72</v>
      </c>
      <c r="F13" s="94">
        <v>121.753</v>
      </c>
      <c r="G13" s="94">
        <v>7.6639999999999997</v>
      </c>
      <c r="H13" s="94">
        <v>12.157999999999999</v>
      </c>
      <c r="I13" s="94">
        <v>69.489000000000004</v>
      </c>
      <c r="J13" s="94">
        <v>224.821</v>
      </c>
      <c r="K13" s="94">
        <v>122.116</v>
      </c>
      <c r="L13" s="94">
        <v>64.769000000000005</v>
      </c>
      <c r="M13" s="94">
        <v>37.936</v>
      </c>
      <c r="N13" s="94">
        <v>17.044</v>
      </c>
      <c r="O13" s="112">
        <v>12.467000000000001</v>
      </c>
      <c r="P13" s="94">
        <v>10.557</v>
      </c>
      <c r="Q13" s="94">
        <v>121.70099999999999</v>
      </c>
      <c r="R13" s="94">
        <v>40.414000000000001</v>
      </c>
      <c r="S13" s="112">
        <v>81.287000000000006</v>
      </c>
      <c r="T13" s="94">
        <v>274.19200000000001</v>
      </c>
      <c r="U13" s="94">
        <v>84.656999999999996</v>
      </c>
      <c r="V13" s="94">
        <v>51.033000000000001</v>
      </c>
      <c r="W13" s="94">
        <v>138.50200000000001</v>
      </c>
      <c r="X13" s="94">
        <v>53.838999999999999</v>
      </c>
      <c r="Y13" s="94">
        <v>12.739000000000001</v>
      </c>
      <c r="Z13" s="94">
        <v>30.111000000000001</v>
      </c>
      <c r="AA13" s="94">
        <v>10.989000000000001</v>
      </c>
      <c r="AB13" s="91">
        <v>2014</v>
      </c>
      <c r="AC13" s="93"/>
    </row>
    <row r="14" spans="1:29" s="90" customFormat="1">
      <c r="A14" s="91">
        <v>2015</v>
      </c>
      <c r="B14" s="94">
        <v>954.96799999999996</v>
      </c>
      <c r="C14" s="94">
        <v>25.45</v>
      </c>
      <c r="D14" s="94">
        <v>143.625</v>
      </c>
      <c r="E14" s="94">
        <v>3.6360000000000001</v>
      </c>
      <c r="F14" s="94">
        <v>120.381</v>
      </c>
      <c r="G14" s="94">
        <v>7.625</v>
      </c>
      <c r="H14" s="94">
        <v>11.983000000000001</v>
      </c>
      <c r="I14" s="94">
        <v>69.25</v>
      </c>
      <c r="J14" s="94">
        <v>225.02199999999999</v>
      </c>
      <c r="K14" s="94">
        <v>119.977</v>
      </c>
      <c r="L14" s="94">
        <v>67.143000000000001</v>
      </c>
      <c r="M14" s="94">
        <v>37.902000000000001</v>
      </c>
      <c r="N14" s="94">
        <v>15.567</v>
      </c>
      <c r="O14" s="112">
        <v>12.535</v>
      </c>
      <c r="P14" s="94">
        <v>10.5</v>
      </c>
      <c r="Q14" s="94">
        <v>122.90900000000001</v>
      </c>
      <c r="R14" s="94">
        <v>38.828000000000003</v>
      </c>
      <c r="S14" s="112">
        <v>84.081000000000003</v>
      </c>
      <c r="T14" s="94">
        <v>277.40699999999998</v>
      </c>
      <c r="U14" s="94">
        <v>84.221999999999994</v>
      </c>
      <c r="V14" s="94">
        <v>49.866999999999997</v>
      </c>
      <c r="W14" s="94">
        <v>143.31800000000001</v>
      </c>
      <c r="X14" s="94">
        <v>52.703000000000003</v>
      </c>
      <c r="Y14" s="94">
        <v>12.707000000000001</v>
      </c>
      <c r="Z14" s="94">
        <v>28.591000000000001</v>
      </c>
      <c r="AA14" s="94">
        <v>11.404999999999999</v>
      </c>
      <c r="AB14" s="91">
        <v>2015</v>
      </c>
      <c r="AC14" s="93"/>
    </row>
    <row r="15" spans="1:29" s="90" customFormat="1">
      <c r="A15" s="91">
        <v>2016</v>
      </c>
      <c r="B15" s="94">
        <v>966.04499999999996</v>
      </c>
      <c r="C15" s="94">
        <v>24.649000000000001</v>
      </c>
      <c r="D15" s="94">
        <v>143.387</v>
      </c>
      <c r="E15" s="94">
        <v>3.5059999999999998</v>
      </c>
      <c r="F15" s="94">
        <v>120.057</v>
      </c>
      <c r="G15" s="94">
        <v>8.1159999999999997</v>
      </c>
      <c r="H15" s="94">
        <v>11.708</v>
      </c>
      <c r="I15" s="94">
        <v>70.096999999999994</v>
      </c>
      <c r="J15" s="94">
        <v>228.291</v>
      </c>
      <c r="K15" s="94">
        <v>120.361</v>
      </c>
      <c r="L15" s="94">
        <v>69.387</v>
      </c>
      <c r="M15" s="94">
        <v>38.542999999999999</v>
      </c>
      <c r="N15" s="94">
        <v>14.222</v>
      </c>
      <c r="O15" s="112">
        <v>12.396000000000001</v>
      </c>
      <c r="P15" s="94">
        <v>10.391</v>
      </c>
      <c r="Q15" s="94">
        <v>126.68</v>
      </c>
      <c r="R15" s="94">
        <v>39.170999999999999</v>
      </c>
      <c r="S15" s="112">
        <v>87.509</v>
      </c>
      <c r="T15" s="94">
        <v>283.10599999999999</v>
      </c>
      <c r="U15" s="94">
        <v>84.55</v>
      </c>
      <c r="V15" s="94">
        <v>50.082999999999998</v>
      </c>
      <c r="W15" s="94">
        <v>148.47300000000001</v>
      </c>
      <c r="X15" s="94">
        <v>52.826000000000001</v>
      </c>
      <c r="Y15" s="94">
        <v>12.106</v>
      </c>
      <c r="Z15" s="94">
        <v>29.065000000000001</v>
      </c>
      <c r="AA15" s="94">
        <v>11.654999999999999</v>
      </c>
      <c r="AB15" s="91">
        <v>2016</v>
      </c>
      <c r="AC15" s="93"/>
    </row>
    <row r="16" spans="1:29" s="90" customFormat="1">
      <c r="A16" s="91">
        <v>2017</v>
      </c>
      <c r="B16" s="94">
        <v>982.70899999999995</v>
      </c>
      <c r="C16" s="94">
        <v>25.102</v>
      </c>
      <c r="D16" s="94">
        <v>144.78100000000001</v>
      </c>
      <c r="E16" s="94">
        <v>3.3820000000000001</v>
      </c>
      <c r="F16" s="94">
        <v>121.851</v>
      </c>
      <c r="G16" s="94">
        <v>8.0969999999999995</v>
      </c>
      <c r="H16" s="94">
        <v>11.451000000000001</v>
      </c>
      <c r="I16" s="94">
        <v>70.504000000000005</v>
      </c>
      <c r="J16" s="94">
        <v>233.94</v>
      </c>
      <c r="K16" s="94">
        <v>121.825</v>
      </c>
      <c r="L16" s="94">
        <v>72.67</v>
      </c>
      <c r="M16" s="94">
        <v>39.445</v>
      </c>
      <c r="N16" s="94">
        <v>14.409000000000001</v>
      </c>
      <c r="O16" s="112">
        <v>12.103999999999999</v>
      </c>
      <c r="P16" s="94">
        <v>10.465999999999999</v>
      </c>
      <c r="Q16" s="94">
        <v>128.947</v>
      </c>
      <c r="R16" s="94">
        <v>39.646000000000001</v>
      </c>
      <c r="S16" s="112">
        <v>89.301000000000002</v>
      </c>
      <c r="T16" s="94">
        <v>288.28899999999999</v>
      </c>
      <c r="U16" s="94">
        <v>85.117000000000004</v>
      </c>
      <c r="V16" s="94">
        <v>50.594000000000001</v>
      </c>
      <c r="W16" s="94">
        <v>152.578</v>
      </c>
      <c r="X16" s="94">
        <v>54.167000000000002</v>
      </c>
      <c r="Y16" s="94">
        <v>12.36</v>
      </c>
      <c r="Z16" s="94">
        <v>29.890999999999998</v>
      </c>
      <c r="AA16" s="94">
        <v>11.916</v>
      </c>
      <c r="AB16" s="91">
        <v>2017</v>
      </c>
      <c r="AC16" s="93"/>
    </row>
    <row r="17" spans="1:29" s="90" customFormat="1">
      <c r="A17" s="91">
        <v>2018</v>
      </c>
      <c r="B17" s="94">
        <v>995.39800000000002</v>
      </c>
      <c r="C17" s="94">
        <v>24.045999999999999</v>
      </c>
      <c r="D17" s="94">
        <v>147.79400000000001</v>
      </c>
      <c r="E17" s="94">
        <v>2.742</v>
      </c>
      <c r="F17" s="94">
        <v>124.93899999999999</v>
      </c>
      <c r="G17" s="94">
        <v>8.3219999999999992</v>
      </c>
      <c r="H17" s="94">
        <v>11.791</v>
      </c>
      <c r="I17" s="94">
        <v>71.393000000000001</v>
      </c>
      <c r="J17" s="94">
        <v>239.28800000000001</v>
      </c>
      <c r="K17" s="94">
        <v>122.657</v>
      </c>
      <c r="L17" s="94">
        <v>77.021000000000001</v>
      </c>
      <c r="M17" s="94">
        <v>39.61</v>
      </c>
      <c r="N17" s="94">
        <v>14.685</v>
      </c>
      <c r="O17" s="112">
        <v>11.802</v>
      </c>
      <c r="P17" s="94">
        <v>10.971</v>
      </c>
      <c r="Q17" s="94">
        <v>128.566</v>
      </c>
      <c r="R17" s="94">
        <v>39.613</v>
      </c>
      <c r="S17" s="112">
        <v>88.953000000000003</v>
      </c>
      <c r="T17" s="94">
        <v>293.166</v>
      </c>
      <c r="U17" s="94">
        <v>85.375</v>
      </c>
      <c r="V17" s="94">
        <v>51.345999999999997</v>
      </c>
      <c r="W17" s="94">
        <v>156.44499999999999</v>
      </c>
      <c r="X17" s="94">
        <v>53.686999999999998</v>
      </c>
      <c r="Y17" s="94">
        <v>12.545</v>
      </c>
      <c r="Z17" s="94">
        <v>28.911999999999999</v>
      </c>
      <c r="AA17" s="94">
        <v>12.23</v>
      </c>
      <c r="AB17" s="91">
        <v>2018</v>
      </c>
      <c r="AC17" s="93"/>
    </row>
    <row r="18" spans="1:29" s="90" customFormat="1">
      <c r="A18" s="91">
        <v>2019</v>
      </c>
      <c r="B18" s="92">
        <v>1001.825</v>
      </c>
      <c r="C18" s="92">
        <v>23.381</v>
      </c>
      <c r="D18" s="92">
        <v>147.435</v>
      </c>
      <c r="E18" s="94">
        <v>2.843</v>
      </c>
      <c r="F18" s="92">
        <v>124.337</v>
      </c>
      <c r="G18" s="94">
        <v>8.2859999999999996</v>
      </c>
      <c r="H18" s="94">
        <v>11.968999999999999</v>
      </c>
      <c r="I18" s="92">
        <v>72.456999999999994</v>
      </c>
      <c r="J18" s="92">
        <v>240.36799999999999</v>
      </c>
      <c r="K18" s="94">
        <v>123.32899999999999</v>
      </c>
      <c r="L18" s="94">
        <v>76.828999999999994</v>
      </c>
      <c r="M18" s="94">
        <v>40.21</v>
      </c>
      <c r="N18" s="92">
        <v>14.71</v>
      </c>
      <c r="O18" s="113">
        <v>11.663</v>
      </c>
      <c r="P18" s="92">
        <v>11.305</v>
      </c>
      <c r="Q18" s="92">
        <v>128.113</v>
      </c>
      <c r="R18" s="94">
        <v>39.929000000000002</v>
      </c>
      <c r="S18" s="112">
        <v>88.183999999999997</v>
      </c>
      <c r="T18" s="92">
        <v>298.98700000000002</v>
      </c>
      <c r="U18" s="94">
        <v>86.27</v>
      </c>
      <c r="V18" s="94">
        <v>52.646999999999998</v>
      </c>
      <c r="W18" s="94">
        <v>160.07</v>
      </c>
      <c r="X18" s="92">
        <v>53.405999999999999</v>
      </c>
      <c r="Y18" s="94">
        <v>12.622</v>
      </c>
      <c r="Z18" s="94">
        <v>28.334</v>
      </c>
      <c r="AA18" s="94">
        <v>12.45</v>
      </c>
      <c r="AB18" s="91">
        <v>2019</v>
      </c>
      <c r="AC18" s="93"/>
    </row>
    <row r="19" spans="1:29" s="90" customFormat="1">
      <c r="A19" s="122">
        <v>2020</v>
      </c>
      <c r="B19" s="92">
        <v>995.36599999999999</v>
      </c>
      <c r="C19" s="92">
        <v>22.727</v>
      </c>
      <c r="D19" s="92">
        <v>145.535</v>
      </c>
      <c r="E19" s="92" t="s">
        <v>2</v>
      </c>
      <c r="F19" s="92">
        <v>122.452</v>
      </c>
      <c r="G19" s="92" t="s">
        <v>2</v>
      </c>
      <c r="H19" s="92" t="s">
        <v>2</v>
      </c>
      <c r="I19" s="92">
        <v>72.930000000000007</v>
      </c>
      <c r="J19" s="92">
        <v>237.88</v>
      </c>
      <c r="K19" s="92" t="s">
        <v>2</v>
      </c>
      <c r="L19" s="92" t="s">
        <v>2</v>
      </c>
      <c r="M19" s="92" t="s">
        <v>2</v>
      </c>
      <c r="N19" s="92">
        <v>14.587</v>
      </c>
      <c r="O19" s="113">
        <v>11.484999999999999</v>
      </c>
      <c r="P19" s="92">
        <v>11.316000000000001</v>
      </c>
      <c r="Q19" s="92">
        <v>122.23399999999999</v>
      </c>
      <c r="R19" s="92" t="s">
        <v>2</v>
      </c>
      <c r="S19" s="113" t="s">
        <v>2</v>
      </c>
      <c r="T19" s="92">
        <v>304.18700000000001</v>
      </c>
      <c r="U19" s="92" t="s">
        <v>2</v>
      </c>
      <c r="V19" s="92" t="s">
        <v>2</v>
      </c>
      <c r="W19" s="92" t="s">
        <v>2</v>
      </c>
      <c r="X19" s="92">
        <v>52.484999999999999</v>
      </c>
      <c r="Y19" s="92" t="s">
        <v>2</v>
      </c>
      <c r="Z19" s="92" t="s">
        <v>2</v>
      </c>
      <c r="AA19" s="92" t="s">
        <v>2</v>
      </c>
      <c r="AB19" s="122">
        <v>2020</v>
      </c>
      <c r="AC19" s="93"/>
    </row>
    <row r="20" spans="1:29" s="90" customFormat="1">
      <c r="A20" s="99"/>
      <c r="B20" s="99"/>
      <c r="C20" s="99"/>
      <c r="D20" s="99"/>
      <c r="E20" s="99"/>
      <c r="F20" s="99"/>
      <c r="G20" s="99"/>
      <c r="H20" s="99"/>
      <c r="I20" s="99"/>
      <c r="J20" s="99"/>
      <c r="K20" s="99"/>
      <c r="L20" s="99"/>
      <c r="M20" s="99"/>
      <c r="N20" s="99"/>
      <c r="O20" s="99"/>
      <c r="P20" s="99"/>
      <c r="Q20" s="99"/>
      <c r="R20" s="99"/>
      <c r="S20" s="99"/>
      <c r="T20" s="99"/>
      <c r="U20" s="99"/>
      <c r="V20" s="99"/>
      <c r="W20" s="99"/>
      <c r="X20" s="99"/>
      <c r="Y20" s="99"/>
      <c r="Z20" s="99"/>
      <c r="AA20" s="99"/>
      <c r="AB20" s="99"/>
    </row>
    <row r="21" spans="1:29" s="90" customFormat="1" ht="12" customHeight="1">
      <c r="A21" s="99"/>
      <c r="B21" s="132" t="s">
        <v>65</v>
      </c>
      <c r="C21" s="132"/>
      <c r="D21" s="132"/>
      <c r="E21" s="132"/>
      <c r="F21" s="132"/>
      <c r="G21" s="132"/>
      <c r="H21" s="132"/>
      <c r="I21" s="132"/>
      <c r="J21" s="132"/>
      <c r="K21" s="132"/>
      <c r="L21" s="132"/>
      <c r="M21" s="132"/>
      <c r="N21" s="132"/>
      <c r="O21" s="132" t="s">
        <v>65</v>
      </c>
      <c r="P21" s="132"/>
      <c r="Q21" s="132"/>
      <c r="R21" s="132"/>
      <c r="S21" s="132"/>
      <c r="T21" s="132"/>
      <c r="U21" s="132"/>
      <c r="V21" s="132"/>
      <c r="W21" s="132"/>
      <c r="X21" s="132"/>
      <c r="Y21" s="132"/>
      <c r="Z21" s="132"/>
      <c r="AA21" s="132"/>
      <c r="AB21" s="99"/>
    </row>
    <row r="22" spans="1:29" s="90" customFormat="1" hidden="1" outlineLevel="1">
      <c r="A22" s="91">
        <v>2009</v>
      </c>
      <c r="B22" s="96">
        <f t="shared" ref="B22:AA22" si="0">ROUND(B8/B7*100-100,5)</f>
        <v>1.1453</v>
      </c>
      <c r="C22" s="96">
        <f t="shared" si="0"/>
        <v>0.62090000000000001</v>
      </c>
      <c r="D22" s="96">
        <f t="shared" si="0"/>
        <v>0.30158000000000001</v>
      </c>
      <c r="E22" s="96">
        <f t="shared" si="0"/>
        <v>-1.3161499999999999</v>
      </c>
      <c r="F22" s="96">
        <f t="shared" si="0"/>
        <v>0.71167999999999998</v>
      </c>
      <c r="G22" s="96">
        <f t="shared" si="0"/>
        <v>0.76197999999999999</v>
      </c>
      <c r="H22" s="96">
        <f t="shared" si="0"/>
        <v>-2.8459699999999999</v>
      </c>
      <c r="I22" s="96">
        <f t="shared" si="0"/>
        <v>-0.21656</v>
      </c>
      <c r="J22" s="96">
        <f t="shared" si="0"/>
        <v>0.57125000000000004</v>
      </c>
      <c r="K22" s="96">
        <f t="shared" si="0"/>
        <v>-0.27662999999999999</v>
      </c>
      <c r="L22" s="96">
        <f t="shared" si="0"/>
        <v>-0.69633</v>
      </c>
      <c r="M22" s="96">
        <f t="shared" si="0"/>
        <v>5.8552</v>
      </c>
      <c r="N22" s="96">
        <f t="shared" si="0"/>
        <v>0.72665999999999997</v>
      </c>
      <c r="O22" s="96">
        <f t="shared" si="0"/>
        <v>0.18057999999999999</v>
      </c>
      <c r="P22" s="96">
        <f t="shared" si="0"/>
        <v>-5.0240200000000002</v>
      </c>
      <c r="Q22" s="96">
        <f t="shared" si="0"/>
        <v>1.77616</v>
      </c>
      <c r="R22" s="96">
        <f t="shared" si="0"/>
        <v>2.6904599999999999</v>
      </c>
      <c r="S22" s="96">
        <f t="shared" si="0"/>
        <v>1.3391999999999999</v>
      </c>
      <c r="T22" s="96">
        <f t="shared" si="0"/>
        <v>1.47349</v>
      </c>
      <c r="U22" s="96">
        <f t="shared" si="0"/>
        <v>1.7112799999999999</v>
      </c>
      <c r="V22" s="96">
        <f t="shared" si="0"/>
        <v>-2.4468999999999999</v>
      </c>
      <c r="W22" s="96">
        <f t="shared" si="0"/>
        <v>3.2186900000000001</v>
      </c>
      <c r="X22" s="96">
        <f t="shared" si="0"/>
        <v>5.9308100000000001</v>
      </c>
      <c r="Y22" s="96">
        <f t="shared" si="0"/>
        <v>1.26173</v>
      </c>
      <c r="Z22" s="96">
        <f t="shared" si="0"/>
        <v>7.6752000000000002</v>
      </c>
      <c r="AA22" s="96">
        <f t="shared" si="0"/>
        <v>6.1845800000000004</v>
      </c>
      <c r="AB22" s="91">
        <v>2009</v>
      </c>
    </row>
    <row r="23" spans="1:29" s="90" customFormat="1" hidden="1" outlineLevel="1">
      <c r="A23" s="91">
        <v>2010</v>
      </c>
      <c r="B23" s="96">
        <f t="shared" ref="B23:AA23" si="1">ROUND(B9/B8*100-100,5)</f>
        <v>0.54544999999999999</v>
      </c>
      <c r="C23" s="96">
        <f t="shared" si="1"/>
        <v>-2.4997099999999999</v>
      </c>
      <c r="D23" s="96">
        <f t="shared" si="1"/>
        <v>-0.30649999999999999</v>
      </c>
      <c r="E23" s="96">
        <f t="shared" si="1"/>
        <v>-0.52791999999999994</v>
      </c>
      <c r="F23" s="96">
        <f t="shared" si="1"/>
        <v>3.007E-2</v>
      </c>
      <c r="G23" s="96">
        <f t="shared" si="1"/>
        <v>0.42623</v>
      </c>
      <c r="H23" s="96">
        <f t="shared" si="1"/>
        <v>-3.4809199999999998</v>
      </c>
      <c r="I23" s="96">
        <f t="shared" si="1"/>
        <v>-0.70462999999999998</v>
      </c>
      <c r="J23" s="96">
        <f t="shared" si="1"/>
        <v>0.80012000000000005</v>
      </c>
      <c r="K23" s="96">
        <f t="shared" si="1"/>
        <v>-0.53842999999999996</v>
      </c>
      <c r="L23" s="96">
        <f t="shared" si="1"/>
        <v>3.3913099999999998</v>
      </c>
      <c r="M23" s="96">
        <f t="shared" si="1"/>
        <v>1.4115200000000001</v>
      </c>
      <c r="N23" s="96">
        <f t="shared" si="1"/>
        <v>-0.77293999999999996</v>
      </c>
      <c r="O23" s="96">
        <f t="shared" si="1"/>
        <v>0.1489</v>
      </c>
      <c r="P23" s="96">
        <f t="shared" si="1"/>
        <v>0.23263</v>
      </c>
      <c r="Q23" s="96">
        <f t="shared" si="1"/>
        <v>5.3064799999999996</v>
      </c>
      <c r="R23" s="96">
        <f t="shared" si="1"/>
        <v>0.12311999999999999</v>
      </c>
      <c r="S23" s="96">
        <f t="shared" si="1"/>
        <v>7.8166799999999999</v>
      </c>
      <c r="T23" s="96">
        <f t="shared" si="1"/>
        <v>-0.24395</v>
      </c>
      <c r="U23" s="96">
        <f t="shared" si="1"/>
        <v>-1.79104</v>
      </c>
      <c r="V23" s="96">
        <f t="shared" si="1"/>
        <v>-4.2970100000000002</v>
      </c>
      <c r="W23" s="96">
        <f t="shared" si="1"/>
        <v>2.8298299999999998</v>
      </c>
      <c r="X23" s="96">
        <f t="shared" si="1"/>
        <v>0.17652000000000001</v>
      </c>
      <c r="Y23" s="96">
        <f t="shared" si="1"/>
        <v>2.1653199999999999</v>
      </c>
      <c r="Z23" s="96">
        <f t="shared" si="1"/>
        <v>1.2866299999999999</v>
      </c>
      <c r="AA23" s="96">
        <f t="shared" si="1"/>
        <v>-5.7881900000000002</v>
      </c>
      <c r="AB23" s="91">
        <v>2010</v>
      </c>
    </row>
    <row r="24" spans="1:29" s="90" customFormat="1" collapsed="1">
      <c r="A24" s="91">
        <v>2011</v>
      </c>
      <c r="B24" s="96">
        <f t="shared" ref="B24:AA24" si="2">ROUND(B10/B9*100-100,5)</f>
        <v>0.19933000000000001</v>
      </c>
      <c r="C24" s="96">
        <f t="shared" si="2"/>
        <v>1.83013</v>
      </c>
      <c r="D24" s="96">
        <f t="shared" si="2"/>
        <v>5.1177200000000003</v>
      </c>
      <c r="E24" s="96">
        <f t="shared" si="2"/>
        <v>-3.1564199999999998</v>
      </c>
      <c r="F24" s="96">
        <f t="shared" si="2"/>
        <v>6.04758</v>
      </c>
      <c r="G24" s="96">
        <f t="shared" si="2"/>
        <v>2.5054799999999999</v>
      </c>
      <c r="H24" s="96">
        <f t="shared" si="2"/>
        <v>0.75682000000000005</v>
      </c>
      <c r="I24" s="96">
        <f t="shared" si="2"/>
        <v>2.3576700000000002</v>
      </c>
      <c r="J24" s="96">
        <f t="shared" si="2"/>
        <v>1.5655300000000001</v>
      </c>
      <c r="K24" s="96">
        <f t="shared" si="2"/>
        <v>1.2118500000000001</v>
      </c>
      <c r="L24" s="96">
        <f t="shared" si="2"/>
        <v>3.4386199999999998</v>
      </c>
      <c r="M24" s="96">
        <f t="shared" si="2"/>
        <v>-0.22631999999999999</v>
      </c>
      <c r="N24" s="96">
        <f t="shared" si="2"/>
        <v>2.98367</v>
      </c>
      <c r="O24" s="96">
        <f t="shared" si="2"/>
        <v>-1.54942</v>
      </c>
      <c r="P24" s="96">
        <f t="shared" si="2"/>
        <v>-0.56508999999999998</v>
      </c>
      <c r="Q24" s="96">
        <f t="shared" si="2"/>
        <v>0.29454000000000002</v>
      </c>
      <c r="R24" s="96">
        <f t="shared" si="2"/>
        <v>-1.3069500000000001</v>
      </c>
      <c r="S24" s="96">
        <f t="shared" si="2"/>
        <v>1.0147600000000001</v>
      </c>
      <c r="T24" s="96">
        <f t="shared" si="2"/>
        <v>-3.35486</v>
      </c>
      <c r="U24" s="96">
        <f t="shared" si="2"/>
        <v>-6.98407</v>
      </c>
      <c r="V24" s="96">
        <f t="shared" si="2"/>
        <v>-6.9343500000000002</v>
      </c>
      <c r="W24" s="96">
        <f t="shared" si="2"/>
        <v>0.85616000000000003</v>
      </c>
      <c r="X24" s="96">
        <f t="shared" si="2"/>
        <v>-2.9024999999999999</v>
      </c>
      <c r="Y24" s="96">
        <f t="shared" si="2"/>
        <v>-3.8595999999999999</v>
      </c>
      <c r="Z24" s="96">
        <f t="shared" si="2"/>
        <v>-4.6512900000000004</v>
      </c>
      <c r="AA24" s="96">
        <f t="shared" si="2"/>
        <v>4.4254600000000002</v>
      </c>
      <c r="AB24" s="91">
        <v>2011</v>
      </c>
    </row>
    <row r="25" spans="1:29" s="90" customFormat="1">
      <c r="A25" s="91">
        <v>2012</v>
      </c>
      <c r="B25" s="96">
        <f t="shared" ref="B25:AA25" si="3">ROUND(B11/B10*100-100,5)</f>
        <v>0.38688</v>
      </c>
      <c r="C25" s="96">
        <f t="shared" si="3"/>
        <v>0.45921000000000001</v>
      </c>
      <c r="D25" s="96">
        <f t="shared" si="3"/>
        <v>0.91563000000000005</v>
      </c>
      <c r="E25" s="96">
        <f t="shared" si="3"/>
        <v>7.0377799999999997</v>
      </c>
      <c r="F25" s="96">
        <f t="shared" si="3"/>
        <v>1.51572</v>
      </c>
      <c r="G25" s="96">
        <f t="shared" si="3"/>
        <v>-1.1887300000000001</v>
      </c>
      <c r="H25" s="96">
        <f t="shared" si="3"/>
        <v>-5.0203100000000003</v>
      </c>
      <c r="I25" s="96">
        <f t="shared" si="3"/>
        <v>-3.5589999999999997E-2</v>
      </c>
      <c r="J25" s="96">
        <f t="shared" si="3"/>
        <v>2.3892899999999999</v>
      </c>
      <c r="K25" s="96">
        <f t="shared" si="3"/>
        <v>1.11524</v>
      </c>
      <c r="L25" s="96">
        <f t="shared" si="3"/>
        <v>4.4500099999999998</v>
      </c>
      <c r="M25" s="96">
        <f t="shared" si="3"/>
        <v>3.40252</v>
      </c>
      <c r="N25" s="96">
        <f t="shared" si="3"/>
        <v>-2.12249</v>
      </c>
      <c r="O25" s="96">
        <f t="shared" si="3"/>
        <v>-0.51665000000000005</v>
      </c>
      <c r="P25" s="96">
        <f t="shared" si="3"/>
        <v>0.75095999999999996</v>
      </c>
      <c r="Q25" s="96">
        <f t="shared" si="3"/>
        <v>1.4400599999999999</v>
      </c>
      <c r="R25" s="96">
        <f t="shared" si="3"/>
        <v>2.1240199999999998</v>
      </c>
      <c r="S25" s="96">
        <f t="shared" si="3"/>
        <v>1.1395299999999999</v>
      </c>
      <c r="T25" s="96">
        <f t="shared" si="3"/>
        <v>-0.76385999999999998</v>
      </c>
      <c r="U25" s="96">
        <f t="shared" si="3"/>
        <v>-3.3686099999999999</v>
      </c>
      <c r="V25" s="96">
        <f t="shared" si="3"/>
        <v>-3.78904</v>
      </c>
      <c r="W25" s="96">
        <f t="shared" si="3"/>
        <v>2.2063700000000002</v>
      </c>
      <c r="X25" s="96">
        <f t="shared" si="3"/>
        <v>-3.4515199999999999</v>
      </c>
      <c r="Y25" s="96">
        <f t="shared" si="3"/>
        <v>-2.97803</v>
      </c>
      <c r="Z25" s="96">
        <f t="shared" si="3"/>
        <v>-4.1152499999999996</v>
      </c>
      <c r="AA25" s="96">
        <f t="shared" si="3"/>
        <v>-1.9029199999999999</v>
      </c>
      <c r="AB25" s="91">
        <v>2012</v>
      </c>
    </row>
    <row r="26" spans="1:29" s="90" customFormat="1">
      <c r="A26" s="91">
        <v>2013</v>
      </c>
      <c r="B26" s="96">
        <f t="shared" ref="B26:AA26" si="4">ROUND(B12/B11*100-100,5)</f>
        <v>0.22997000000000001</v>
      </c>
      <c r="C26" s="96">
        <f t="shared" si="4"/>
        <v>1.13883</v>
      </c>
      <c r="D26" s="96">
        <f t="shared" si="4"/>
        <v>-0.57826999999999995</v>
      </c>
      <c r="E26" s="96">
        <f t="shared" si="4"/>
        <v>-0.94313999999999998</v>
      </c>
      <c r="F26" s="96">
        <f t="shared" si="4"/>
        <v>-0.58311000000000002</v>
      </c>
      <c r="G26" s="96">
        <f t="shared" si="4"/>
        <v>1.6085400000000001</v>
      </c>
      <c r="H26" s="96">
        <f t="shared" si="4"/>
        <v>-1.72692</v>
      </c>
      <c r="I26" s="96">
        <f t="shared" si="4"/>
        <v>-0.45001000000000002</v>
      </c>
      <c r="J26" s="96">
        <f t="shared" si="4"/>
        <v>0.17687</v>
      </c>
      <c r="K26" s="96">
        <f t="shared" si="4"/>
        <v>-1.51935</v>
      </c>
      <c r="L26" s="96">
        <f t="shared" si="4"/>
        <v>2.4668999999999999</v>
      </c>
      <c r="M26" s="96">
        <f t="shared" si="4"/>
        <v>2.11144</v>
      </c>
      <c r="N26" s="96">
        <f t="shared" si="4"/>
        <v>-10.76765</v>
      </c>
      <c r="O26" s="96">
        <f t="shared" si="4"/>
        <v>-0.65515999999999996</v>
      </c>
      <c r="P26" s="96">
        <f t="shared" si="4"/>
        <v>4.3714700000000004</v>
      </c>
      <c r="Q26" s="96">
        <f t="shared" si="4"/>
        <v>4.0233999999999996</v>
      </c>
      <c r="R26" s="96">
        <f t="shared" si="4"/>
        <v>8.9719899999999999</v>
      </c>
      <c r="S26" s="96">
        <f t="shared" si="4"/>
        <v>1.82789</v>
      </c>
      <c r="T26" s="96">
        <f t="shared" si="4"/>
        <v>0.27522000000000002</v>
      </c>
      <c r="U26" s="96">
        <f t="shared" si="4"/>
        <v>-1.0904700000000001</v>
      </c>
      <c r="V26" s="96">
        <f t="shared" si="4"/>
        <v>0.23849999999999999</v>
      </c>
      <c r="W26" s="96">
        <f t="shared" si="4"/>
        <v>1.1620600000000001</v>
      </c>
      <c r="X26" s="96">
        <f t="shared" si="4"/>
        <v>-1.3423700000000001</v>
      </c>
      <c r="Y26" s="96">
        <f t="shared" si="4"/>
        <v>1.5307299999999999</v>
      </c>
      <c r="Z26" s="96">
        <f t="shared" si="4"/>
        <v>-4.2888599999999997</v>
      </c>
      <c r="AA26" s="96">
        <f t="shared" si="4"/>
        <v>4.4419500000000003</v>
      </c>
      <c r="AB26" s="91">
        <v>2013</v>
      </c>
    </row>
    <row r="27" spans="1:29" s="90" customFormat="1">
      <c r="A27" s="91">
        <v>2014</v>
      </c>
      <c r="B27" s="96">
        <f t="shared" ref="B27:AA27" si="5">ROUND(B13/B12*100-100,5)</f>
        <v>0.32808999999999999</v>
      </c>
      <c r="C27" s="96">
        <f t="shared" si="5"/>
        <v>-0.24156</v>
      </c>
      <c r="D27" s="96">
        <f t="shared" si="5"/>
        <v>0.60448000000000002</v>
      </c>
      <c r="E27" s="96">
        <f t="shared" si="5"/>
        <v>1.19695</v>
      </c>
      <c r="F27" s="96">
        <f t="shared" si="5"/>
        <v>0.57991999999999999</v>
      </c>
      <c r="G27" s="96">
        <f t="shared" si="5"/>
        <v>1.95557</v>
      </c>
      <c r="H27" s="96">
        <f t="shared" si="5"/>
        <v>-0.16422999999999999</v>
      </c>
      <c r="I27" s="96">
        <f t="shared" si="5"/>
        <v>-0.59367000000000003</v>
      </c>
      <c r="J27" s="96">
        <f t="shared" si="5"/>
        <v>1.0032000000000001</v>
      </c>
      <c r="K27" s="96">
        <f t="shared" si="5"/>
        <v>-0.31753999999999999</v>
      </c>
      <c r="L27" s="96">
        <f t="shared" si="5"/>
        <v>3.0615000000000001</v>
      </c>
      <c r="M27" s="96">
        <f t="shared" si="5"/>
        <v>1.87443</v>
      </c>
      <c r="N27" s="96">
        <f t="shared" si="5"/>
        <v>-10.539580000000001</v>
      </c>
      <c r="O27" s="96">
        <f t="shared" si="5"/>
        <v>0.26540000000000002</v>
      </c>
      <c r="P27" s="96">
        <f t="shared" si="5"/>
        <v>1.88188</v>
      </c>
      <c r="Q27" s="96">
        <f t="shared" si="5"/>
        <v>2.0185599999999999</v>
      </c>
      <c r="R27" s="96">
        <f t="shared" si="5"/>
        <v>5.23109</v>
      </c>
      <c r="S27" s="96">
        <f t="shared" si="5"/>
        <v>0.49326999999999999</v>
      </c>
      <c r="T27" s="96">
        <f t="shared" si="5"/>
        <v>0.61021000000000003</v>
      </c>
      <c r="U27" s="96">
        <f t="shared" si="5"/>
        <v>-0.70840999999999998</v>
      </c>
      <c r="V27" s="96">
        <f t="shared" si="5"/>
        <v>0.35199000000000003</v>
      </c>
      <c r="W27" s="96">
        <f t="shared" si="5"/>
        <v>1.5306299999999999</v>
      </c>
      <c r="X27" s="96">
        <f t="shared" si="5"/>
        <v>-3.2299199999999999</v>
      </c>
      <c r="Y27" s="96">
        <f t="shared" si="5"/>
        <v>3.141E-2</v>
      </c>
      <c r="Z27" s="96">
        <f t="shared" si="5"/>
        <v>-5.1801199999999996</v>
      </c>
      <c r="AA27" s="96">
        <f t="shared" si="5"/>
        <v>-1.3997299999999999</v>
      </c>
      <c r="AB27" s="91">
        <v>2014</v>
      </c>
    </row>
    <row r="28" spans="1:29" s="90" customFormat="1">
      <c r="A28" s="91">
        <v>2015</v>
      </c>
      <c r="B28" s="96">
        <f t="shared" ref="B28:AA28" si="6">ROUND(B14/B13*100-100,5)</f>
        <v>-4.2900000000000004E-3</v>
      </c>
      <c r="C28" s="96">
        <f t="shared" si="6"/>
        <v>-0.60146999999999995</v>
      </c>
      <c r="D28" s="96">
        <f t="shared" si="6"/>
        <v>-1.1493899999999999</v>
      </c>
      <c r="E28" s="96">
        <f t="shared" si="6"/>
        <v>-2.25806</v>
      </c>
      <c r="F28" s="96">
        <f t="shared" si="6"/>
        <v>-1.12687</v>
      </c>
      <c r="G28" s="96">
        <f t="shared" si="6"/>
        <v>-0.50887000000000004</v>
      </c>
      <c r="H28" s="96">
        <f t="shared" si="6"/>
        <v>-1.4393800000000001</v>
      </c>
      <c r="I28" s="96">
        <f t="shared" si="6"/>
        <v>-0.34394000000000002</v>
      </c>
      <c r="J28" s="96">
        <f t="shared" si="6"/>
        <v>8.9399999999999993E-2</v>
      </c>
      <c r="K28" s="96">
        <f t="shared" si="6"/>
        <v>-1.7516099999999999</v>
      </c>
      <c r="L28" s="96">
        <f t="shared" si="6"/>
        <v>3.66533</v>
      </c>
      <c r="M28" s="96">
        <f t="shared" si="6"/>
        <v>-8.9620000000000005E-2</v>
      </c>
      <c r="N28" s="96">
        <f t="shared" si="6"/>
        <v>-8.6658100000000005</v>
      </c>
      <c r="O28" s="96">
        <f t="shared" si="6"/>
        <v>0.54544000000000004</v>
      </c>
      <c r="P28" s="96">
        <f t="shared" si="6"/>
        <v>-0.53993000000000002</v>
      </c>
      <c r="Q28" s="96">
        <f t="shared" si="6"/>
        <v>0.99260000000000004</v>
      </c>
      <c r="R28" s="96">
        <f t="shared" si="6"/>
        <v>-3.9243800000000002</v>
      </c>
      <c r="S28" s="96">
        <f t="shared" si="6"/>
        <v>3.4371999999999998</v>
      </c>
      <c r="T28" s="96">
        <f t="shared" si="6"/>
        <v>1.1725399999999999</v>
      </c>
      <c r="U28" s="96">
        <f t="shared" si="6"/>
        <v>-0.51383999999999996</v>
      </c>
      <c r="V28" s="96">
        <f t="shared" si="6"/>
        <v>-2.2848000000000002</v>
      </c>
      <c r="W28" s="96">
        <f t="shared" si="6"/>
        <v>3.4772099999999999</v>
      </c>
      <c r="X28" s="96">
        <f t="shared" si="6"/>
        <v>-2.1099899999999998</v>
      </c>
      <c r="Y28" s="96">
        <f t="shared" si="6"/>
        <v>-0.25119999999999998</v>
      </c>
      <c r="Z28" s="96">
        <f t="shared" si="6"/>
        <v>-5.0479900000000004</v>
      </c>
      <c r="AA28" s="96">
        <f t="shared" si="6"/>
        <v>3.7856000000000001</v>
      </c>
      <c r="AB28" s="91">
        <v>2015</v>
      </c>
    </row>
    <row r="29" spans="1:29" s="90" customFormat="1">
      <c r="A29" s="91">
        <v>2016</v>
      </c>
      <c r="B29" s="96">
        <f t="shared" ref="B29:AA29" si="7">ROUND(B15/B14*100-100,5)</f>
        <v>1.1599299999999999</v>
      </c>
      <c r="C29" s="96">
        <f t="shared" si="7"/>
        <v>-3.1473499999999999</v>
      </c>
      <c r="D29" s="96">
        <f t="shared" si="7"/>
        <v>-0.16571</v>
      </c>
      <c r="E29" s="96">
        <f t="shared" si="7"/>
        <v>-3.5753599999999999</v>
      </c>
      <c r="F29" s="96">
        <f t="shared" si="7"/>
        <v>-0.26915</v>
      </c>
      <c r="G29" s="96">
        <f t="shared" si="7"/>
        <v>6.4393399999999996</v>
      </c>
      <c r="H29" s="96">
        <f t="shared" si="7"/>
        <v>-2.2949199999999998</v>
      </c>
      <c r="I29" s="96">
        <f t="shared" si="7"/>
        <v>1.2231000000000001</v>
      </c>
      <c r="J29" s="96">
        <f t="shared" si="7"/>
        <v>1.45275</v>
      </c>
      <c r="K29" s="96">
        <f t="shared" si="7"/>
        <v>0.32006000000000001</v>
      </c>
      <c r="L29" s="96">
        <f t="shared" si="7"/>
        <v>3.34212</v>
      </c>
      <c r="M29" s="96">
        <f t="shared" si="7"/>
        <v>1.6912</v>
      </c>
      <c r="N29" s="96">
        <f t="shared" si="7"/>
        <v>-8.6400699999999997</v>
      </c>
      <c r="O29" s="96">
        <f t="shared" si="7"/>
        <v>-1.1089</v>
      </c>
      <c r="P29" s="96">
        <f t="shared" si="7"/>
        <v>-1.0381</v>
      </c>
      <c r="Q29" s="96">
        <f t="shared" si="7"/>
        <v>3.06812</v>
      </c>
      <c r="R29" s="96">
        <f t="shared" si="7"/>
        <v>0.88338000000000005</v>
      </c>
      <c r="S29" s="96">
        <f t="shared" si="7"/>
        <v>4.0770200000000001</v>
      </c>
      <c r="T29" s="96">
        <f t="shared" si="7"/>
        <v>2.0543800000000001</v>
      </c>
      <c r="U29" s="96">
        <f t="shared" si="7"/>
        <v>0.38945000000000002</v>
      </c>
      <c r="V29" s="96">
        <f t="shared" si="7"/>
        <v>0.43314999999999998</v>
      </c>
      <c r="W29" s="96">
        <f t="shared" si="7"/>
        <v>3.5969000000000002</v>
      </c>
      <c r="X29" s="96">
        <f t="shared" si="7"/>
        <v>0.23338</v>
      </c>
      <c r="Y29" s="96">
        <f t="shared" si="7"/>
        <v>-4.7296800000000001</v>
      </c>
      <c r="Z29" s="96">
        <f t="shared" si="7"/>
        <v>1.6578599999999999</v>
      </c>
      <c r="AA29" s="96">
        <f t="shared" si="7"/>
        <v>2.1920199999999999</v>
      </c>
      <c r="AB29" s="91">
        <v>2016</v>
      </c>
    </row>
    <row r="30" spans="1:29" s="90" customFormat="1">
      <c r="A30" s="91">
        <v>2017</v>
      </c>
      <c r="B30" s="96">
        <f t="shared" ref="B30:AA30" si="8">ROUND(B16/B15*100-100,5)</f>
        <v>1.7249699999999999</v>
      </c>
      <c r="C30" s="96">
        <f t="shared" si="8"/>
        <v>1.8378000000000001</v>
      </c>
      <c r="D30" s="96">
        <f t="shared" si="8"/>
        <v>0.97219</v>
      </c>
      <c r="E30" s="96">
        <f t="shared" si="8"/>
        <v>-3.5367899999999999</v>
      </c>
      <c r="F30" s="96">
        <f t="shared" si="8"/>
        <v>1.4942899999999999</v>
      </c>
      <c r="G30" s="96">
        <f t="shared" si="8"/>
        <v>-0.23411000000000001</v>
      </c>
      <c r="H30" s="96">
        <f t="shared" si="8"/>
        <v>-2.1950799999999999</v>
      </c>
      <c r="I30" s="96">
        <f t="shared" si="8"/>
        <v>0.58062000000000002</v>
      </c>
      <c r="J30" s="96">
        <f t="shared" si="8"/>
        <v>2.4744700000000002</v>
      </c>
      <c r="K30" s="96">
        <f t="shared" si="8"/>
        <v>1.21634</v>
      </c>
      <c r="L30" s="96">
        <f t="shared" si="8"/>
        <v>4.7314299999999996</v>
      </c>
      <c r="M30" s="96">
        <f t="shared" si="8"/>
        <v>2.3402400000000001</v>
      </c>
      <c r="N30" s="96">
        <f t="shared" si="8"/>
        <v>1.3148599999999999</v>
      </c>
      <c r="O30" s="96">
        <f t="shared" si="8"/>
        <v>-2.3555999999999999</v>
      </c>
      <c r="P30" s="96">
        <f t="shared" si="8"/>
        <v>0.72177999999999998</v>
      </c>
      <c r="Q30" s="96">
        <f t="shared" si="8"/>
        <v>1.78955</v>
      </c>
      <c r="R30" s="96">
        <f t="shared" si="8"/>
        <v>1.2126300000000001</v>
      </c>
      <c r="S30" s="96">
        <f t="shared" si="8"/>
        <v>2.04779</v>
      </c>
      <c r="T30" s="96">
        <f t="shared" si="8"/>
        <v>1.8307599999999999</v>
      </c>
      <c r="U30" s="96">
        <f t="shared" si="8"/>
        <v>0.67061000000000004</v>
      </c>
      <c r="V30" s="96">
        <f t="shared" si="8"/>
        <v>1.0203100000000001</v>
      </c>
      <c r="W30" s="96">
        <f t="shared" si="8"/>
        <v>2.7648100000000002</v>
      </c>
      <c r="X30" s="96">
        <f t="shared" si="8"/>
        <v>2.5385200000000001</v>
      </c>
      <c r="Y30" s="96">
        <f t="shared" si="8"/>
        <v>2.0981299999999998</v>
      </c>
      <c r="Z30" s="96">
        <f t="shared" si="8"/>
        <v>2.8419099999999999</v>
      </c>
      <c r="AA30" s="96">
        <f t="shared" si="8"/>
        <v>2.2393800000000001</v>
      </c>
      <c r="AB30" s="91">
        <v>2017</v>
      </c>
    </row>
    <row r="31" spans="1:29" s="90" customFormat="1">
      <c r="A31" s="91">
        <v>2018</v>
      </c>
      <c r="B31" s="96">
        <f t="shared" ref="B31:Z33" si="9">ROUND(B17/B16*100-100,5)</f>
        <v>1.2912300000000001</v>
      </c>
      <c r="C31" s="96">
        <f t="shared" si="9"/>
        <v>-4.2068399999999997</v>
      </c>
      <c r="D31" s="96">
        <f t="shared" si="9"/>
        <v>2.08107</v>
      </c>
      <c r="E31" s="96">
        <f t="shared" si="9"/>
        <v>-18.92371</v>
      </c>
      <c r="F31" s="96">
        <f t="shared" si="9"/>
        <v>2.53424</v>
      </c>
      <c r="G31" s="96">
        <f t="shared" si="9"/>
        <v>2.77881</v>
      </c>
      <c r="H31" s="96">
        <f t="shared" si="9"/>
        <v>2.9691700000000001</v>
      </c>
      <c r="I31" s="96">
        <f t="shared" si="9"/>
        <v>1.26092</v>
      </c>
      <c r="J31" s="96">
        <f t="shared" si="9"/>
        <v>2.28606</v>
      </c>
      <c r="K31" s="96">
        <f t="shared" si="9"/>
        <v>0.68294999999999995</v>
      </c>
      <c r="L31" s="96">
        <f t="shared" si="9"/>
        <v>5.9873399999999997</v>
      </c>
      <c r="M31" s="96">
        <f t="shared" si="9"/>
        <v>0.41830000000000001</v>
      </c>
      <c r="N31" s="96">
        <f t="shared" si="9"/>
        <v>1.91547</v>
      </c>
      <c r="O31" s="96">
        <f t="shared" si="9"/>
        <v>-2.4950399999999999</v>
      </c>
      <c r="P31" s="96">
        <f t="shared" si="9"/>
        <v>4.8251499999999998</v>
      </c>
      <c r="Q31" s="96">
        <f t="shared" si="9"/>
        <v>-0.29547000000000001</v>
      </c>
      <c r="R31" s="96">
        <f t="shared" si="9"/>
        <v>-8.3239999999999995E-2</v>
      </c>
      <c r="S31" s="96">
        <f t="shared" si="9"/>
        <v>-0.38968999999999998</v>
      </c>
      <c r="T31" s="96">
        <f t="shared" si="9"/>
        <v>1.69171</v>
      </c>
      <c r="U31" s="96">
        <f t="shared" si="9"/>
        <v>0.30310999999999999</v>
      </c>
      <c r="V31" s="96">
        <f t="shared" si="9"/>
        <v>1.48634</v>
      </c>
      <c r="W31" s="96">
        <f t="shared" si="9"/>
        <v>2.53444</v>
      </c>
      <c r="X31" s="96">
        <f t="shared" si="9"/>
        <v>-0.88614999999999999</v>
      </c>
      <c r="Y31" s="96">
        <f t="shared" si="9"/>
        <v>1.4967600000000001</v>
      </c>
      <c r="Z31" s="96">
        <f t="shared" si="9"/>
        <v>-3.2752300000000001</v>
      </c>
      <c r="AA31" s="96">
        <f>ROUND(AA17/AA16*100-100,5)</f>
        <v>2.6351100000000001</v>
      </c>
      <c r="AB31" s="91">
        <v>2018</v>
      </c>
    </row>
    <row r="32" spans="1:29" s="90" customFormat="1">
      <c r="A32" s="91">
        <v>2019</v>
      </c>
      <c r="B32" s="96">
        <f t="shared" si="9"/>
        <v>0.64566999999999997</v>
      </c>
      <c r="C32" s="96">
        <f t="shared" si="9"/>
        <v>-2.76553</v>
      </c>
      <c r="D32" s="96">
        <f t="shared" si="9"/>
        <v>-0.24290999999999999</v>
      </c>
      <c r="E32" s="96">
        <f t="shared" si="9"/>
        <v>3.68344</v>
      </c>
      <c r="F32" s="96">
        <f t="shared" si="9"/>
        <v>-0.48183999999999999</v>
      </c>
      <c r="G32" s="96">
        <f t="shared" si="9"/>
        <v>-0.43258999999999997</v>
      </c>
      <c r="H32" s="96">
        <f t="shared" si="9"/>
        <v>1.50963</v>
      </c>
      <c r="I32" s="96">
        <f t="shared" si="9"/>
        <v>1.49034</v>
      </c>
      <c r="J32" s="96">
        <f t="shared" si="9"/>
        <v>0.45134000000000002</v>
      </c>
      <c r="K32" s="96">
        <f t="shared" si="9"/>
        <v>0.54786999999999997</v>
      </c>
      <c r="L32" s="96">
        <f t="shared" si="9"/>
        <v>-0.24928</v>
      </c>
      <c r="M32" s="96">
        <f t="shared" si="9"/>
        <v>1.5147699999999999</v>
      </c>
      <c r="N32" s="96">
        <f t="shared" si="9"/>
        <v>0.17024</v>
      </c>
      <c r="O32" s="96">
        <f t="shared" si="9"/>
        <v>-1.17777</v>
      </c>
      <c r="P32" s="96">
        <f t="shared" si="9"/>
        <v>3.0443899999999999</v>
      </c>
      <c r="Q32" s="96">
        <f t="shared" si="9"/>
        <v>-0.35235</v>
      </c>
      <c r="R32" s="96">
        <f t="shared" si="9"/>
        <v>0.79771999999999998</v>
      </c>
      <c r="S32" s="96">
        <f t="shared" si="9"/>
        <v>-0.86450000000000005</v>
      </c>
      <c r="T32" s="96">
        <f t="shared" si="9"/>
        <v>1.98556</v>
      </c>
      <c r="U32" s="96">
        <f t="shared" si="9"/>
        <v>1.0483199999999999</v>
      </c>
      <c r="V32" s="96">
        <f t="shared" si="9"/>
        <v>2.5337900000000002</v>
      </c>
      <c r="W32" s="96">
        <f t="shared" si="9"/>
        <v>2.31711</v>
      </c>
      <c r="X32" s="96">
        <f t="shared" si="9"/>
        <v>-0.52339999999999998</v>
      </c>
      <c r="Y32" s="96">
        <f t="shared" si="9"/>
        <v>0.61378999999999995</v>
      </c>
      <c r="Z32" s="96">
        <f t="shared" si="9"/>
        <v>-1.9991699999999999</v>
      </c>
      <c r="AA32" s="96">
        <f>ROUND(AA18/AA17*100-100,5)</f>
        <v>1.7988599999999999</v>
      </c>
      <c r="AB32" s="91">
        <v>2019</v>
      </c>
    </row>
    <row r="33" spans="1:28" s="90" customFormat="1">
      <c r="A33" s="122">
        <v>2020</v>
      </c>
      <c r="B33" s="96">
        <f t="shared" si="9"/>
        <v>-0.64471999999999996</v>
      </c>
      <c r="C33" s="96">
        <f t="shared" si="9"/>
        <v>-2.7971400000000002</v>
      </c>
      <c r="D33" s="96">
        <f t="shared" si="9"/>
        <v>-1.2887</v>
      </c>
      <c r="E33" s="92" t="s">
        <v>2</v>
      </c>
      <c r="F33" s="96">
        <f t="shared" si="9"/>
        <v>-1.5160400000000001</v>
      </c>
      <c r="G33" s="92" t="s">
        <v>2</v>
      </c>
      <c r="H33" s="92" t="s">
        <v>2</v>
      </c>
      <c r="I33" s="96">
        <f t="shared" si="9"/>
        <v>0.65280000000000005</v>
      </c>
      <c r="J33" s="96">
        <f t="shared" si="9"/>
        <v>-1.03508</v>
      </c>
      <c r="K33" s="92" t="s">
        <v>2</v>
      </c>
      <c r="L33" s="92" t="s">
        <v>2</v>
      </c>
      <c r="M33" s="92" t="s">
        <v>2</v>
      </c>
      <c r="N33" s="96">
        <f t="shared" si="9"/>
        <v>-0.83616999999999997</v>
      </c>
      <c r="O33" s="96">
        <f t="shared" si="9"/>
        <v>-1.5261899999999999</v>
      </c>
      <c r="P33" s="96">
        <f t="shared" si="9"/>
        <v>9.7299999999999998E-2</v>
      </c>
      <c r="Q33" s="96">
        <f t="shared" si="9"/>
        <v>-4.5889199999999999</v>
      </c>
      <c r="R33" s="92" t="s">
        <v>2</v>
      </c>
      <c r="S33" s="92" t="s">
        <v>2</v>
      </c>
      <c r="T33" s="96">
        <f t="shared" si="9"/>
        <v>1.7392099999999999</v>
      </c>
      <c r="U33" s="92" t="s">
        <v>2</v>
      </c>
      <c r="V33" s="92" t="s">
        <v>2</v>
      </c>
      <c r="W33" s="92" t="s">
        <v>2</v>
      </c>
      <c r="X33" s="96">
        <f t="shared" si="9"/>
        <v>-1.7245299999999999</v>
      </c>
      <c r="Y33" s="92" t="s">
        <v>2</v>
      </c>
      <c r="Z33" s="92" t="s">
        <v>2</v>
      </c>
      <c r="AA33" s="92" t="s">
        <v>2</v>
      </c>
      <c r="AB33" s="122">
        <v>2020</v>
      </c>
    </row>
    <row r="34" spans="1:28" s="90" customFormat="1" ht="12" customHeight="1">
      <c r="A34" s="99"/>
      <c r="B34" s="99"/>
      <c r="C34" s="99"/>
      <c r="D34" s="99"/>
      <c r="E34" s="99"/>
      <c r="F34" s="99"/>
      <c r="G34" s="99"/>
      <c r="H34" s="99"/>
      <c r="I34" s="99"/>
      <c r="J34" s="99"/>
      <c r="K34" s="99"/>
      <c r="L34" s="92"/>
      <c r="M34" s="99"/>
      <c r="N34" s="99"/>
      <c r="O34" s="99"/>
      <c r="P34" s="99"/>
      <c r="Q34" s="99"/>
      <c r="R34" s="99"/>
      <c r="S34" s="99"/>
      <c r="T34" s="99"/>
      <c r="U34" s="99"/>
      <c r="V34" s="99"/>
      <c r="W34" s="99"/>
      <c r="X34" s="99"/>
      <c r="Y34" s="99"/>
      <c r="Z34" s="99"/>
      <c r="AA34" s="99"/>
      <c r="AB34" s="99"/>
    </row>
    <row r="35" spans="1:28" s="90" customFormat="1" ht="12" customHeight="1">
      <c r="A35" s="99"/>
      <c r="B35" s="132" t="s">
        <v>94</v>
      </c>
      <c r="C35" s="132"/>
      <c r="D35" s="132"/>
      <c r="E35" s="132"/>
      <c r="F35" s="132"/>
      <c r="G35" s="132"/>
      <c r="H35" s="132"/>
      <c r="I35" s="132"/>
      <c r="J35" s="132"/>
      <c r="K35" s="132"/>
      <c r="L35" s="132"/>
      <c r="M35" s="132"/>
      <c r="N35" s="132"/>
      <c r="O35" s="132" t="s">
        <v>94</v>
      </c>
      <c r="P35" s="132"/>
      <c r="Q35" s="132"/>
      <c r="R35" s="132"/>
      <c r="S35" s="132"/>
      <c r="T35" s="132"/>
      <c r="U35" s="132"/>
      <c r="V35" s="132"/>
      <c r="W35" s="132"/>
      <c r="X35" s="132"/>
      <c r="Y35" s="132"/>
      <c r="Z35" s="132"/>
      <c r="AA35" s="132"/>
      <c r="AB35" s="99"/>
    </row>
    <row r="36" spans="1:28" s="90" customFormat="1" ht="13.2" hidden="1" customHeight="1" outlineLevel="1">
      <c r="A36" s="91">
        <v>2009</v>
      </c>
      <c r="B36" s="96">
        <f t="shared" ref="B36:AA36" si="10">B8-B7</f>
        <v>10.633000000000038</v>
      </c>
      <c r="C36" s="96">
        <f t="shared" si="10"/>
        <v>0.15700000000000003</v>
      </c>
      <c r="D36" s="96">
        <f t="shared" si="10"/>
        <v>0.41300000000001091</v>
      </c>
      <c r="E36" s="96">
        <f t="shared" si="10"/>
        <v>-4.7999999999999599E-2</v>
      </c>
      <c r="F36" s="96">
        <f t="shared" si="10"/>
        <v>0.79900000000000659</v>
      </c>
      <c r="G36" s="96">
        <f t="shared" si="10"/>
        <v>5.4999999999999716E-2</v>
      </c>
      <c r="H36" s="96">
        <f t="shared" si="10"/>
        <v>-0.39299999999999891</v>
      </c>
      <c r="I36" s="96">
        <f t="shared" si="10"/>
        <v>-0.14999999999999147</v>
      </c>
      <c r="J36" s="96">
        <f t="shared" si="10"/>
        <v>1.2040000000000077</v>
      </c>
      <c r="K36" s="96">
        <f t="shared" si="10"/>
        <v>-0.33899999999999864</v>
      </c>
      <c r="L36" s="96">
        <f t="shared" si="10"/>
        <v>-0.38499999999999801</v>
      </c>
      <c r="M36" s="96">
        <f t="shared" si="10"/>
        <v>1.9280000000000044</v>
      </c>
      <c r="N36" s="96">
        <f t="shared" si="10"/>
        <v>0.15399999999999991</v>
      </c>
      <c r="O36" s="96">
        <f t="shared" si="10"/>
        <v>2.2999999999999687E-2</v>
      </c>
      <c r="P36" s="96">
        <f t="shared" si="10"/>
        <v>-0.52299999999999969</v>
      </c>
      <c r="Q36" s="96">
        <f t="shared" si="10"/>
        <v>1.867999999999995</v>
      </c>
      <c r="R36" s="96">
        <f t="shared" si="10"/>
        <v>0.91499999999999915</v>
      </c>
      <c r="S36" s="96">
        <f t="shared" si="10"/>
        <v>0.95299999999998875</v>
      </c>
      <c r="T36" s="96">
        <f t="shared" si="10"/>
        <v>4.125</v>
      </c>
      <c r="U36" s="96">
        <f t="shared" si="10"/>
        <v>1.6430000000000007</v>
      </c>
      <c r="V36" s="96">
        <f t="shared" si="10"/>
        <v>-1.4849999999999994</v>
      </c>
      <c r="W36" s="96">
        <f t="shared" si="10"/>
        <v>3.9669999999999987</v>
      </c>
      <c r="X36" s="96">
        <f t="shared" si="10"/>
        <v>3.3620000000000019</v>
      </c>
      <c r="Y36" s="96">
        <f t="shared" si="10"/>
        <v>0.16400000000000148</v>
      </c>
      <c r="Z36" s="96">
        <f t="shared" si="10"/>
        <v>2.5539999999999949</v>
      </c>
      <c r="AA36" s="96">
        <f t="shared" si="10"/>
        <v>0.64400000000000013</v>
      </c>
      <c r="AB36" s="91">
        <v>2009</v>
      </c>
    </row>
    <row r="37" spans="1:28" s="90" customFormat="1" ht="13.2" hidden="1" customHeight="1" outlineLevel="1">
      <c r="A37" s="91">
        <v>2010</v>
      </c>
      <c r="B37" s="96">
        <f t="shared" ref="B37:AA37" si="11">B9-B8</f>
        <v>5.1219999999999573</v>
      </c>
      <c r="C37" s="96">
        <f t="shared" si="11"/>
        <v>-0.63600000000000279</v>
      </c>
      <c r="D37" s="96">
        <f t="shared" si="11"/>
        <v>-0.42099999999999227</v>
      </c>
      <c r="E37" s="96">
        <f t="shared" si="11"/>
        <v>-1.9000000000000128E-2</v>
      </c>
      <c r="F37" s="96">
        <f t="shared" si="11"/>
        <v>3.3999999999991815E-2</v>
      </c>
      <c r="G37" s="96">
        <f t="shared" si="11"/>
        <v>3.1000000000000583E-2</v>
      </c>
      <c r="H37" s="96">
        <f t="shared" si="11"/>
        <v>-0.46700000000000053</v>
      </c>
      <c r="I37" s="96">
        <f t="shared" si="11"/>
        <v>-0.48700000000000898</v>
      </c>
      <c r="J37" s="96">
        <f t="shared" si="11"/>
        <v>1.695999999999998</v>
      </c>
      <c r="K37" s="96">
        <f t="shared" si="11"/>
        <v>-0.65800000000000125</v>
      </c>
      <c r="L37" s="96">
        <f t="shared" si="11"/>
        <v>1.8620000000000019</v>
      </c>
      <c r="M37" s="96">
        <f t="shared" si="11"/>
        <v>0.49199999999999733</v>
      </c>
      <c r="N37" s="96">
        <f t="shared" si="11"/>
        <v>-0.1650000000000027</v>
      </c>
      <c r="O37" s="96">
        <f t="shared" si="11"/>
        <v>1.9000000000000128E-2</v>
      </c>
      <c r="P37" s="96">
        <f t="shared" si="11"/>
        <v>2.2999999999999687E-2</v>
      </c>
      <c r="Q37" s="96">
        <f t="shared" si="11"/>
        <v>5.6799999999999926</v>
      </c>
      <c r="R37" s="96">
        <f t="shared" si="11"/>
        <v>4.2999999999999261E-2</v>
      </c>
      <c r="S37" s="96">
        <f t="shared" si="11"/>
        <v>5.6370000000000005</v>
      </c>
      <c r="T37" s="96">
        <f t="shared" si="11"/>
        <v>-0.69299999999998363</v>
      </c>
      <c r="U37" s="96">
        <f t="shared" si="11"/>
        <v>-1.7490000000000094</v>
      </c>
      <c r="V37" s="96">
        <f t="shared" si="11"/>
        <v>-2.544000000000004</v>
      </c>
      <c r="W37" s="96">
        <f t="shared" si="11"/>
        <v>3.6000000000000085</v>
      </c>
      <c r="X37" s="96">
        <f t="shared" si="11"/>
        <v>0.10600000000000165</v>
      </c>
      <c r="Y37" s="96">
        <f t="shared" si="11"/>
        <v>0.28499999999999837</v>
      </c>
      <c r="Z37" s="96">
        <f t="shared" si="11"/>
        <v>0.46099999999999852</v>
      </c>
      <c r="AA37" s="96">
        <f t="shared" si="11"/>
        <v>-0.64000000000000057</v>
      </c>
      <c r="AB37" s="91">
        <v>2010</v>
      </c>
    </row>
    <row r="38" spans="1:28" s="90" customFormat="1" collapsed="1">
      <c r="A38" s="91">
        <v>2011</v>
      </c>
      <c r="B38" s="96">
        <f t="shared" ref="B38:AA38" si="12">B10-B9</f>
        <v>1.8820000000000618</v>
      </c>
      <c r="C38" s="96">
        <f t="shared" si="12"/>
        <v>0.45400000000000063</v>
      </c>
      <c r="D38" s="96">
        <f t="shared" si="12"/>
        <v>7.0079999999999814</v>
      </c>
      <c r="E38" s="96">
        <f t="shared" si="12"/>
        <v>-0.11299999999999999</v>
      </c>
      <c r="F38" s="96">
        <f t="shared" si="12"/>
        <v>6.8400000000000034</v>
      </c>
      <c r="G38" s="96">
        <f t="shared" si="12"/>
        <v>0.18299999999999983</v>
      </c>
      <c r="H38" s="96">
        <f t="shared" si="12"/>
        <v>9.8000000000000753E-2</v>
      </c>
      <c r="I38" s="96">
        <f t="shared" si="12"/>
        <v>1.6180000000000092</v>
      </c>
      <c r="J38" s="96">
        <f t="shared" si="12"/>
        <v>3.3449999999999989</v>
      </c>
      <c r="K38" s="96">
        <f t="shared" si="12"/>
        <v>1.472999999999999</v>
      </c>
      <c r="L38" s="96">
        <f t="shared" si="12"/>
        <v>1.9519999999999982</v>
      </c>
      <c r="M38" s="96">
        <f t="shared" si="12"/>
        <v>-7.9999999999998295E-2</v>
      </c>
      <c r="N38" s="96">
        <f t="shared" si="12"/>
        <v>0.63200000000000145</v>
      </c>
      <c r="O38" s="96">
        <f t="shared" si="12"/>
        <v>-0.1980000000000004</v>
      </c>
      <c r="P38" s="96">
        <f t="shared" si="12"/>
        <v>-5.6000000000000938E-2</v>
      </c>
      <c r="Q38" s="96">
        <f t="shared" si="12"/>
        <v>0.33200000000000784</v>
      </c>
      <c r="R38" s="96">
        <f t="shared" si="12"/>
        <v>-0.45700000000000074</v>
      </c>
      <c r="S38" s="96">
        <f t="shared" si="12"/>
        <v>0.78900000000000148</v>
      </c>
      <c r="T38" s="96">
        <f t="shared" si="12"/>
        <v>-9.507000000000005</v>
      </c>
      <c r="U38" s="96">
        <f t="shared" si="12"/>
        <v>-6.6979999999999933</v>
      </c>
      <c r="V38" s="96">
        <f t="shared" si="12"/>
        <v>-3.9289999999999949</v>
      </c>
      <c r="W38" s="96">
        <f t="shared" si="12"/>
        <v>1.1200000000000045</v>
      </c>
      <c r="X38" s="96">
        <f t="shared" si="12"/>
        <v>-1.7460000000000022</v>
      </c>
      <c r="Y38" s="96">
        <f t="shared" si="12"/>
        <v>-0.51899999999999835</v>
      </c>
      <c r="Z38" s="96">
        <f t="shared" si="12"/>
        <v>-1.6879999999999953</v>
      </c>
      <c r="AA38" s="96">
        <f t="shared" si="12"/>
        <v>0.4610000000000003</v>
      </c>
      <c r="AB38" s="91">
        <v>2011</v>
      </c>
    </row>
    <row r="39" spans="1:28" s="90" customFormat="1">
      <c r="A39" s="91">
        <v>2012</v>
      </c>
      <c r="B39" s="96">
        <f t="shared" ref="B39:AA39" si="13">B11-B10</f>
        <v>3.6599999999999682</v>
      </c>
      <c r="C39" s="96">
        <f t="shared" si="13"/>
        <v>0.11599999999999966</v>
      </c>
      <c r="D39" s="96">
        <f t="shared" si="13"/>
        <v>1.3180000000000121</v>
      </c>
      <c r="E39" s="96">
        <f t="shared" si="13"/>
        <v>0.24399999999999977</v>
      </c>
      <c r="F39" s="96">
        <f t="shared" si="13"/>
        <v>1.8179999999999978</v>
      </c>
      <c r="G39" s="96">
        <f t="shared" si="13"/>
        <v>-8.9000000000000412E-2</v>
      </c>
      <c r="H39" s="96">
        <f t="shared" si="13"/>
        <v>-0.65500000000000114</v>
      </c>
      <c r="I39" s="96">
        <f t="shared" si="13"/>
        <v>-2.5000000000005684E-2</v>
      </c>
      <c r="J39" s="96">
        <f t="shared" si="13"/>
        <v>5.1850000000000023</v>
      </c>
      <c r="K39" s="96">
        <f t="shared" si="13"/>
        <v>1.3719999999999999</v>
      </c>
      <c r="L39" s="96">
        <f t="shared" si="13"/>
        <v>2.6129999999999995</v>
      </c>
      <c r="M39" s="96">
        <f t="shared" si="13"/>
        <v>1.2000000000000028</v>
      </c>
      <c r="N39" s="96">
        <f t="shared" si="13"/>
        <v>-0.46300000000000097</v>
      </c>
      <c r="O39" s="96">
        <f t="shared" si="13"/>
        <v>-6.4999999999999503E-2</v>
      </c>
      <c r="P39" s="96">
        <f t="shared" si="13"/>
        <v>7.400000000000162E-2</v>
      </c>
      <c r="Q39" s="96">
        <f t="shared" si="13"/>
        <v>1.6280000000000001</v>
      </c>
      <c r="R39" s="96">
        <f t="shared" si="13"/>
        <v>0.73300000000000409</v>
      </c>
      <c r="S39" s="96">
        <f t="shared" si="13"/>
        <v>0.89500000000001023</v>
      </c>
      <c r="T39" s="96">
        <f t="shared" si="13"/>
        <v>-2.0919999999999845</v>
      </c>
      <c r="U39" s="96">
        <f t="shared" si="13"/>
        <v>-3.0050000000000097</v>
      </c>
      <c r="V39" s="96">
        <f t="shared" si="13"/>
        <v>-1.9980000000000047</v>
      </c>
      <c r="W39" s="96">
        <f t="shared" si="13"/>
        <v>2.9110000000000014</v>
      </c>
      <c r="X39" s="96">
        <f t="shared" si="13"/>
        <v>-2.0159999999999982</v>
      </c>
      <c r="Y39" s="96">
        <f t="shared" si="13"/>
        <v>-0.38500000000000156</v>
      </c>
      <c r="Z39" s="96">
        <f t="shared" si="13"/>
        <v>-1.4239999999999995</v>
      </c>
      <c r="AA39" s="96">
        <f t="shared" si="13"/>
        <v>-0.20700000000000074</v>
      </c>
      <c r="AB39" s="91">
        <v>2012</v>
      </c>
    </row>
    <row r="40" spans="1:28" s="90" customFormat="1">
      <c r="A40" s="91">
        <v>2013</v>
      </c>
      <c r="B40" s="96">
        <f t="shared" ref="B40:AA40" si="14">B12-B11</f>
        <v>2.1839999999999691</v>
      </c>
      <c r="C40" s="96">
        <f t="shared" si="14"/>
        <v>0.28900000000000148</v>
      </c>
      <c r="D40" s="96">
        <f t="shared" si="14"/>
        <v>-0.84000000000000341</v>
      </c>
      <c r="E40" s="96">
        <f t="shared" si="14"/>
        <v>-3.4999999999999698E-2</v>
      </c>
      <c r="F40" s="96">
        <f t="shared" si="14"/>
        <v>-0.70999999999999375</v>
      </c>
      <c r="G40" s="96">
        <f t="shared" si="14"/>
        <v>0.11900000000000066</v>
      </c>
      <c r="H40" s="96">
        <f t="shared" si="14"/>
        <v>-0.21399999999999864</v>
      </c>
      <c r="I40" s="96">
        <f t="shared" si="14"/>
        <v>-0.3160000000000025</v>
      </c>
      <c r="J40" s="96">
        <f t="shared" si="14"/>
        <v>0.39300000000000068</v>
      </c>
      <c r="K40" s="96">
        <f t="shared" si="14"/>
        <v>-1.8900000000000006</v>
      </c>
      <c r="L40" s="96">
        <f t="shared" si="14"/>
        <v>1.5129999999999981</v>
      </c>
      <c r="M40" s="96">
        <f t="shared" si="14"/>
        <v>0.76999999999999602</v>
      </c>
      <c r="N40" s="96">
        <f t="shared" si="14"/>
        <v>-2.2989999999999995</v>
      </c>
      <c r="O40" s="96">
        <f t="shared" si="14"/>
        <v>-8.2000000000000739E-2</v>
      </c>
      <c r="P40" s="96">
        <f t="shared" si="14"/>
        <v>0.43399999999999928</v>
      </c>
      <c r="Q40" s="96">
        <f t="shared" si="14"/>
        <v>4.6140000000000043</v>
      </c>
      <c r="R40" s="96">
        <f t="shared" si="14"/>
        <v>3.161999999999999</v>
      </c>
      <c r="S40" s="96">
        <f t="shared" si="14"/>
        <v>1.4519999999999982</v>
      </c>
      <c r="T40" s="96">
        <f t="shared" si="14"/>
        <v>0.74799999999999045</v>
      </c>
      <c r="U40" s="96">
        <f t="shared" si="14"/>
        <v>-0.93999999999999773</v>
      </c>
      <c r="V40" s="96">
        <f t="shared" si="14"/>
        <v>0.12100000000000222</v>
      </c>
      <c r="W40" s="96">
        <f t="shared" si="14"/>
        <v>1.5669999999999789</v>
      </c>
      <c r="X40" s="96">
        <f t="shared" si="14"/>
        <v>-0.7569999999999979</v>
      </c>
      <c r="Y40" s="96">
        <f t="shared" si="14"/>
        <v>0.19200000000000017</v>
      </c>
      <c r="Z40" s="96">
        <f t="shared" si="14"/>
        <v>-1.4230000000000018</v>
      </c>
      <c r="AA40" s="96">
        <f t="shared" si="14"/>
        <v>0.4740000000000002</v>
      </c>
      <c r="AB40" s="91">
        <v>2013</v>
      </c>
    </row>
    <row r="41" spans="1:28" s="90" customFormat="1">
      <c r="A41" s="91">
        <v>2014</v>
      </c>
      <c r="B41" s="96">
        <f t="shared" ref="B41:AA41" si="15">B13-B12</f>
        <v>3.1230000000000473</v>
      </c>
      <c r="C41" s="96">
        <f t="shared" si="15"/>
        <v>-6.2000000000001165E-2</v>
      </c>
      <c r="D41" s="96">
        <f t="shared" si="15"/>
        <v>0.87299999999999045</v>
      </c>
      <c r="E41" s="96">
        <f t="shared" si="15"/>
        <v>4.4000000000000039E-2</v>
      </c>
      <c r="F41" s="96">
        <f t="shared" si="15"/>
        <v>0.70199999999999818</v>
      </c>
      <c r="G41" s="96">
        <f t="shared" si="15"/>
        <v>0.14699999999999935</v>
      </c>
      <c r="H41" s="96">
        <f t="shared" si="15"/>
        <v>-2.000000000000135E-2</v>
      </c>
      <c r="I41" s="96">
        <f t="shared" si="15"/>
        <v>-0.41499999999999204</v>
      </c>
      <c r="J41" s="96">
        <f t="shared" si="15"/>
        <v>2.2330000000000041</v>
      </c>
      <c r="K41" s="96">
        <f t="shared" si="15"/>
        <v>-0.38899999999999579</v>
      </c>
      <c r="L41" s="96">
        <f t="shared" si="15"/>
        <v>1.9240000000000066</v>
      </c>
      <c r="M41" s="96">
        <f t="shared" si="15"/>
        <v>0.6980000000000004</v>
      </c>
      <c r="N41" s="96">
        <f t="shared" si="15"/>
        <v>-2.0079999999999991</v>
      </c>
      <c r="O41" s="96">
        <f t="shared" si="15"/>
        <v>3.3000000000001251E-2</v>
      </c>
      <c r="P41" s="96">
        <f t="shared" si="15"/>
        <v>0.19500000000000028</v>
      </c>
      <c r="Q41" s="96">
        <f t="shared" si="15"/>
        <v>2.407999999999987</v>
      </c>
      <c r="R41" s="96">
        <f t="shared" si="15"/>
        <v>2.0090000000000003</v>
      </c>
      <c r="S41" s="96">
        <f t="shared" si="15"/>
        <v>0.39900000000000091</v>
      </c>
      <c r="T41" s="96">
        <f t="shared" si="15"/>
        <v>1.6630000000000109</v>
      </c>
      <c r="U41" s="96">
        <f t="shared" si="15"/>
        <v>-0.6039999999999992</v>
      </c>
      <c r="V41" s="96">
        <f t="shared" si="15"/>
        <v>0.17900000000000205</v>
      </c>
      <c r="W41" s="96">
        <f t="shared" si="15"/>
        <v>2.0880000000000223</v>
      </c>
      <c r="X41" s="96">
        <f t="shared" si="15"/>
        <v>-1.7970000000000041</v>
      </c>
      <c r="Y41" s="96">
        <f t="shared" si="15"/>
        <v>4.0000000000013358E-3</v>
      </c>
      <c r="Z41" s="96">
        <f t="shared" si="15"/>
        <v>-1.6449999999999996</v>
      </c>
      <c r="AA41" s="96">
        <f t="shared" si="15"/>
        <v>-0.15599999999999881</v>
      </c>
      <c r="AB41" s="91">
        <v>2014</v>
      </c>
    </row>
    <row r="42" spans="1:28" s="90" customFormat="1">
      <c r="A42" s="91">
        <v>2015</v>
      </c>
      <c r="B42" s="96">
        <f t="shared" ref="B42:AA42" si="16">B14-B13</f>
        <v>-4.100000000005366E-2</v>
      </c>
      <c r="C42" s="96">
        <f t="shared" si="16"/>
        <v>-0.15399999999999991</v>
      </c>
      <c r="D42" s="96">
        <f t="shared" si="16"/>
        <v>-1.6699999999999875</v>
      </c>
      <c r="E42" s="96">
        <f t="shared" si="16"/>
        <v>-8.4000000000000075E-2</v>
      </c>
      <c r="F42" s="96">
        <f t="shared" si="16"/>
        <v>-1.3719999999999999</v>
      </c>
      <c r="G42" s="96">
        <f t="shared" si="16"/>
        <v>-3.8999999999999702E-2</v>
      </c>
      <c r="H42" s="96">
        <f t="shared" si="16"/>
        <v>-0.17499999999999893</v>
      </c>
      <c r="I42" s="96">
        <f t="shared" si="16"/>
        <v>-0.23900000000000432</v>
      </c>
      <c r="J42" s="96">
        <f t="shared" si="16"/>
        <v>0.20099999999999341</v>
      </c>
      <c r="K42" s="96">
        <f t="shared" si="16"/>
        <v>-2.1389999999999958</v>
      </c>
      <c r="L42" s="96">
        <f t="shared" si="16"/>
        <v>2.3739999999999952</v>
      </c>
      <c r="M42" s="96">
        <f t="shared" si="16"/>
        <v>-3.399999999999892E-2</v>
      </c>
      <c r="N42" s="96">
        <f t="shared" si="16"/>
        <v>-1.4770000000000003</v>
      </c>
      <c r="O42" s="96">
        <f t="shared" si="16"/>
        <v>6.7999999999999616E-2</v>
      </c>
      <c r="P42" s="96">
        <f t="shared" si="16"/>
        <v>-5.7000000000000384E-2</v>
      </c>
      <c r="Q42" s="96">
        <f t="shared" si="16"/>
        <v>1.2080000000000126</v>
      </c>
      <c r="R42" s="96">
        <f t="shared" si="16"/>
        <v>-1.5859999999999985</v>
      </c>
      <c r="S42" s="96">
        <f t="shared" si="16"/>
        <v>2.7939999999999969</v>
      </c>
      <c r="T42" s="96">
        <f t="shared" si="16"/>
        <v>3.214999999999975</v>
      </c>
      <c r="U42" s="96">
        <f t="shared" si="16"/>
        <v>-0.43500000000000227</v>
      </c>
      <c r="V42" s="96">
        <f t="shared" si="16"/>
        <v>-1.1660000000000039</v>
      </c>
      <c r="W42" s="96">
        <f t="shared" si="16"/>
        <v>4.8160000000000025</v>
      </c>
      <c r="X42" s="96">
        <f t="shared" si="16"/>
        <v>-1.1359999999999957</v>
      </c>
      <c r="Y42" s="96">
        <f t="shared" si="16"/>
        <v>-3.2000000000000028E-2</v>
      </c>
      <c r="Z42" s="96">
        <f t="shared" si="16"/>
        <v>-1.5199999999999996</v>
      </c>
      <c r="AA42" s="96">
        <f t="shared" si="16"/>
        <v>0.41599999999999859</v>
      </c>
      <c r="AB42" s="91">
        <v>2015</v>
      </c>
    </row>
    <row r="43" spans="1:28" s="90" customFormat="1">
      <c r="A43" s="91">
        <v>2016</v>
      </c>
      <c r="B43" s="96">
        <f t="shared" ref="B43:AA43" si="17">B15-B14</f>
        <v>11.076999999999998</v>
      </c>
      <c r="C43" s="96">
        <f t="shared" si="17"/>
        <v>-0.80099999999999838</v>
      </c>
      <c r="D43" s="96">
        <f t="shared" si="17"/>
        <v>-0.23799999999999955</v>
      </c>
      <c r="E43" s="96">
        <f t="shared" si="17"/>
        <v>-0.13000000000000034</v>
      </c>
      <c r="F43" s="96">
        <f t="shared" si="17"/>
        <v>-0.32399999999999807</v>
      </c>
      <c r="G43" s="96">
        <f t="shared" si="17"/>
        <v>0.49099999999999966</v>
      </c>
      <c r="H43" s="96">
        <f t="shared" si="17"/>
        <v>-0.27500000000000036</v>
      </c>
      <c r="I43" s="96">
        <f t="shared" si="17"/>
        <v>0.8469999999999942</v>
      </c>
      <c r="J43" s="96">
        <f t="shared" si="17"/>
        <v>3.2690000000000055</v>
      </c>
      <c r="K43" s="96">
        <f t="shared" si="17"/>
        <v>0.38400000000000034</v>
      </c>
      <c r="L43" s="96">
        <f t="shared" si="17"/>
        <v>2.2439999999999998</v>
      </c>
      <c r="M43" s="96">
        <f t="shared" si="17"/>
        <v>0.64099999999999824</v>
      </c>
      <c r="N43" s="96">
        <f t="shared" si="17"/>
        <v>-1.3450000000000006</v>
      </c>
      <c r="O43" s="96">
        <f t="shared" si="17"/>
        <v>-0.13899999999999935</v>
      </c>
      <c r="P43" s="96">
        <f t="shared" si="17"/>
        <v>-0.10899999999999999</v>
      </c>
      <c r="Q43" s="96">
        <f t="shared" si="17"/>
        <v>3.7710000000000008</v>
      </c>
      <c r="R43" s="96">
        <f t="shared" si="17"/>
        <v>0.34299999999999642</v>
      </c>
      <c r="S43" s="96">
        <f t="shared" si="17"/>
        <v>3.4279999999999973</v>
      </c>
      <c r="T43" s="96">
        <f t="shared" si="17"/>
        <v>5.6990000000000123</v>
      </c>
      <c r="U43" s="96">
        <f t="shared" si="17"/>
        <v>0.32800000000000296</v>
      </c>
      <c r="V43" s="96">
        <f t="shared" si="17"/>
        <v>0.21600000000000108</v>
      </c>
      <c r="W43" s="96">
        <f t="shared" si="17"/>
        <v>5.1550000000000011</v>
      </c>
      <c r="X43" s="96">
        <f t="shared" si="17"/>
        <v>0.12299999999999756</v>
      </c>
      <c r="Y43" s="96">
        <f t="shared" si="17"/>
        <v>-0.60100000000000087</v>
      </c>
      <c r="Z43" s="96">
        <f t="shared" si="17"/>
        <v>0.4740000000000002</v>
      </c>
      <c r="AA43" s="96">
        <f t="shared" si="17"/>
        <v>0.25</v>
      </c>
      <c r="AB43" s="91">
        <v>2016</v>
      </c>
    </row>
    <row r="44" spans="1:28" s="90" customFormat="1">
      <c r="A44" s="91">
        <v>2017</v>
      </c>
      <c r="B44" s="96">
        <f t="shared" ref="B44:AA44" si="18">B16-B15</f>
        <v>16.663999999999987</v>
      </c>
      <c r="C44" s="96">
        <f t="shared" si="18"/>
        <v>0.4529999999999994</v>
      </c>
      <c r="D44" s="96">
        <f t="shared" si="18"/>
        <v>1.3940000000000055</v>
      </c>
      <c r="E44" s="96">
        <f t="shared" si="18"/>
        <v>-0.12399999999999967</v>
      </c>
      <c r="F44" s="96">
        <f t="shared" si="18"/>
        <v>1.7939999999999969</v>
      </c>
      <c r="G44" s="96">
        <f t="shared" si="18"/>
        <v>-1.9000000000000128E-2</v>
      </c>
      <c r="H44" s="96">
        <f t="shared" si="18"/>
        <v>-0.25699999999999967</v>
      </c>
      <c r="I44" s="96">
        <f t="shared" si="18"/>
        <v>0.40700000000001069</v>
      </c>
      <c r="J44" s="96">
        <f t="shared" si="18"/>
        <v>5.6490000000000009</v>
      </c>
      <c r="K44" s="96">
        <f t="shared" si="18"/>
        <v>1.4639999999999986</v>
      </c>
      <c r="L44" s="96">
        <f t="shared" si="18"/>
        <v>3.2830000000000013</v>
      </c>
      <c r="M44" s="96">
        <f t="shared" si="18"/>
        <v>0.90200000000000102</v>
      </c>
      <c r="N44" s="96">
        <f t="shared" si="18"/>
        <v>0.18700000000000117</v>
      </c>
      <c r="O44" s="96">
        <f t="shared" si="18"/>
        <v>-0.29200000000000159</v>
      </c>
      <c r="P44" s="96">
        <f t="shared" si="18"/>
        <v>7.4999999999999289E-2</v>
      </c>
      <c r="Q44" s="96">
        <f t="shared" si="18"/>
        <v>2.2669999999999959</v>
      </c>
      <c r="R44" s="96">
        <f t="shared" si="18"/>
        <v>0.47500000000000142</v>
      </c>
      <c r="S44" s="96">
        <f t="shared" si="18"/>
        <v>1.7920000000000016</v>
      </c>
      <c r="T44" s="96">
        <f t="shared" si="18"/>
        <v>5.1829999999999927</v>
      </c>
      <c r="U44" s="96">
        <f t="shared" si="18"/>
        <v>0.56700000000000728</v>
      </c>
      <c r="V44" s="96">
        <f t="shared" si="18"/>
        <v>0.51100000000000279</v>
      </c>
      <c r="W44" s="96">
        <f t="shared" si="18"/>
        <v>4.1049999999999898</v>
      </c>
      <c r="X44" s="96">
        <f t="shared" si="18"/>
        <v>1.3410000000000011</v>
      </c>
      <c r="Y44" s="96">
        <f t="shared" si="18"/>
        <v>0.25399999999999956</v>
      </c>
      <c r="Z44" s="96">
        <f t="shared" si="18"/>
        <v>0.82599999999999696</v>
      </c>
      <c r="AA44" s="96">
        <f t="shared" si="18"/>
        <v>0.26100000000000101</v>
      </c>
      <c r="AB44" s="91">
        <v>2017</v>
      </c>
    </row>
    <row r="45" spans="1:28" s="90" customFormat="1">
      <c r="A45" s="91">
        <v>2018</v>
      </c>
      <c r="B45" s="96">
        <f t="shared" ref="B45:AA47" si="19">B17-B16</f>
        <v>12.689000000000078</v>
      </c>
      <c r="C45" s="96">
        <f t="shared" si="19"/>
        <v>-1.0560000000000009</v>
      </c>
      <c r="D45" s="96">
        <f t="shared" si="19"/>
        <v>3.0130000000000052</v>
      </c>
      <c r="E45" s="96">
        <f t="shared" si="19"/>
        <v>-0.64000000000000012</v>
      </c>
      <c r="F45" s="96">
        <f t="shared" si="19"/>
        <v>3.0879999999999939</v>
      </c>
      <c r="G45" s="96">
        <f t="shared" si="19"/>
        <v>0.22499999999999964</v>
      </c>
      <c r="H45" s="96">
        <f t="shared" si="19"/>
        <v>0.33999999999999986</v>
      </c>
      <c r="I45" s="96">
        <f t="shared" si="19"/>
        <v>0.88899999999999579</v>
      </c>
      <c r="J45" s="96">
        <f t="shared" si="19"/>
        <v>5.3480000000000132</v>
      </c>
      <c r="K45" s="96">
        <f t="shared" si="19"/>
        <v>0.83199999999999363</v>
      </c>
      <c r="L45" s="96">
        <f t="shared" si="19"/>
        <v>4.3509999999999991</v>
      </c>
      <c r="M45" s="96">
        <f t="shared" si="19"/>
        <v>0.16499999999999915</v>
      </c>
      <c r="N45" s="96">
        <f t="shared" si="19"/>
        <v>0.2759999999999998</v>
      </c>
      <c r="O45" s="96">
        <f t="shared" si="19"/>
        <v>-0.3019999999999996</v>
      </c>
      <c r="P45" s="96">
        <f t="shared" si="19"/>
        <v>0.50500000000000078</v>
      </c>
      <c r="Q45" s="96">
        <f t="shared" si="19"/>
        <v>-0.38100000000000023</v>
      </c>
      <c r="R45" s="96">
        <f t="shared" si="19"/>
        <v>-3.3000000000001251E-2</v>
      </c>
      <c r="S45" s="96">
        <f t="shared" si="19"/>
        <v>-0.34799999999999898</v>
      </c>
      <c r="T45" s="96">
        <f t="shared" si="19"/>
        <v>4.8770000000000095</v>
      </c>
      <c r="U45" s="96">
        <f t="shared" si="19"/>
        <v>0.25799999999999557</v>
      </c>
      <c r="V45" s="96">
        <f t="shared" si="19"/>
        <v>0.75199999999999534</v>
      </c>
      <c r="W45" s="96">
        <f t="shared" si="19"/>
        <v>3.8669999999999902</v>
      </c>
      <c r="X45" s="96">
        <f t="shared" si="19"/>
        <v>-0.48000000000000398</v>
      </c>
      <c r="Y45" s="96">
        <f t="shared" si="19"/>
        <v>0.1850000000000005</v>
      </c>
      <c r="Z45" s="96">
        <f t="shared" si="19"/>
        <v>-0.9789999999999992</v>
      </c>
      <c r="AA45" s="96">
        <f t="shared" si="19"/>
        <v>0.31400000000000006</v>
      </c>
      <c r="AB45" s="91">
        <v>2018</v>
      </c>
    </row>
    <row r="46" spans="1:28" s="90" customFormat="1">
      <c r="A46" s="91">
        <v>2019</v>
      </c>
      <c r="B46" s="96">
        <f t="shared" si="19"/>
        <v>6.4270000000000209</v>
      </c>
      <c r="C46" s="96">
        <f t="shared" si="19"/>
        <v>-0.66499999999999915</v>
      </c>
      <c r="D46" s="96">
        <f t="shared" si="19"/>
        <v>-0.35900000000000887</v>
      </c>
      <c r="E46" s="96">
        <f t="shared" si="19"/>
        <v>0.10099999999999998</v>
      </c>
      <c r="F46" s="96">
        <f t="shared" si="19"/>
        <v>-0.60199999999998965</v>
      </c>
      <c r="G46" s="96">
        <f t="shared" si="19"/>
        <v>-3.5999999999999588E-2</v>
      </c>
      <c r="H46" s="96">
        <f t="shared" si="19"/>
        <v>0.17799999999999905</v>
      </c>
      <c r="I46" s="96">
        <f t="shared" si="19"/>
        <v>1.063999999999993</v>
      </c>
      <c r="J46" s="96">
        <f t="shared" si="19"/>
        <v>1.0799999999999841</v>
      </c>
      <c r="K46" s="96">
        <f t="shared" si="19"/>
        <v>0.67199999999999704</v>
      </c>
      <c r="L46" s="96">
        <f t="shared" si="19"/>
        <v>-0.19200000000000728</v>
      </c>
      <c r="M46" s="96">
        <f t="shared" si="19"/>
        <v>0.60000000000000142</v>
      </c>
      <c r="N46" s="96">
        <f t="shared" si="19"/>
        <v>2.5000000000000355E-2</v>
      </c>
      <c r="O46" s="96">
        <f t="shared" si="19"/>
        <v>-0.13899999999999935</v>
      </c>
      <c r="P46" s="96">
        <f t="shared" si="19"/>
        <v>0.33399999999999963</v>
      </c>
      <c r="Q46" s="96">
        <f t="shared" si="19"/>
        <v>-0.45300000000000296</v>
      </c>
      <c r="R46" s="96">
        <f t="shared" si="19"/>
        <v>0.3160000000000025</v>
      </c>
      <c r="S46" s="96">
        <f t="shared" si="19"/>
        <v>-0.76900000000000546</v>
      </c>
      <c r="T46" s="96">
        <f t="shared" si="19"/>
        <v>5.8210000000000264</v>
      </c>
      <c r="U46" s="96">
        <f t="shared" si="19"/>
        <v>0.89499999999999602</v>
      </c>
      <c r="V46" s="96">
        <f t="shared" si="19"/>
        <v>1.3010000000000019</v>
      </c>
      <c r="W46" s="96">
        <f t="shared" si="19"/>
        <v>3.625</v>
      </c>
      <c r="X46" s="96">
        <f t="shared" si="19"/>
        <v>-0.28099999999999881</v>
      </c>
      <c r="Y46" s="96">
        <f t="shared" si="19"/>
        <v>7.6999999999999957E-2</v>
      </c>
      <c r="Z46" s="96">
        <f t="shared" si="19"/>
        <v>-0.5779999999999994</v>
      </c>
      <c r="AA46" s="96">
        <f t="shared" si="19"/>
        <v>0.21999999999999886</v>
      </c>
      <c r="AB46" s="91">
        <v>2019</v>
      </c>
    </row>
    <row r="47" spans="1:28" s="90" customFormat="1">
      <c r="A47" s="122">
        <v>2020</v>
      </c>
      <c r="B47" s="96">
        <f t="shared" si="19"/>
        <v>-6.45900000000006</v>
      </c>
      <c r="C47" s="96">
        <f t="shared" si="19"/>
        <v>-0.65399999999999991</v>
      </c>
      <c r="D47" s="96">
        <f t="shared" si="19"/>
        <v>-1.9000000000000057</v>
      </c>
      <c r="E47" s="92" t="s">
        <v>2</v>
      </c>
      <c r="F47" s="96">
        <f t="shared" si="19"/>
        <v>-1.8850000000000051</v>
      </c>
      <c r="G47" s="92" t="s">
        <v>2</v>
      </c>
      <c r="H47" s="92" t="s">
        <v>2</v>
      </c>
      <c r="I47" s="96">
        <f t="shared" si="19"/>
        <v>0.47300000000001319</v>
      </c>
      <c r="J47" s="96">
        <f t="shared" si="19"/>
        <v>-2.4879999999999995</v>
      </c>
      <c r="K47" s="92" t="s">
        <v>2</v>
      </c>
      <c r="L47" s="92" t="s">
        <v>2</v>
      </c>
      <c r="M47" s="92" t="s">
        <v>2</v>
      </c>
      <c r="N47" s="96">
        <f t="shared" si="19"/>
        <v>-0.12300000000000111</v>
      </c>
      <c r="O47" s="96">
        <f t="shared" si="19"/>
        <v>-0.17800000000000082</v>
      </c>
      <c r="P47" s="96">
        <f t="shared" si="19"/>
        <v>1.1000000000001009E-2</v>
      </c>
      <c r="Q47" s="96">
        <f t="shared" si="19"/>
        <v>-5.8790000000000049</v>
      </c>
      <c r="R47" s="92" t="s">
        <v>2</v>
      </c>
      <c r="S47" s="92" t="s">
        <v>2</v>
      </c>
      <c r="T47" s="96">
        <f t="shared" si="19"/>
        <v>5.1999999999999886</v>
      </c>
      <c r="U47" s="92" t="s">
        <v>2</v>
      </c>
      <c r="V47" s="92" t="s">
        <v>2</v>
      </c>
      <c r="W47" s="92" t="s">
        <v>2</v>
      </c>
      <c r="X47" s="96">
        <f t="shared" si="19"/>
        <v>-0.92099999999999937</v>
      </c>
      <c r="Y47" s="92" t="s">
        <v>2</v>
      </c>
      <c r="Z47" s="92" t="s">
        <v>2</v>
      </c>
      <c r="AA47" s="92" t="s">
        <v>2</v>
      </c>
      <c r="AB47" s="122">
        <v>2020</v>
      </c>
    </row>
    <row r="48" spans="1:28" s="90" customFormat="1" ht="12" customHeight="1">
      <c r="A48" s="99"/>
      <c r="B48" s="99"/>
      <c r="C48" s="99"/>
      <c r="D48" s="99"/>
      <c r="E48" s="99"/>
      <c r="F48" s="99"/>
      <c r="G48" s="99"/>
      <c r="H48" s="99"/>
      <c r="I48" s="99"/>
      <c r="J48" s="99"/>
      <c r="K48" s="99"/>
      <c r="L48" s="92"/>
      <c r="M48" s="99"/>
      <c r="N48" s="99"/>
      <c r="O48" s="99"/>
      <c r="P48" s="99"/>
      <c r="Q48" s="99"/>
      <c r="R48" s="99"/>
      <c r="S48" s="99"/>
      <c r="T48" s="99"/>
      <c r="U48" s="99"/>
      <c r="V48" s="99"/>
      <c r="W48" s="99"/>
      <c r="X48" s="99"/>
      <c r="Y48" s="99"/>
      <c r="Z48" s="99"/>
      <c r="AA48" s="99"/>
      <c r="AB48" s="99"/>
    </row>
    <row r="49" spans="1:28" s="90" customFormat="1" ht="12" customHeight="1">
      <c r="A49" s="99"/>
      <c r="B49" s="132" t="s">
        <v>154</v>
      </c>
      <c r="C49" s="132"/>
      <c r="D49" s="132"/>
      <c r="E49" s="132"/>
      <c r="F49" s="132"/>
      <c r="G49" s="132"/>
      <c r="H49" s="132"/>
      <c r="I49" s="132"/>
      <c r="J49" s="132"/>
      <c r="K49" s="132"/>
      <c r="L49" s="132"/>
      <c r="M49" s="132"/>
      <c r="N49" s="132"/>
      <c r="O49" s="132" t="s">
        <v>154</v>
      </c>
      <c r="P49" s="132"/>
      <c r="Q49" s="132"/>
      <c r="R49" s="132"/>
      <c r="S49" s="132"/>
      <c r="T49" s="132"/>
      <c r="U49" s="132"/>
      <c r="V49" s="132"/>
      <c r="W49" s="132"/>
      <c r="X49" s="132"/>
      <c r="Y49" s="132"/>
      <c r="Z49" s="132"/>
      <c r="AA49" s="132"/>
      <c r="AB49" s="99"/>
    </row>
    <row r="50" spans="1:28" s="90" customFormat="1">
      <c r="A50" s="91">
        <v>2008</v>
      </c>
      <c r="B50" s="114">
        <v>100</v>
      </c>
      <c r="C50" s="115">
        <f t="shared" ref="C50:AA50" si="20">ROUND(C7/$B7*100,5)</f>
        <v>2.7235999999999998</v>
      </c>
      <c r="D50" s="115">
        <f t="shared" si="20"/>
        <v>14.75046</v>
      </c>
      <c r="E50" s="115">
        <f t="shared" si="20"/>
        <v>0.39282</v>
      </c>
      <c r="F50" s="115">
        <f t="shared" si="20"/>
        <v>12.092779999999999</v>
      </c>
      <c r="G50" s="115">
        <f t="shared" si="20"/>
        <v>0.77746000000000004</v>
      </c>
      <c r="H50" s="115">
        <f t="shared" si="20"/>
        <v>1.48739</v>
      </c>
      <c r="I50" s="115">
        <f t="shared" si="20"/>
        <v>7.4605399999999999</v>
      </c>
      <c r="J50" s="115">
        <f t="shared" si="20"/>
        <v>22.701840000000001</v>
      </c>
      <c r="K50" s="115">
        <f t="shared" si="20"/>
        <v>13.19974</v>
      </c>
      <c r="L50" s="115">
        <f t="shared" si="20"/>
        <v>5.9553799999999999</v>
      </c>
      <c r="M50" s="115">
        <f t="shared" si="20"/>
        <v>3.5467300000000002</v>
      </c>
      <c r="N50" s="115">
        <f t="shared" si="20"/>
        <v>2.2827299999999999</v>
      </c>
      <c r="O50" s="115">
        <f t="shared" si="20"/>
        <v>1.37192</v>
      </c>
      <c r="P50" s="115">
        <f t="shared" si="20"/>
        <v>1.1212800000000001</v>
      </c>
      <c r="Q50" s="115">
        <f t="shared" si="20"/>
        <v>11.328139999999999</v>
      </c>
      <c r="R50" s="115">
        <f t="shared" si="20"/>
        <v>3.66316</v>
      </c>
      <c r="S50" s="115">
        <f t="shared" si="20"/>
        <v>7.6649700000000003</v>
      </c>
      <c r="T50" s="115">
        <f t="shared" si="20"/>
        <v>30.153649999999999</v>
      </c>
      <c r="U50" s="115">
        <f t="shared" si="20"/>
        <v>10.341390000000001</v>
      </c>
      <c r="V50" s="115">
        <f t="shared" si="20"/>
        <v>6.5369099999999998</v>
      </c>
      <c r="W50" s="115">
        <f t="shared" si="20"/>
        <v>13.27535</v>
      </c>
      <c r="X50" s="115">
        <f t="shared" si="20"/>
        <v>6.1058500000000002</v>
      </c>
      <c r="Y50" s="115">
        <f t="shared" si="20"/>
        <v>1.40004</v>
      </c>
      <c r="Z50" s="115">
        <f t="shared" si="20"/>
        <v>3.5842100000000001</v>
      </c>
      <c r="AA50" s="115">
        <f t="shared" si="20"/>
        <v>1.1215999999999999</v>
      </c>
      <c r="AB50" s="91">
        <v>2008</v>
      </c>
    </row>
    <row r="51" spans="1:28" s="90" customFormat="1" hidden="1" outlineLevel="1">
      <c r="A51" s="91">
        <v>2009</v>
      </c>
      <c r="B51" s="114">
        <v>100</v>
      </c>
      <c r="C51" s="115">
        <f t="shared" ref="C51:AA51" si="21">ROUND(C8/$B8*100,5)</f>
        <v>2.7094800000000001</v>
      </c>
      <c r="D51" s="115">
        <f t="shared" si="21"/>
        <v>14.627420000000001</v>
      </c>
      <c r="E51" s="115">
        <f t="shared" si="21"/>
        <v>0.38325999999999999</v>
      </c>
      <c r="F51" s="115">
        <f t="shared" si="21"/>
        <v>12.040940000000001</v>
      </c>
      <c r="G51" s="115">
        <f t="shared" si="21"/>
        <v>0.77451999999999999</v>
      </c>
      <c r="H51" s="115">
        <f t="shared" si="21"/>
        <v>1.4287000000000001</v>
      </c>
      <c r="I51" s="115">
        <f t="shared" si="21"/>
        <v>7.3600899999999996</v>
      </c>
      <c r="J51" s="115">
        <f t="shared" si="21"/>
        <v>22.572990000000001</v>
      </c>
      <c r="K51" s="115">
        <f t="shared" si="21"/>
        <v>13.01417</v>
      </c>
      <c r="L51" s="115">
        <f t="shared" si="21"/>
        <v>5.84694</v>
      </c>
      <c r="M51" s="115">
        <f t="shared" si="21"/>
        <v>3.7118799999999998</v>
      </c>
      <c r="N51" s="115">
        <f t="shared" si="21"/>
        <v>2.2732800000000002</v>
      </c>
      <c r="O51" s="115">
        <f t="shared" si="21"/>
        <v>1.35884</v>
      </c>
      <c r="P51" s="115">
        <f t="shared" si="21"/>
        <v>1.0528900000000001</v>
      </c>
      <c r="Q51" s="115">
        <f t="shared" si="21"/>
        <v>11.39879</v>
      </c>
      <c r="R51" s="115">
        <f t="shared" si="21"/>
        <v>3.7191299999999998</v>
      </c>
      <c r="S51" s="115">
        <f t="shared" si="21"/>
        <v>7.6796699999999998</v>
      </c>
      <c r="T51" s="115">
        <f t="shared" si="21"/>
        <v>30.25149</v>
      </c>
      <c r="U51" s="115">
        <f t="shared" si="21"/>
        <v>10.39926</v>
      </c>
      <c r="V51" s="115">
        <f t="shared" si="21"/>
        <v>6.3047500000000003</v>
      </c>
      <c r="W51" s="115">
        <f t="shared" si="21"/>
        <v>13.54748</v>
      </c>
      <c r="X51" s="115">
        <f t="shared" si="21"/>
        <v>6.3947399999999996</v>
      </c>
      <c r="Y51" s="115">
        <f t="shared" si="21"/>
        <v>1.4016500000000001</v>
      </c>
      <c r="Z51" s="115">
        <f t="shared" si="21"/>
        <v>3.8156099999999999</v>
      </c>
      <c r="AA51" s="115">
        <f t="shared" si="21"/>
        <v>1.1774800000000001</v>
      </c>
      <c r="AB51" s="91">
        <v>2009</v>
      </c>
    </row>
    <row r="52" spans="1:28" s="90" customFormat="1" collapsed="1">
      <c r="A52" s="91">
        <v>2010</v>
      </c>
      <c r="B52" s="114">
        <v>100</v>
      </c>
      <c r="C52" s="115">
        <f t="shared" ref="C52:AA52" si="22">ROUND(C9/$B9*100,5)</f>
        <v>2.6274099999999998</v>
      </c>
      <c r="D52" s="115">
        <f t="shared" si="22"/>
        <v>14.50347</v>
      </c>
      <c r="E52" s="115">
        <f t="shared" si="22"/>
        <v>0.37917000000000001</v>
      </c>
      <c r="F52" s="115">
        <f t="shared" si="22"/>
        <v>11.97922</v>
      </c>
      <c r="G52" s="115">
        <f t="shared" si="22"/>
        <v>0.77359999999999995</v>
      </c>
      <c r="H52" s="115">
        <f t="shared" si="22"/>
        <v>1.37148</v>
      </c>
      <c r="I52" s="115">
        <f t="shared" si="22"/>
        <v>7.26858</v>
      </c>
      <c r="J52" s="115">
        <f t="shared" si="22"/>
        <v>22.63017</v>
      </c>
      <c r="K52" s="115">
        <f t="shared" si="22"/>
        <v>12.87388</v>
      </c>
      <c r="L52" s="115">
        <f t="shared" si="22"/>
        <v>6.0124300000000002</v>
      </c>
      <c r="M52" s="115">
        <f t="shared" si="22"/>
        <v>3.7438600000000002</v>
      </c>
      <c r="N52" s="115">
        <f t="shared" si="22"/>
        <v>2.2434799999999999</v>
      </c>
      <c r="O52" s="115">
        <f t="shared" si="22"/>
        <v>1.35348</v>
      </c>
      <c r="P52" s="115">
        <f t="shared" si="22"/>
        <v>1.0496099999999999</v>
      </c>
      <c r="Q52" s="115">
        <f t="shared" si="22"/>
        <v>11.938549999999999</v>
      </c>
      <c r="R52" s="115">
        <f t="shared" si="22"/>
        <v>3.7035</v>
      </c>
      <c r="S52" s="115">
        <f t="shared" si="22"/>
        <v>8.2350399999999997</v>
      </c>
      <c r="T52" s="115">
        <f t="shared" si="22"/>
        <v>30.01398</v>
      </c>
      <c r="U52" s="115">
        <f t="shared" si="22"/>
        <v>10.1576</v>
      </c>
      <c r="V52" s="115">
        <f t="shared" si="22"/>
        <v>6.0011000000000001</v>
      </c>
      <c r="W52" s="115">
        <f t="shared" si="22"/>
        <v>13.85528</v>
      </c>
      <c r="X52" s="115">
        <f t="shared" si="22"/>
        <v>6.37127</v>
      </c>
      <c r="Y52" s="115">
        <f t="shared" si="22"/>
        <v>1.4242300000000001</v>
      </c>
      <c r="Z52" s="115">
        <f t="shared" si="22"/>
        <v>3.8437299999999999</v>
      </c>
      <c r="AA52" s="115">
        <f t="shared" si="22"/>
        <v>1.10331</v>
      </c>
      <c r="AB52" s="91">
        <v>2010</v>
      </c>
    </row>
    <row r="53" spans="1:28" s="90" customFormat="1" hidden="1" outlineLevel="1">
      <c r="A53" s="91">
        <v>2011</v>
      </c>
      <c r="B53" s="114">
        <v>100</v>
      </c>
      <c r="C53" s="115">
        <f t="shared" ref="C53:AA53" si="23">ROUND(C10/$B10*100,5)</f>
        <v>2.6701800000000002</v>
      </c>
      <c r="D53" s="115">
        <f t="shared" si="23"/>
        <v>15.215389999999999</v>
      </c>
      <c r="E53" s="115">
        <f t="shared" si="23"/>
        <v>0.36647000000000002</v>
      </c>
      <c r="F53" s="115">
        <f t="shared" si="23"/>
        <v>12.6784</v>
      </c>
      <c r="G53" s="115">
        <f t="shared" si="23"/>
        <v>0.79139999999999999</v>
      </c>
      <c r="H53" s="115">
        <f t="shared" si="23"/>
        <v>1.3791100000000001</v>
      </c>
      <c r="I53" s="115">
        <f t="shared" si="23"/>
        <v>7.4251500000000004</v>
      </c>
      <c r="J53" s="115">
        <f t="shared" si="23"/>
        <v>22.93873</v>
      </c>
      <c r="K53" s="115">
        <f t="shared" si="23"/>
        <v>13.003970000000001</v>
      </c>
      <c r="L53" s="115">
        <f t="shared" si="23"/>
        <v>6.2068099999999999</v>
      </c>
      <c r="M53" s="115">
        <f t="shared" si="23"/>
        <v>3.7279499999999999</v>
      </c>
      <c r="N53" s="115">
        <f t="shared" si="23"/>
        <v>2.3058200000000002</v>
      </c>
      <c r="O53" s="115">
        <f t="shared" si="23"/>
        <v>1.32986</v>
      </c>
      <c r="P53" s="115">
        <f t="shared" si="23"/>
        <v>1.0416000000000001</v>
      </c>
      <c r="Q53" s="115">
        <f t="shared" si="23"/>
        <v>11.94989</v>
      </c>
      <c r="R53" s="115">
        <f t="shared" si="23"/>
        <v>3.6478299999999999</v>
      </c>
      <c r="S53" s="115">
        <f t="shared" si="23"/>
        <v>8.3020600000000009</v>
      </c>
      <c r="T53" s="115">
        <f t="shared" si="23"/>
        <v>28.949349999999999</v>
      </c>
      <c r="U53" s="115">
        <f t="shared" si="23"/>
        <v>9.4293899999999997</v>
      </c>
      <c r="V53" s="115">
        <f t="shared" si="23"/>
        <v>5.5738500000000002</v>
      </c>
      <c r="W53" s="115">
        <f t="shared" si="23"/>
        <v>13.946099999999999</v>
      </c>
      <c r="X53" s="115">
        <f t="shared" si="23"/>
        <v>6.1740399999999998</v>
      </c>
      <c r="Y53" s="115">
        <f t="shared" si="23"/>
        <v>1.3665400000000001</v>
      </c>
      <c r="Z53" s="115">
        <f t="shared" si="23"/>
        <v>3.6576599999999999</v>
      </c>
      <c r="AA53" s="115">
        <f t="shared" si="23"/>
        <v>1.14984</v>
      </c>
      <c r="AB53" s="91">
        <v>2011</v>
      </c>
    </row>
    <row r="54" spans="1:28" s="90" customFormat="1" hidden="1" outlineLevel="1">
      <c r="A54" s="91">
        <v>2012</v>
      </c>
      <c r="B54" s="114">
        <v>100</v>
      </c>
      <c r="C54" s="115">
        <f t="shared" ref="C54:AA54" si="24">ROUND(C11/$B11*100,5)</f>
        <v>2.6720999999999999</v>
      </c>
      <c r="D54" s="115">
        <f t="shared" si="24"/>
        <v>15.295529999999999</v>
      </c>
      <c r="E54" s="115">
        <f t="shared" si="24"/>
        <v>0.39074999999999999</v>
      </c>
      <c r="F54" s="115">
        <f t="shared" si="24"/>
        <v>12.820970000000001</v>
      </c>
      <c r="G54" s="115">
        <f t="shared" si="24"/>
        <v>0.77898000000000001</v>
      </c>
      <c r="H54" s="115">
        <f t="shared" si="24"/>
        <v>1.3048299999999999</v>
      </c>
      <c r="I54" s="115">
        <f t="shared" si="24"/>
        <v>7.3939000000000004</v>
      </c>
      <c r="J54" s="115">
        <f t="shared" si="24"/>
        <v>23.39629</v>
      </c>
      <c r="K54" s="115">
        <f t="shared" si="24"/>
        <v>13.098319999999999</v>
      </c>
      <c r="L54" s="115">
        <f t="shared" si="24"/>
        <v>6.4580299999999999</v>
      </c>
      <c r="M54" s="115">
        <f t="shared" si="24"/>
        <v>3.8399399999999999</v>
      </c>
      <c r="N54" s="115">
        <f t="shared" si="24"/>
        <v>2.2481800000000001</v>
      </c>
      <c r="O54" s="115">
        <f t="shared" si="24"/>
        <v>1.31789</v>
      </c>
      <c r="P54" s="115">
        <f t="shared" si="24"/>
        <v>1.04538</v>
      </c>
      <c r="Q54" s="115">
        <f t="shared" si="24"/>
        <v>12.07526</v>
      </c>
      <c r="R54" s="115">
        <f t="shared" si="24"/>
        <v>3.71095</v>
      </c>
      <c r="S54" s="115">
        <f t="shared" si="24"/>
        <v>8.3643099999999997</v>
      </c>
      <c r="T54" s="115">
        <f t="shared" si="24"/>
        <v>28.6175</v>
      </c>
      <c r="U54" s="115">
        <f t="shared" si="24"/>
        <v>9.0766399999999994</v>
      </c>
      <c r="V54" s="115">
        <f t="shared" si="24"/>
        <v>5.34199</v>
      </c>
      <c r="W54" s="115">
        <f t="shared" si="24"/>
        <v>14.198880000000001</v>
      </c>
      <c r="X54" s="115">
        <f t="shared" si="24"/>
        <v>5.93797</v>
      </c>
      <c r="Y54" s="115">
        <f t="shared" si="24"/>
        <v>1.32073</v>
      </c>
      <c r="Z54" s="115">
        <f t="shared" si="24"/>
        <v>3.4936199999999999</v>
      </c>
      <c r="AA54" s="115">
        <f t="shared" si="24"/>
        <v>1.1236200000000001</v>
      </c>
      <c r="AB54" s="91">
        <v>2012</v>
      </c>
    </row>
    <row r="55" spans="1:28" s="90" customFormat="1" hidden="1" outlineLevel="1">
      <c r="A55" s="91">
        <v>2013</v>
      </c>
      <c r="B55" s="114">
        <v>100</v>
      </c>
      <c r="C55" s="115">
        <f t="shared" ref="C55:AA55" si="25">ROUND(C12/$B12*100,5)</f>
        <v>2.6963300000000001</v>
      </c>
      <c r="D55" s="115">
        <f t="shared" si="25"/>
        <v>15.172190000000001</v>
      </c>
      <c r="E55" s="115">
        <f t="shared" si="25"/>
        <v>0.38618000000000002</v>
      </c>
      <c r="F55" s="115">
        <f t="shared" si="25"/>
        <v>12.71696</v>
      </c>
      <c r="G55" s="115">
        <f t="shared" si="25"/>
        <v>0.78969999999999996</v>
      </c>
      <c r="H55" s="115">
        <f t="shared" si="25"/>
        <v>1.27935</v>
      </c>
      <c r="I55" s="115">
        <f t="shared" si="25"/>
        <v>7.3437400000000004</v>
      </c>
      <c r="J55" s="115">
        <f t="shared" si="25"/>
        <v>23.383890000000001</v>
      </c>
      <c r="K55" s="115">
        <f t="shared" si="25"/>
        <v>12.86971</v>
      </c>
      <c r="L55" s="115">
        <f t="shared" si="25"/>
        <v>6.6021599999999996</v>
      </c>
      <c r="M55" s="115">
        <f t="shared" si="25"/>
        <v>3.9120200000000001</v>
      </c>
      <c r="N55" s="115">
        <f t="shared" si="25"/>
        <v>2.0015000000000001</v>
      </c>
      <c r="O55" s="115">
        <f t="shared" si="25"/>
        <v>1.3062499999999999</v>
      </c>
      <c r="P55" s="115">
        <f t="shared" si="25"/>
        <v>1.0885800000000001</v>
      </c>
      <c r="Q55" s="115">
        <f t="shared" si="25"/>
        <v>12.53228</v>
      </c>
      <c r="R55" s="115">
        <f t="shared" si="25"/>
        <v>4.0346200000000003</v>
      </c>
      <c r="S55" s="115">
        <f t="shared" si="25"/>
        <v>8.4976599999999998</v>
      </c>
      <c r="T55" s="115">
        <f t="shared" si="25"/>
        <v>28.630420000000001</v>
      </c>
      <c r="U55" s="115">
        <f t="shared" si="25"/>
        <v>8.9570600000000002</v>
      </c>
      <c r="V55" s="115">
        <f t="shared" si="25"/>
        <v>5.3424500000000004</v>
      </c>
      <c r="W55" s="115">
        <f t="shared" si="25"/>
        <v>14.330920000000001</v>
      </c>
      <c r="X55" s="115">
        <f t="shared" si="25"/>
        <v>5.8448200000000003</v>
      </c>
      <c r="Y55" s="115">
        <f t="shared" si="25"/>
        <v>1.3378699999999999</v>
      </c>
      <c r="Z55" s="115">
        <f t="shared" si="25"/>
        <v>3.3361100000000001</v>
      </c>
      <c r="AA55" s="115">
        <f t="shared" si="25"/>
        <v>1.17083</v>
      </c>
      <c r="AB55" s="91">
        <v>2013</v>
      </c>
    </row>
    <row r="56" spans="1:28" s="90" customFormat="1" hidden="1" outlineLevel="1">
      <c r="A56" s="91">
        <v>2014</v>
      </c>
      <c r="B56" s="114">
        <v>100</v>
      </c>
      <c r="C56" s="115">
        <f t="shared" ref="C56:AA56" si="26">ROUND(C13/$B13*100,5)</f>
        <v>2.6810200000000002</v>
      </c>
      <c r="D56" s="115">
        <f t="shared" si="26"/>
        <v>15.213990000000001</v>
      </c>
      <c r="E56" s="115">
        <f t="shared" si="26"/>
        <v>0.38952999999999999</v>
      </c>
      <c r="F56" s="115">
        <f t="shared" si="26"/>
        <v>12.748889999999999</v>
      </c>
      <c r="G56" s="115">
        <f t="shared" si="26"/>
        <v>0.80250999999999995</v>
      </c>
      <c r="H56" s="115">
        <f t="shared" si="26"/>
        <v>1.27308</v>
      </c>
      <c r="I56" s="115">
        <f t="shared" si="26"/>
        <v>7.2762700000000002</v>
      </c>
      <c r="J56" s="115">
        <f t="shared" si="26"/>
        <v>23.541239999999998</v>
      </c>
      <c r="K56" s="115">
        <f t="shared" si="26"/>
        <v>12.786899999999999</v>
      </c>
      <c r="L56" s="115">
        <f t="shared" si="26"/>
        <v>6.7820299999999998</v>
      </c>
      <c r="M56" s="115">
        <f t="shared" si="26"/>
        <v>3.9723199999999999</v>
      </c>
      <c r="N56" s="115">
        <f t="shared" si="26"/>
        <v>1.7847</v>
      </c>
      <c r="O56" s="115">
        <f t="shared" si="26"/>
        <v>1.3054300000000001</v>
      </c>
      <c r="P56" s="115">
        <f t="shared" si="26"/>
        <v>1.1054299999999999</v>
      </c>
      <c r="Q56" s="115">
        <f t="shared" si="26"/>
        <v>12.74344</v>
      </c>
      <c r="R56" s="115">
        <f t="shared" si="26"/>
        <v>4.2317900000000002</v>
      </c>
      <c r="S56" s="115">
        <f t="shared" si="26"/>
        <v>8.5116499999999995</v>
      </c>
      <c r="T56" s="115">
        <f t="shared" si="26"/>
        <v>28.710930000000001</v>
      </c>
      <c r="U56" s="115">
        <f t="shared" si="26"/>
        <v>8.8645200000000006</v>
      </c>
      <c r="V56" s="115">
        <f t="shared" si="26"/>
        <v>5.3437200000000002</v>
      </c>
      <c r="W56" s="115">
        <f t="shared" si="26"/>
        <v>14.502689999999999</v>
      </c>
      <c r="X56" s="115">
        <f t="shared" si="26"/>
        <v>5.6375400000000004</v>
      </c>
      <c r="Y56" s="115">
        <f t="shared" si="26"/>
        <v>1.3339099999999999</v>
      </c>
      <c r="Z56" s="115">
        <f t="shared" si="26"/>
        <v>3.1529500000000001</v>
      </c>
      <c r="AA56" s="115">
        <f t="shared" si="26"/>
        <v>1.1506700000000001</v>
      </c>
      <c r="AB56" s="91">
        <v>2014</v>
      </c>
    </row>
    <row r="57" spans="1:28" s="90" customFormat="1" collapsed="1">
      <c r="A57" s="91">
        <v>2015</v>
      </c>
      <c r="B57" s="114">
        <v>100</v>
      </c>
      <c r="C57" s="115">
        <f t="shared" ref="C57:AA57" si="27">ROUND(C14/$B14*100,5)</f>
        <v>2.6650100000000001</v>
      </c>
      <c r="D57" s="115">
        <f t="shared" si="27"/>
        <v>15.039770000000001</v>
      </c>
      <c r="E57" s="115">
        <f t="shared" si="27"/>
        <v>0.38074999999999998</v>
      </c>
      <c r="F57" s="115">
        <f t="shared" si="27"/>
        <v>12.60576</v>
      </c>
      <c r="G57" s="115">
        <f t="shared" si="27"/>
        <v>0.79845999999999995</v>
      </c>
      <c r="H57" s="115">
        <f t="shared" si="27"/>
        <v>1.25481</v>
      </c>
      <c r="I57" s="115">
        <f t="shared" si="27"/>
        <v>7.2515499999999999</v>
      </c>
      <c r="J57" s="115">
        <f t="shared" si="27"/>
        <v>23.563300000000002</v>
      </c>
      <c r="K57" s="115">
        <f t="shared" si="27"/>
        <v>12.563459999999999</v>
      </c>
      <c r="L57" s="115">
        <f t="shared" si="27"/>
        <v>7.0309200000000001</v>
      </c>
      <c r="M57" s="115">
        <f t="shared" si="27"/>
        <v>3.9689299999999998</v>
      </c>
      <c r="N57" s="115">
        <f t="shared" si="27"/>
        <v>1.6301099999999999</v>
      </c>
      <c r="O57" s="115">
        <f t="shared" si="27"/>
        <v>1.3126100000000001</v>
      </c>
      <c r="P57" s="115">
        <f t="shared" si="27"/>
        <v>1.09951</v>
      </c>
      <c r="Q57" s="115">
        <f t="shared" si="27"/>
        <v>12.870480000000001</v>
      </c>
      <c r="R57" s="115">
        <f t="shared" si="27"/>
        <v>4.0659000000000001</v>
      </c>
      <c r="S57" s="115">
        <f t="shared" si="27"/>
        <v>8.8045899999999993</v>
      </c>
      <c r="T57" s="115">
        <f t="shared" si="27"/>
        <v>29.048829999999999</v>
      </c>
      <c r="U57" s="115">
        <f t="shared" si="27"/>
        <v>8.81935</v>
      </c>
      <c r="V57" s="115">
        <f t="shared" si="27"/>
        <v>5.2218499999999999</v>
      </c>
      <c r="W57" s="115">
        <f t="shared" si="27"/>
        <v>15.007619999999999</v>
      </c>
      <c r="X57" s="115">
        <f t="shared" si="27"/>
        <v>5.5188199999999998</v>
      </c>
      <c r="Y57" s="115">
        <f t="shared" si="27"/>
        <v>1.3306199999999999</v>
      </c>
      <c r="Z57" s="115">
        <f t="shared" si="27"/>
        <v>2.9939200000000001</v>
      </c>
      <c r="AA57" s="115">
        <f t="shared" si="27"/>
        <v>1.19428</v>
      </c>
      <c r="AB57" s="91">
        <v>2015</v>
      </c>
    </row>
    <row r="58" spans="1:28" s="90" customFormat="1" hidden="1" outlineLevel="1">
      <c r="A58" s="91">
        <v>2016</v>
      </c>
      <c r="B58" s="114">
        <v>100</v>
      </c>
      <c r="C58" s="115">
        <f t="shared" ref="C58:AA58" si="28">ROUND(C15/$B15*100,5)</f>
        <v>2.5515400000000001</v>
      </c>
      <c r="D58" s="115">
        <f t="shared" si="28"/>
        <v>14.84268</v>
      </c>
      <c r="E58" s="115">
        <f t="shared" si="28"/>
        <v>0.36292000000000002</v>
      </c>
      <c r="F58" s="115">
        <f t="shared" si="28"/>
        <v>12.427680000000001</v>
      </c>
      <c r="G58" s="115">
        <f t="shared" si="28"/>
        <v>0.84013000000000004</v>
      </c>
      <c r="H58" s="115">
        <f t="shared" si="28"/>
        <v>1.2119500000000001</v>
      </c>
      <c r="I58" s="115">
        <f t="shared" si="28"/>
        <v>7.2560799999999999</v>
      </c>
      <c r="J58" s="115">
        <f t="shared" si="28"/>
        <v>23.631509999999999</v>
      </c>
      <c r="K58" s="115">
        <f t="shared" si="28"/>
        <v>12.459149999999999</v>
      </c>
      <c r="L58" s="115">
        <f t="shared" si="28"/>
        <v>7.1825799999999997</v>
      </c>
      <c r="M58" s="115">
        <f t="shared" si="28"/>
        <v>3.98977</v>
      </c>
      <c r="N58" s="115">
        <f t="shared" si="28"/>
        <v>1.4721900000000001</v>
      </c>
      <c r="O58" s="115">
        <f t="shared" si="28"/>
        <v>1.2831699999999999</v>
      </c>
      <c r="P58" s="115">
        <f t="shared" si="28"/>
        <v>1.07562</v>
      </c>
      <c r="Q58" s="115">
        <f t="shared" si="28"/>
        <v>13.11326</v>
      </c>
      <c r="R58" s="115">
        <f t="shared" si="28"/>
        <v>4.0547800000000001</v>
      </c>
      <c r="S58" s="115">
        <f t="shared" si="28"/>
        <v>9.0584799999999994</v>
      </c>
      <c r="T58" s="115">
        <f t="shared" si="28"/>
        <v>29.305669999999999</v>
      </c>
      <c r="U58" s="115">
        <f t="shared" si="28"/>
        <v>8.7521799999999992</v>
      </c>
      <c r="V58" s="115">
        <f t="shared" si="28"/>
        <v>5.1843300000000001</v>
      </c>
      <c r="W58" s="115">
        <f t="shared" si="28"/>
        <v>15.369160000000001</v>
      </c>
      <c r="X58" s="115">
        <f t="shared" si="28"/>
        <v>5.46828</v>
      </c>
      <c r="Y58" s="115">
        <f t="shared" si="28"/>
        <v>1.25315</v>
      </c>
      <c r="Z58" s="115">
        <f t="shared" si="28"/>
        <v>3.0086599999999999</v>
      </c>
      <c r="AA58" s="115">
        <f t="shared" si="28"/>
        <v>1.2064699999999999</v>
      </c>
      <c r="AB58" s="91">
        <v>2016</v>
      </c>
    </row>
    <row r="59" spans="1:28" s="90" customFormat="1" hidden="1" outlineLevel="1">
      <c r="A59" s="91">
        <v>2017</v>
      </c>
      <c r="B59" s="114">
        <v>100</v>
      </c>
      <c r="C59" s="115">
        <f t="shared" ref="C59:AA59" si="29">ROUND(C16/$B16*100,5)</f>
        <v>2.55437</v>
      </c>
      <c r="D59" s="115">
        <f t="shared" si="29"/>
        <v>14.732849999999999</v>
      </c>
      <c r="E59" s="115">
        <f t="shared" si="29"/>
        <v>0.34415000000000001</v>
      </c>
      <c r="F59" s="115">
        <f t="shared" si="29"/>
        <v>12.3995</v>
      </c>
      <c r="G59" s="115">
        <f t="shared" si="29"/>
        <v>0.82394999999999996</v>
      </c>
      <c r="H59" s="115">
        <f t="shared" si="29"/>
        <v>1.1652499999999999</v>
      </c>
      <c r="I59" s="115">
        <f t="shared" si="29"/>
        <v>7.1744500000000002</v>
      </c>
      <c r="J59" s="115">
        <f t="shared" si="29"/>
        <v>23.805620000000001</v>
      </c>
      <c r="K59" s="115">
        <f t="shared" si="29"/>
        <v>12.396850000000001</v>
      </c>
      <c r="L59" s="115">
        <f t="shared" si="29"/>
        <v>7.3948600000000004</v>
      </c>
      <c r="M59" s="115">
        <f t="shared" si="29"/>
        <v>4.0138999999999996</v>
      </c>
      <c r="N59" s="115">
        <f t="shared" si="29"/>
        <v>1.4662500000000001</v>
      </c>
      <c r="O59" s="115">
        <f t="shared" si="29"/>
        <v>1.2317</v>
      </c>
      <c r="P59" s="115">
        <f t="shared" si="29"/>
        <v>1.0650200000000001</v>
      </c>
      <c r="Q59" s="115">
        <f t="shared" si="29"/>
        <v>13.121589999999999</v>
      </c>
      <c r="R59" s="115">
        <f t="shared" si="29"/>
        <v>4.0343600000000004</v>
      </c>
      <c r="S59" s="115">
        <f t="shared" si="29"/>
        <v>9.0872299999999999</v>
      </c>
      <c r="T59" s="115">
        <f t="shared" si="29"/>
        <v>29.33615</v>
      </c>
      <c r="U59" s="115">
        <f t="shared" si="29"/>
        <v>8.6614699999999996</v>
      </c>
      <c r="V59" s="115">
        <f t="shared" si="29"/>
        <v>5.1484199999999998</v>
      </c>
      <c r="W59" s="115">
        <f t="shared" si="29"/>
        <v>15.526260000000001</v>
      </c>
      <c r="X59" s="115">
        <f t="shared" si="29"/>
        <v>5.5120100000000001</v>
      </c>
      <c r="Y59" s="115">
        <f t="shared" si="29"/>
        <v>1.2577499999999999</v>
      </c>
      <c r="Z59" s="115">
        <f t="shared" si="29"/>
        <v>3.04169</v>
      </c>
      <c r="AA59" s="115">
        <f t="shared" si="29"/>
        <v>1.2125699999999999</v>
      </c>
      <c r="AB59" s="91">
        <v>2017</v>
      </c>
    </row>
    <row r="60" spans="1:28" s="90" customFormat="1" hidden="1" outlineLevel="1">
      <c r="A60" s="91">
        <v>2018</v>
      </c>
      <c r="B60" s="114">
        <v>100</v>
      </c>
      <c r="C60" s="115">
        <f t="shared" ref="C60:AA62" si="30">ROUND(C17/$B17*100,5)</f>
        <v>2.4157199999999999</v>
      </c>
      <c r="D60" s="115">
        <f t="shared" si="30"/>
        <v>14.84773</v>
      </c>
      <c r="E60" s="115">
        <f t="shared" si="30"/>
        <v>0.27546999999999999</v>
      </c>
      <c r="F60" s="115">
        <f t="shared" si="30"/>
        <v>12.55166</v>
      </c>
      <c r="G60" s="115">
        <f t="shared" si="30"/>
        <v>0.83604999999999996</v>
      </c>
      <c r="H60" s="115">
        <f t="shared" si="30"/>
        <v>1.18455</v>
      </c>
      <c r="I60" s="115">
        <f t="shared" si="30"/>
        <v>7.1723100000000004</v>
      </c>
      <c r="J60" s="115">
        <f t="shared" si="30"/>
        <v>24.039429999999999</v>
      </c>
      <c r="K60" s="115">
        <f t="shared" si="30"/>
        <v>12.32241</v>
      </c>
      <c r="L60" s="115">
        <f t="shared" si="30"/>
        <v>7.7377099999999999</v>
      </c>
      <c r="M60" s="115">
        <f t="shared" si="30"/>
        <v>3.9793099999999999</v>
      </c>
      <c r="N60" s="115">
        <f t="shared" si="30"/>
        <v>1.47529</v>
      </c>
      <c r="O60" s="115">
        <f t="shared" si="30"/>
        <v>1.1856599999999999</v>
      </c>
      <c r="P60" s="115">
        <f t="shared" si="30"/>
        <v>1.1021700000000001</v>
      </c>
      <c r="Q60" s="115">
        <f t="shared" si="30"/>
        <v>12.916040000000001</v>
      </c>
      <c r="R60" s="115">
        <f t="shared" si="30"/>
        <v>3.9796100000000001</v>
      </c>
      <c r="S60" s="115">
        <f t="shared" si="30"/>
        <v>8.9364299999999997</v>
      </c>
      <c r="T60" s="115">
        <f t="shared" si="30"/>
        <v>29.45214</v>
      </c>
      <c r="U60" s="115">
        <f t="shared" si="30"/>
        <v>8.5769699999999993</v>
      </c>
      <c r="V60" s="115">
        <f t="shared" si="30"/>
        <v>5.1583399999999999</v>
      </c>
      <c r="W60" s="115">
        <f t="shared" si="30"/>
        <v>15.71683</v>
      </c>
      <c r="X60" s="115">
        <f t="shared" si="30"/>
        <v>5.3935199999999996</v>
      </c>
      <c r="Y60" s="115">
        <f t="shared" si="30"/>
        <v>1.2603</v>
      </c>
      <c r="Z60" s="115">
        <f t="shared" si="30"/>
        <v>2.9045700000000001</v>
      </c>
      <c r="AA60" s="115">
        <f t="shared" si="30"/>
        <v>1.22865</v>
      </c>
      <c r="AB60" s="91">
        <v>2018</v>
      </c>
    </row>
    <row r="61" spans="1:28" s="90" customFormat="1" collapsed="1">
      <c r="A61" s="91">
        <v>2019</v>
      </c>
      <c r="B61" s="114">
        <v>100</v>
      </c>
      <c r="C61" s="115">
        <f t="shared" si="30"/>
        <v>2.3338399999999999</v>
      </c>
      <c r="D61" s="115">
        <f t="shared" si="30"/>
        <v>14.71664</v>
      </c>
      <c r="E61" s="115">
        <f t="shared" si="30"/>
        <v>0.28377999999999998</v>
      </c>
      <c r="F61" s="115">
        <f t="shared" si="30"/>
        <v>12.411049999999999</v>
      </c>
      <c r="G61" s="115">
        <f t="shared" si="30"/>
        <v>0.82708999999999999</v>
      </c>
      <c r="H61" s="115">
        <f t="shared" si="30"/>
        <v>1.19472</v>
      </c>
      <c r="I61" s="115">
        <f t="shared" si="30"/>
        <v>7.2324999999999999</v>
      </c>
      <c r="J61" s="115">
        <f t="shared" si="30"/>
        <v>23.993010000000002</v>
      </c>
      <c r="K61" s="115">
        <f t="shared" si="30"/>
        <v>12.31043</v>
      </c>
      <c r="L61" s="115">
        <f t="shared" si="30"/>
        <v>7.6688999999999998</v>
      </c>
      <c r="M61" s="115">
        <f t="shared" si="30"/>
        <v>4.0136799999999999</v>
      </c>
      <c r="N61" s="115">
        <f t="shared" si="30"/>
        <v>1.4683200000000001</v>
      </c>
      <c r="O61" s="115">
        <f t="shared" si="30"/>
        <v>1.16418</v>
      </c>
      <c r="P61" s="115">
        <f t="shared" si="30"/>
        <v>1.1284400000000001</v>
      </c>
      <c r="Q61" s="115">
        <f t="shared" si="30"/>
        <v>12.78796</v>
      </c>
      <c r="R61" s="115">
        <f t="shared" si="30"/>
        <v>3.98563</v>
      </c>
      <c r="S61" s="115">
        <f t="shared" si="30"/>
        <v>8.8023399999999992</v>
      </c>
      <c r="T61" s="115">
        <f t="shared" si="30"/>
        <v>29.84423</v>
      </c>
      <c r="U61" s="115">
        <f t="shared" si="30"/>
        <v>8.6112800000000007</v>
      </c>
      <c r="V61" s="115">
        <f t="shared" si="30"/>
        <v>5.2551100000000002</v>
      </c>
      <c r="W61" s="115">
        <f t="shared" si="30"/>
        <v>15.97784</v>
      </c>
      <c r="X61" s="115">
        <f t="shared" si="30"/>
        <v>5.33087</v>
      </c>
      <c r="Y61" s="115">
        <f t="shared" si="30"/>
        <v>1.2599</v>
      </c>
      <c r="Z61" s="115">
        <f t="shared" si="30"/>
        <v>2.8282400000000001</v>
      </c>
      <c r="AA61" s="115">
        <f t="shared" si="30"/>
        <v>1.2427299999999999</v>
      </c>
      <c r="AB61" s="91">
        <v>2019</v>
      </c>
    </row>
    <row r="62" spans="1:28" s="90" customFormat="1">
      <c r="A62" s="122">
        <v>2020</v>
      </c>
      <c r="B62" s="114">
        <v>100</v>
      </c>
      <c r="C62" s="115">
        <f t="shared" si="30"/>
        <v>2.28328</v>
      </c>
      <c r="D62" s="115">
        <f t="shared" si="30"/>
        <v>14.62125</v>
      </c>
      <c r="E62" s="92" t="s">
        <v>2</v>
      </c>
      <c r="F62" s="115">
        <f t="shared" si="30"/>
        <v>12.302210000000001</v>
      </c>
      <c r="G62" s="92" t="s">
        <v>2</v>
      </c>
      <c r="H62" s="92" t="s">
        <v>2</v>
      </c>
      <c r="I62" s="115">
        <f t="shared" si="30"/>
        <v>7.3269500000000001</v>
      </c>
      <c r="J62" s="115">
        <f t="shared" si="30"/>
        <v>23.89875</v>
      </c>
      <c r="K62" s="92" t="s">
        <v>2</v>
      </c>
      <c r="L62" s="92" t="s">
        <v>2</v>
      </c>
      <c r="M62" s="92" t="s">
        <v>2</v>
      </c>
      <c r="N62" s="115">
        <f t="shared" si="30"/>
        <v>1.46549</v>
      </c>
      <c r="O62" s="115">
        <f t="shared" si="30"/>
        <v>1.15385</v>
      </c>
      <c r="P62" s="115">
        <f t="shared" si="30"/>
        <v>1.13687</v>
      </c>
      <c r="Q62" s="115">
        <f t="shared" si="30"/>
        <v>12.28031</v>
      </c>
      <c r="R62" s="92" t="s">
        <v>2</v>
      </c>
      <c r="S62" s="92" t="s">
        <v>2</v>
      </c>
      <c r="T62" s="115">
        <f t="shared" si="30"/>
        <v>30.560320000000001</v>
      </c>
      <c r="U62" s="92" t="s">
        <v>2</v>
      </c>
      <c r="V62" s="92" t="s">
        <v>2</v>
      </c>
      <c r="W62" s="92" t="s">
        <v>2</v>
      </c>
      <c r="X62" s="115">
        <f t="shared" si="30"/>
        <v>5.2729299999999997</v>
      </c>
      <c r="Y62" s="92" t="s">
        <v>2</v>
      </c>
      <c r="Z62" s="92" t="s">
        <v>2</v>
      </c>
      <c r="AA62" s="92" t="s">
        <v>2</v>
      </c>
      <c r="AB62" s="122">
        <v>2020</v>
      </c>
    </row>
    <row r="63" spans="1:28" s="90" customFormat="1">
      <c r="A63" s="99" t="s">
        <v>105</v>
      </c>
    </row>
    <row r="64" spans="1:28" s="90" customFormat="1">
      <c r="A64" s="147" t="s">
        <v>123</v>
      </c>
      <c r="B64" s="147"/>
      <c r="C64" s="147"/>
      <c r="D64" s="147"/>
      <c r="E64" s="147"/>
      <c r="F64" s="147"/>
      <c r="G64" s="147"/>
      <c r="H64" s="147"/>
      <c r="I64" s="147"/>
      <c r="J64" s="147"/>
      <c r="K64" s="147"/>
      <c r="L64" s="147"/>
      <c r="M64" s="147"/>
      <c r="N64" s="147"/>
    </row>
    <row r="65" spans="1:14" s="90" customFormat="1">
      <c r="A65" s="147"/>
      <c r="B65" s="147"/>
      <c r="C65" s="147"/>
      <c r="D65" s="147"/>
      <c r="E65" s="147"/>
      <c r="F65" s="147"/>
      <c r="G65" s="147"/>
      <c r="H65" s="147"/>
      <c r="I65" s="147"/>
      <c r="J65" s="147"/>
      <c r="K65" s="147"/>
      <c r="L65" s="147"/>
      <c r="M65" s="147"/>
      <c r="N65" s="147"/>
    </row>
    <row r="66" spans="1:14" s="90" customFormat="1"/>
    <row r="67" spans="1:14" s="90" customFormat="1"/>
    <row r="68" spans="1:14" s="90" customFormat="1"/>
    <row r="69" spans="1:14" s="90" customFormat="1"/>
    <row r="70" spans="1:14" s="90" customFormat="1"/>
    <row r="71" spans="1:14" s="90" customFormat="1"/>
    <row r="72" spans="1:14" s="90" customFormat="1"/>
    <row r="73" spans="1:14" s="90" customFormat="1"/>
    <row r="74" spans="1:14" s="90" customFormat="1"/>
    <row r="75" spans="1:14" s="90" customFormat="1"/>
    <row r="76" spans="1:14" s="90" customFormat="1"/>
    <row r="77" spans="1:14" s="90" customFormat="1"/>
    <row r="78" spans="1:14" s="90" customFormat="1"/>
    <row r="79" spans="1:14" s="90" customFormat="1"/>
    <row r="80" spans="1:14" s="90" customFormat="1"/>
    <row r="81" s="90" customFormat="1"/>
    <row r="82" s="90" customFormat="1"/>
    <row r="83" s="90" customFormat="1"/>
    <row r="84" s="90" customFormat="1"/>
    <row r="85" s="90" customFormat="1"/>
    <row r="86" s="90" customFormat="1"/>
    <row r="87" s="90" customFormat="1"/>
    <row r="88" s="90" customFormat="1"/>
    <row r="89" s="90" customFormat="1"/>
    <row r="90" s="90" customFormat="1"/>
    <row r="91" s="90" customFormat="1"/>
    <row r="92" s="90" customFormat="1"/>
    <row r="93" s="90" customFormat="1"/>
    <row r="94" s="90" customFormat="1"/>
    <row r="95" s="90" customFormat="1"/>
    <row r="96" s="90" customFormat="1"/>
    <row r="97" s="90" customFormat="1"/>
    <row r="98" s="90" customFormat="1"/>
    <row r="99" s="90" customFormat="1"/>
    <row r="100" s="90" customFormat="1"/>
    <row r="101" s="90" customFormat="1"/>
    <row r="102" s="90" customFormat="1"/>
    <row r="103" s="90" customFormat="1"/>
    <row r="104" s="90" customFormat="1"/>
    <row r="105" s="90" customFormat="1"/>
    <row r="106" s="90" customFormat="1"/>
    <row r="107" s="90" customFormat="1"/>
    <row r="108" s="90" customFormat="1"/>
    <row r="109" s="90" customFormat="1"/>
    <row r="110" s="90" customFormat="1"/>
    <row r="111" s="90" customFormat="1"/>
    <row r="112"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row r="175" s="90" customFormat="1"/>
    <row r="176" s="90" customFormat="1"/>
    <row r="177" s="90" customFormat="1"/>
    <row r="178" s="90" customFormat="1"/>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64:N65"/>
    <mergeCell ref="B49:N49"/>
    <mergeCell ref="O49:AA49"/>
    <mergeCell ref="AB3:AB4"/>
    <mergeCell ref="B21:N21"/>
    <mergeCell ref="O21:AA21"/>
    <mergeCell ref="B35:N35"/>
    <mergeCell ref="O35:AA35"/>
    <mergeCell ref="B6:N6"/>
    <mergeCell ref="O6:AA6"/>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2/20 –  Brandenburg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vt:i4>
      </vt:variant>
    </vt:vector>
  </HeadingPairs>
  <TitlesOfParts>
    <vt:vector size="17"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Brandenburg</dc:title>
  <dc:subject>Sachgebiet Erwerbstätigkeit  (EVAS 13311)</dc:subject>
  <dc:creator>Amt für Statistik Berlin-Brandenburg</dc:creator>
  <cp:keywords>Erwerbstätigenrechnung, Erwerbstätige, Arbeitnehmer, Selbstständige, Marginal Beschäftigte</cp:keywords>
  <cp:lastModifiedBy>AfS</cp:lastModifiedBy>
  <cp:lastPrinted>2021-06-21T07:02:00Z</cp:lastPrinted>
  <dcterms:created xsi:type="dcterms:W3CDTF">2006-03-07T15:11:17Z</dcterms:created>
  <dcterms:modified xsi:type="dcterms:W3CDTF">2021-11-02T07:44:25Z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